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urses\Data Analytics Boot Camp\Analysis Projects\Crowdfunding Analysis\"/>
    </mc:Choice>
  </mc:AlternateContent>
  <xr:revisionPtr revIDLastSave="0" documentId="13_ncr:1_{C5A9E2BF-E609-4884-B9F1-0F4109AF263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Box Plot" sheetId="9" r:id="rId2"/>
    <sheet name="Descriptive Statistics" sheetId="8" r:id="rId3"/>
    <sheet name="Failed US Kickstarters" sheetId="7" r:id="rId4"/>
    <sheet name="Successful US Kickstarters" sheetId="6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6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6" i="8"/>
  <c r="C5" i="8"/>
  <c r="C4" i="8"/>
  <c r="B6" i="8"/>
  <c r="B5" i="8"/>
  <c r="B7" i="8" s="1"/>
  <c r="B4" i="8"/>
  <c r="C10" i="8"/>
  <c r="C9" i="8"/>
  <c r="B10" i="8"/>
  <c r="B9" i="8"/>
  <c r="C2" i="8"/>
  <c r="C3" i="8"/>
  <c r="B3" i="8"/>
  <c r="B2" i="8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B14" i="8"/>
  <c r="C7" i="8"/>
</calcChain>
</file>

<file path=xl/sharedStrings.xml><?xml version="1.0" encoding="utf-8"?>
<sst xmlns="http://schemas.openxmlformats.org/spreadsheetml/2006/main" count="38349" uniqueCount="8406">
  <si>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</si>
  <si>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</si>
  <si>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</si>
  <si>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</si>
  <si>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</si>
  <si>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</si>
  <si>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</si>
  <si>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</si>
  <si>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</si>
  <si>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</si>
  <si>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</si>
  <si>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</si>
  <si>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</si>
  <si>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</si>
  <si>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</si>
  <si>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</si>
  <si>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</si>
  <si>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</si>
  <si>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</si>
  <si>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</si>
  <si>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</si>
  <si>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</si>
  <si>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</si>
  <si>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</si>
  <si>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</si>
  <si>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</si>
  <si>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</si>
  <si>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</si>
  <si>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</si>
  <si>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</si>
  <si>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</si>
  <si>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</si>
  <si>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</si>
  <si>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</si>
  <si>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</si>
  <si>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</si>
  <si>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</si>
  <si>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</si>
  <si>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</si>
  <si>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</si>
  <si>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</si>
  <si>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</si>
  <si>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</si>
  <si>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</si>
  <si>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</si>
  <si>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</si>
  <si>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</si>
  <si>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</si>
  <si>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</si>
  <si>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</si>
  <si>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</si>
  <si>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</si>
  <si>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</si>
  <si>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</si>
  <si>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</si>
  <si>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</si>
  <si>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</si>
  <si>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</si>
  <si>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</si>
  <si>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</si>
  <si>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</si>
  <si>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</si>
  <si>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</si>
  <si>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</si>
  <si>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</si>
  <si>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</si>
  <si>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</si>
  <si>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</si>
  <si>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</si>
  <si>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</si>
  <si>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</si>
  <si>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</si>
  <si>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</si>
  <si>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</si>
  <si>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</si>
  <si>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</si>
  <si>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</si>
  <si>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</si>
  <si>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</si>
  <si>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</si>
  <si>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</si>
  <si>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</si>
  <si>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</si>
  <si>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</si>
  <si>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</si>
  <si>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</si>
  <si>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</si>
  <si>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</si>
  <si>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</si>
  <si>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</si>
  <si>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</si>
  <si>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</si>
  <si>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</si>
  <si>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</si>
  <si>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</si>
  <si>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</si>
  <si>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</si>
  <si>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</si>
  <si>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</si>
  <si>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</si>
  <si>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</si>
  <si>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</si>
  <si>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</si>
  <si>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</si>
  <si>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</si>
  <si>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</si>
  <si>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</si>
  <si>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</si>
  <si>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</si>
  <si>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</si>
  <si>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</si>
  <si>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</si>
  <si>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</si>
  <si>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</si>
  <si>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</si>
  <si>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</si>
  <si>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</si>
  <si>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</si>
  <si>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</si>
  <si>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</si>
  <si>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</si>
  <si>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</si>
  <si>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</si>
  <si>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</si>
  <si>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</si>
  <si>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</si>
  <si>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</si>
  <si>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</si>
  <si>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</si>
  <si>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</si>
  <si>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</si>
  <si>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</si>
  <si>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</si>
  <si>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</si>
  <si>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</si>
  <si>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</si>
  <si>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</si>
  <si>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</si>
  <si>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</si>
  <si>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</si>
  <si>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</si>
  <si>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</si>
  <si>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</si>
  <si>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</si>
  <si>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</si>
  <si>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</si>
  <si>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</si>
  <si>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</si>
  <si>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</si>
  <si>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</si>
  <si>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</si>
  <si>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</si>
  <si>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</si>
  <si>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</si>
  <si>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</si>
  <si>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</si>
  <si>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</si>
  <si>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</si>
  <si>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</si>
  <si>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</si>
  <si>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</si>
  <si>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</si>
  <si>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</si>
  <si>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</si>
  <si>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</si>
  <si>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</si>
  <si>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</si>
  <si>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</si>
  <si>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</si>
  <si>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</si>
  <si>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</si>
  <si>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</si>
  <si>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</si>
  <si>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</si>
  <si>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</si>
  <si>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</si>
  <si>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</si>
  <si>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</si>
  <si>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</si>
  <si>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</si>
  <si>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</si>
  <si>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</si>
  <si>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</si>
  <si>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</si>
  <si>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</si>
  <si>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</si>
  <si>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</si>
  <si>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</si>
  <si>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</si>
  <si>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</si>
  <si>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</si>
  <si>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</si>
  <si>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</si>
  <si>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</si>
  <si>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</si>
  <si>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</si>
  <si>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</si>
  <si>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</si>
  <si>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</si>
  <si>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</si>
  <si>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</si>
  <si>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</si>
  <si>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</si>
  <si>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</si>
  <si>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</si>
  <si>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</si>
  <si>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</si>
  <si>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</si>
  <si>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</si>
  <si>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</si>
  <si>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</si>
  <si>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</si>
  <si>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</si>
  <si>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</si>
  <si>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</si>
  <si>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</si>
  <si>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</si>
  <si>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</si>
  <si>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</si>
  <si>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</si>
  <si>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</si>
  <si>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</si>
  <si>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</si>
  <si>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</si>
  <si>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</si>
  <si>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</si>
  <si>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</si>
  <si>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</si>
  <si>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</si>
  <si>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</si>
  <si>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</si>
  <si>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</si>
  <si>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</si>
  <si>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</si>
  <si>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</si>
  <si>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</si>
  <si>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</si>
  <si>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</si>
  <si>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</si>
  <si>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</si>
  <si>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</si>
  <si>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</si>
  <si>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</si>
  <si>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</si>
  <si>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</si>
  <si>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</si>
  <si>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</si>
  <si>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</si>
  <si>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</si>
  <si>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</si>
  <si>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</si>
  <si>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</si>
  <si>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</si>
  <si>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</si>
  <si>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</si>
  <si>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</si>
  <si>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</si>
  <si>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</si>
  <si>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</si>
  <si>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</si>
  <si>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</si>
  <si>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</si>
  <si>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</si>
  <si>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</si>
  <si>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</si>
  <si>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</si>
  <si>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</si>
  <si>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</si>
  <si>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</si>
  <si>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</si>
  <si>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</si>
  <si>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</si>
  <si>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</si>
  <si>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</si>
  <si>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</si>
  <si>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</si>
  <si>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</si>
  <si>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</si>
  <si>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</si>
  <si>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</si>
  <si>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</si>
  <si>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</si>
  <si>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</si>
  <si>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</si>
  <si>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</si>
  <si>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</si>
  <si>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</si>
  <si>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</si>
  <si>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</si>
  <si>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</si>
  <si>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</si>
  <si>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</si>
  <si>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</si>
  <si>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</si>
  <si>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</si>
  <si>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</si>
  <si>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</si>
  <si>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</si>
  <si>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</si>
  <si>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</si>
  <si>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</si>
  <si>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</si>
  <si>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</si>
  <si>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</si>
  <si>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</si>
  <si>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</si>
  <si>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</si>
  <si>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</si>
  <si>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</si>
  <si>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</si>
  <si>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</si>
  <si>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</si>
  <si>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</si>
  <si>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</si>
  <si>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</si>
  <si>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</si>
  <si>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</si>
  <si>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</si>
  <si>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</si>
  <si>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</si>
  <si>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</si>
  <si>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</si>
  <si>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</si>
  <si>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</si>
  <si>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</si>
  <si>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</si>
  <si>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</si>
  <si>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</si>
  <si>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</si>
  <si>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</si>
  <si>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</si>
  <si>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</si>
  <si>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</si>
  <si>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</si>
  <si>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</si>
  <si>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</si>
  <si>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</si>
  <si>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</si>
  <si>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</si>
  <si>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</si>
  <si>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</si>
  <si>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</si>
  <si>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</si>
  <si>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</si>
  <si>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</si>
  <si>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</si>
  <si>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</si>
  <si>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</si>
  <si>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</si>
  <si>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</si>
  <si>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</si>
  <si>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</si>
  <si>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</si>
  <si>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</si>
  <si>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</si>
  <si>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</si>
  <si>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</si>
  <si>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</si>
  <si>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</si>
  <si>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</si>
  <si>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</si>
  <si>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</si>
  <si>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</si>
  <si>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</si>
  <si>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</si>
  <si>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</si>
  <si>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</si>
  <si>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</si>
  <si>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</si>
  <si>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</si>
  <si>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</si>
  <si>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</si>
  <si>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</si>
  <si>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</si>
  <si>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</si>
  <si>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</si>
  <si>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</si>
  <si>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</si>
  <si>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</si>
  <si>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</si>
  <si>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</si>
  <si>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</si>
  <si>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</si>
  <si>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</si>
  <si>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</si>
  <si>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</si>
  <si>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</si>
  <si>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</si>
  <si>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</si>
  <si>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</si>
  <si>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</si>
  <si>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</si>
  <si>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</si>
  <si>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</si>
  <si>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</si>
  <si>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</si>
  <si>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</si>
  <si>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</si>
  <si>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</si>
  <si>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</si>
  <si>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</si>
  <si>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</si>
  <si>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</si>
  <si>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</si>
  <si>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</si>
  <si>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</si>
  <si>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</si>
  <si>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</si>
  <si>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</si>
  <si>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</si>
  <si>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</si>
  <si>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</si>
  <si>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</si>
  <si>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</si>
  <si>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</si>
  <si>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</si>
  <si>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</si>
  <si>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</si>
  <si>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</si>
  <si>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</si>
  <si>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</si>
  <si>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</si>
  <si>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</si>
  <si>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</si>
  <si>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</si>
  <si>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</si>
  <si>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</si>
  <si>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</si>
  <si>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</si>
  <si>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</si>
  <si>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</si>
  <si>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</si>
  <si>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</si>
  <si>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</si>
  <si>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</si>
  <si>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</si>
  <si>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</si>
  <si>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</si>
  <si>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</si>
  <si>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</si>
  <si>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</si>
  <si>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</si>
  <si>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</si>
  <si>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</si>
  <si>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</si>
  <si>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</si>
  <si>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</si>
  <si>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</si>
  <si>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</si>
  <si>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</si>
  <si>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</si>
  <si>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</si>
  <si>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</si>
  <si>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</si>
  <si>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</si>
  <si>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</si>
  <si>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</si>
  <si>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</si>
  <si>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</si>
  <si>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</si>
  <si>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</si>
  <si>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</si>
  <si>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</si>
  <si>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</si>
  <si>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</si>
  <si>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</si>
  <si>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</si>
  <si>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</si>
  <si>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</si>
  <si>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</si>
  <si>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</si>
  <si>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</si>
  <si>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</si>
  <si>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</si>
  <si>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</si>
  <si>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</si>
  <si>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</si>
  <si>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</si>
  <si>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</si>
  <si>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</si>
  <si>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</si>
  <si>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</si>
  <si>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</si>
  <si>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</si>
  <si>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</si>
  <si>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</si>
  <si>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</si>
  <si>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</si>
  <si>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</si>
  <si>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</si>
  <si>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</si>
  <si>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</si>
  <si>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</si>
  <si>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</si>
  <si>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</si>
  <si>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</si>
  <si>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</si>
  <si>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</si>
  <si>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</si>
  <si>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</si>
  <si>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</si>
  <si>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</si>
  <si>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</si>
  <si>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</si>
  <si>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</si>
  <si>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</si>
  <si>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</si>
  <si>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</si>
  <si>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</si>
  <si>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</si>
  <si>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</si>
  <si>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</si>
  <si>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</si>
  <si>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</si>
  <si>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</si>
  <si>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</si>
  <si>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</si>
  <si>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</si>
  <si>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</si>
  <si>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</si>
  <si>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</si>
  <si>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</si>
  <si>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</si>
  <si>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</si>
  <si>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</si>
  <si>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</si>
  <si>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</si>
  <si>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</si>
  <si>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</si>
  <si>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</si>
  <si>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</si>
  <si>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</si>
  <si>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</si>
  <si>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</si>
  <si>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</si>
  <si>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</si>
  <si>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</si>
  <si>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</si>
  <si>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</si>
  <si>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</si>
  <si>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</si>
  <si>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</si>
  <si>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</si>
  <si>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</si>
  <si>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</si>
  <si>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</si>
  <si>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</si>
  <si>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</si>
  <si>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</si>
  <si>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</si>
  <si>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</si>
  <si>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</si>
  <si>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</si>
  <si>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</si>
  <si>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</si>
  <si>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</si>
  <si>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</si>
  <si>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</si>
  <si>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</si>
  <si>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</si>
  <si>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</si>
  <si>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</si>
  <si>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</si>
  <si>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</si>
  <si>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</si>
  <si>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</si>
  <si>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</si>
  <si>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</si>
  <si>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</si>
  <si>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</si>
  <si>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</si>
  <si>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</si>
  <si>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</si>
  <si>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</si>
  <si>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</si>
  <si>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</si>
  <si>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</si>
  <si>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</si>
  <si>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</si>
  <si>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</si>
  <si>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</si>
  <si>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</si>
  <si>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</si>
  <si>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</si>
  <si>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</si>
  <si>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</si>
  <si>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</si>
  <si>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</si>
  <si>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</si>
  <si>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</si>
  <si>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</si>
  <si>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</si>
  <si>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</si>
  <si>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</si>
  <si>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</si>
  <si>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</si>
  <si>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</si>
  <si>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</si>
  <si>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</si>
  <si>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</si>
  <si>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</si>
  <si>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</si>
  <si>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</si>
  <si>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</si>
  <si>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</si>
  <si>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</si>
  <si>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</si>
  <si>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</si>
  <si>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</si>
  <si>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</si>
  <si>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</si>
  <si>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</si>
  <si>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</si>
  <si>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</si>
  <si>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</si>
  <si>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</si>
  <si>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</si>
  <si>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</si>
  <si>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</si>
  <si>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</si>
  <si>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</si>
  <si>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</si>
  <si>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</si>
  <si>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</si>
  <si>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</si>
  <si>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</si>
  <si>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</si>
  <si>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</si>
  <si>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</si>
  <si>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</si>
  <si>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</si>
  <si>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</si>
  <si>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</si>
  <si>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</si>
  <si>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</si>
  <si>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</si>
  <si>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</si>
  <si>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</si>
  <si>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</si>
  <si>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</si>
  <si>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</si>
  <si>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</si>
  <si>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</si>
  <si>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</si>
  <si>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</si>
  <si>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</si>
  <si>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</si>
  <si>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</si>
  <si>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</si>
  <si>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</si>
  <si>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</si>
  <si>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</si>
  <si>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</si>
  <si>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</si>
  <si>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</si>
  <si>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</si>
  <si>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</si>
  <si>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</si>
  <si>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</si>
  <si>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</si>
  <si>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</si>
  <si>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</si>
  <si>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</si>
  <si>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</si>
  <si>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</si>
  <si>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</si>
  <si>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</si>
  <si>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</si>
  <si>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</si>
  <si>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</si>
  <si>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</si>
  <si>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</si>
  <si>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</si>
  <si>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</si>
  <si>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</si>
  <si>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</si>
  <si>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</si>
  <si>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</si>
  <si>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</si>
  <si>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</si>
  <si>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</si>
  <si>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</si>
  <si>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</si>
  <si>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</si>
  <si>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</si>
  <si>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</si>
  <si>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</si>
  <si>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</si>
  <si>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</si>
  <si>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</si>
  <si>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</si>
  <si>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</si>
  <si>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</si>
  <si>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</si>
  <si>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</si>
  <si>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</si>
  <si>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</si>
  <si>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</si>
  <si>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</si>
  <si>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</si>
  <si>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</si>
  <si>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</si>
  <si>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</si>
  <si>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</si>
  <si>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</si>
  <si>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</si>
  <si>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</si>
  <si>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</si>
  <si>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</si>
  <si>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</si>
  <si>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</si>
  <si>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</si>
  <si>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</si>
  <si>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</si>
  <si>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</si>
  <si>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</si>
  <si>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</si>
  <si>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</si>
  <si>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</si>
  <si>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</si>
  <si>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</si>
  <si>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</si>
  <si>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</si>
  <si>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</si>
  <si>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</si>
  <si>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</si>
  <si>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</si>
  <si>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</si>
  <si>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</si>
  <si>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</si>
  <si>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</si>
  <si>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</si>
  <si>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</si>
  <si>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</si>
  <si>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</si>
  <si>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</si>
  <si>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</si>
  <si>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</si>
  <si>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</si>
  <si>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</si>
  <si>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</si>
  <si>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</si>
  <si>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</si>
  <si>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</si>
  <si>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</si>
  <si>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</si>
  <si>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</si>
  <si>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</si>
  <si>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</si>
  <si>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</si>
  <si>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</si>
  <si>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</si>
  <si>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</si>
  <si>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</si>
  <si>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</si>
  <si>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</si>
  <si>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</si>
  <si>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</si>
  <si>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</si>
  <si>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</si>
  <si>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</si>
  <si>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</si>
  <si>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</si>
  <si>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</si>
  <si>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</si>
  <si>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</si>
  <si>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</si>
  <si>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</si>
  <si>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</si>
  <si>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</si>
  <si>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</si>
  <si>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</si>
  <si>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</si>
  <si>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</si>
  <si>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</si>
  <si>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</si>
  <si>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</si>
  <si>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</si>
  <si>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</si>
  <si>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</si>
  <si>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</si>
  <si>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</si>
  <si>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</si>
  <si>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</si>
  <si>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</si>
  <si>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</si>
  <si>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</si>
  <si>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</si>
  <si>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</si>
  <si>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</si>
  <si>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</si>
  <si>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</si>
  <si>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</si>
  <si>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</si>
  <si>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</si>
  <si>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</si>
  <si>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</si>
  <si>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</si>
  <si>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</si>
  <si>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</si>
  <si>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</si>
  <si>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</si>
  <si>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</si>
  <si>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</si>
  <si>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</si>
  <si>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</si>
  <si>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</si>
  <si>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</si>
  <si>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</si>
  <si>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</si>
  <si>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</si>
  <si>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</si>
  <si>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</si>
  <si>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</si>
  <si>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</si>
  <si>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</si>
  <si>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</si>
  <si>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</si>
  <si>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</si>
  <si>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</si>
  <si>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</si>
  <si>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</si>
  <si>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</si>
  <si>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</si>
  <si>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</si>
  <si>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</si>
  <si>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</si>
  <si>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</si>
  <si>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</si>
  <si>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</si>
  <si>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</si>
  <si>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</si>
  <si>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</si>
  <si>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</si>
  <si>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</si>
  <si>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</si>
  <si>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</si>
  <si>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</si>
  <si>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</si>
  <si>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</si>
  <si>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</si>
  <si>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</si>
  <si>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</si>
  <si>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</si>
  <si>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</si>
  <si>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</si>
  <si>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</si>
  <si>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</si>
  <si>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</si>
  <si>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</si>
  <si>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</si>
  <si>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</si>
  <si>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</si>
  <si>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</si>
  <si>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</si>
  <si>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</si>
  <si>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</si>
  <si>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</si>
  <si>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</si>
  <si>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</si>
  <si>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</si>
  <si>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</si>
  <si>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</si>
  <si>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</si>
  <si>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</si>
  <si>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</si>
  <si>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</si>
  <si>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</si>
  <si>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</si>
  <si>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</si>
  <si>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</si>
  <si>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</si>
  <si>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</si>
  <si>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</si>
  <si>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</si>
  <si>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</si>
  <si>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</si>
  <si>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</si>
  <si>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</si>
  <si>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</si>
  <si>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</si>
  <si>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</si>
  <si>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</si>
  <si>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</si>
  <si>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</si>
  <si>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</si>
  <si>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</si>
  <si>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</si>
  <si>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</si>
  <si>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</si>
  <si>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</si>
  <si>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</si>
  <si>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</si>
  <si>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</si>
  <si>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</si>
  <si>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</si>
  <si>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</si>
  <si>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</si>
  <si>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</si>
  <si>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</si>
  <si>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</si>
  <si>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</si>
  <si>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</si>
  <si>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</si>
  <si>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</si>
  <si>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</si>
  <si>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</si>
  <si>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</si>
  <si>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</si>
  <si>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</si>
  <si>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</si>
  <si>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</si>
  <si>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</si>
  <si>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</si>
  <si>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</si>
  <si>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</si>
  <si>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</si>
  <si>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</si>
  <si>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</si>
  <si>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</si>
  <si>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</si>
  <si>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</si>
  <si>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</si>
  <si>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</si>
  <si>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</si>
  <si>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</si>
  <si>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</si>
  <si>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</si>
  <si>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</si>
  <si>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</si>
  <si>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</si>
  <si>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</si>
  <si>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</si>
  <si>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</si>
  <si>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</si>
  <si>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</si>
  <si>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</si>
  <si>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</si>
  <si>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</si>
  <si>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</si>
  <si>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</si>
  <si>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</si>
  <si>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</si>
  <si>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</si>
  <si>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</si>
  <si>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</si>
  <si>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</si>
  <si>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</si>
  <si>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</si>
  <si>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</si>
  <si>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</si>
  <si>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</si>
  <si>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</si>
  <si>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</si>
  <si>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</si>
  <si>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</si>
  <si>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</si>
  <si>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</si>
  <si>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</si>
  <si>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</si>
  <si>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</si>
  <si>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</si>
  <si>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</si>
  <si>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</si>
  <si>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</si>
  <si>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</si>
  <si>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</si>
  <si>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</si>
  <si>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</si>
  <si>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</si>
  <si>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</si>
  <si>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</si>
  <si>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</si>
  <si>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</si>
  <si>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</si>
  <si>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</si>
  <si>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</si>
  <si>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</si>
  <si>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</si>
  <si>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</si>
  <si>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</si>
  <si>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</si>
  <si>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</si>
  <si>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</si>
  <si>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</si>
  <si>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</si>
  <si>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</si>
  <si>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</si>
  <si>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</si>
  <si>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</si>
  <si>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</si>
  <si>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</si>
  <si>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</si>
  <si>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</si>
  <si>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</si>
  <si>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</si>
  <si>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</si>
  <si>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</si>
  <si>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</si>
  <si>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</si>
  <si>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</si>
  <si>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</si>
  <si>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</si>
  <si>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</si>
  <si>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</si>
  <si>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</si>
  <si>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</si>
  <si>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</si>
  <si>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</si>
  <si>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</si>
  <si>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</si>
  <si>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</si>
  <si>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</si>
  <si>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</si>
  <si>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</si>
  <si>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</si>
  <si>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</si>
  <si>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</si>
  <si>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</si>
  <si>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</si>
  <si>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</si>
  <si>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</si>
  <si>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</si>
  <si>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</si>
  <si>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</si>
  <si>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</si>
  <si>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</si>
  <si>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</si>
  <si>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</si>
  <si>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</si>
  <si>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</si>
  <si>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</si>
  <si>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</si>
  <si>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</si>
  <si>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</si>
  <si>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</si>
  <si>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</si>
  <si>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</si>
  <si>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</si>
  <si>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</si>
  <si>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</si>
  <si>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</si>
  <si>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</si>
  <si>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</si>
  <si>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</si>
  <si>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</si>
  <si>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</si>
  <si>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</si>
  <si>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</si>
  <si>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</si>
  <si>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</si>
  <si>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</si>
  <si>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</si>
  <si>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</si>
  <si>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</si>
  <si>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</si>
  <si>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</si>
  <si>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</si>
  <si>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</si>
  <si>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</si>
  <si>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</si>
  <si>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</si>
  <si>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</si>
  <si>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</si>
  <si>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</si>
  <si>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</si>
  <si>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</si>
  <si>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</si>
  <si>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</si>
  <si>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</si>
  <si>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</si>
  <si>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</si>
  <si>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</si>
  <si>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</si>
  <si>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</si>
  <si>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</si>
  <si>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</si>
  <si>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</si>
  <si>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</si>
  <si>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</si>
  <si>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</si>
  <si>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</si>
  <si>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</si>
  <si>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</si>
  <si>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</si>
  <si>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</si>
  <si>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</si>
  <si>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</si>
  <si>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</si>
  <si>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</si>
  <si>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</si>
  <si>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</si>
  <si>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</si>
  <si>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</si>
  <si>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</si>
  <si>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</si>
  <si>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</si>
  <si>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</si>
  <si>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</si>
  <si>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</si>
  <si>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</si>
  <si>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</si>
  <si>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</si>
  <si>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</si>
  <si>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</si>
  <si>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</si>
  <si>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</si>
  <si>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</si>
  <si>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</si>
  <si>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</si>
  <si>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</si>
  <si>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</si>
  <si>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</si>
  <si>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</si>
  <si>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</si>
  <si>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</si>
  <si>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</si>
  <si>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</si>
  <si>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</si>
  <si>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</si>
  <si>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</si>
  <si>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</si>
  <si>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</si>
  <si>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</si>
  <si>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</si>
  <si>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</si>
  <si>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</si>
  <si>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</si>
  <si>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</si>
  <si>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</si>
  <si>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</si>
  <si>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</si>
  <si>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</si>
  <si>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</si>
  <si>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</si>
  <si>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</si>
  <si>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</si>
  <si>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</si>
  <si>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</si>
  <si>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</si>
  <si>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</si>
  <si>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</si>
  <si>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</si>
  <si>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</si>
  <si>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</si>
  <si>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</si>
  <si>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</si>
  <si>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</si>
  <si>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</si>
  <si>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</si>
  <si>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</si>
  <si>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</si>
  <si>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</si>
  <si>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</si>
  <si>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</si>
  <si>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</si>
  <si>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</si>
  <si>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</si>
  <si>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</si>
  <si>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</si>
  <si>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</si>
  <si>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</si>
  <si>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</si>
  <si>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</si>
  <si>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</si>
  <si>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</si>
  <si>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</si>
  <si>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</si>
  <si>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</si>
  <si>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</si>
  <si>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</si>
  <si>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</si>
  <si>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</si>
  <si>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</si>
  <si>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</si>
  <si>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</si>
  <si>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</si>
  <si>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</si>
  <si>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</si>
  <si>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</si>
  <si>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</si>
  <si>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</si>
  <si>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</si>
  <si>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</si>
  <si>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</si>
  <si>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</si>
  <si>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</si>
  <si>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</si>
  <si>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</si>
  <si>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</si>
  <si>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</si>
  <si>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</si>
  <si>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</si>
  <si>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</si>
  <si>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</si>
  <si>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</si>
  <si>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</si>
  <si>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</si>
  <si>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</si>
  <si>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</si>
  <si>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</si>
  <si>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</si>
  <si>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</si>
  <si>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</si>
  <si>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</si>
  <si>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</si>
  <si>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</si>
  <si>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</si>
  <si>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</si>
  <si>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</si>
  <si>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</si>
  <si>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</si>
  <si>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</si>
  <si>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</si>
  <si>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</si>
  <si>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</si>
  <si>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</si>
  <si>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</si>
  <si>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</si>
  <si>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</si>
  <si>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</si>
  <si>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</si>
  <si>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</si>
  <si>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</si>
  <si>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</si>
  <si>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</si>
  <si>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</si>
  <si>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</si>
  <si>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</si>
  <si>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</si>
  <si>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</si>
  <si>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</si>
  <si>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</si>
  <si>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</si>
  <si>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</si>
  <si>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</si>
  <si>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</si>
  <si>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</si>
  <si>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</si>
  <si>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</si>
  <si>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</si>
  <si>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</si>
  <si>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</si>
  <si>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</si>
  <si>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</si>
  <si>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</si>
  <si>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</si>
  <si>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</si>
  <si>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</si>
  <si>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</si>
  <si>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</si>
  <si>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</si>
  <si>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</si>
  <si>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</si>
  <si>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</si>
  <si>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</si>
  <si>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</si>
  <si>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</si>
  <si>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</si>
  <si>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</si>
  <si>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</si>
  <si>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</si>
  <si>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</si>
  <si>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</si>
  <si>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</si>
  <si>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</si>
  <si>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</si>
  <si>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</si>
  <si>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</si>
  <si>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</si>
  <si>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</si>
  <si>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</si>
  <si>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</si>
  <si>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</si>
  <si>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</si>
  <si>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</si>
  <si>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</si>
  <si>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</si>
  <si>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</si>
  <si>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</si>
  <si>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</si>
  <si>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</si>
  <si>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</si>
  <si>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</si>
  <si>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</si>
  <si>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</si>
  <si>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</si>
  <si>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</si>
  <si>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</si>
  <si>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</si>
  <si>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</si>
  <si>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</si>
  <si>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</si>
  <si>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</si>
  <si>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</si>
  <si>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</si>
  <si>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</si>
  <si>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</si>
  <si>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</si>
  <si>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</si>
  <si>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</si>
  <si>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</si>
  <si>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</si>
  <si>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</si>
  <si>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</si>
  <si>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</si>
  <si>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</si>
  <si>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</si>
  <si>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</si>
  <si>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</si>
  <si>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</si>
  <si>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</si>
  <si>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</si>
  <si>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</si>
  <si>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</si>
  <si>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</si>
  <si>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</si>
  <si>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</si>
  <si>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</si>
  <si>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</si>
  <si>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</si>
  <si>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</si>
  <si>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</si>
  <si>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</si>
  <si>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</si>
  <si>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</si>
  <si>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</si>
  <si>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</si>
  <si>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</si>
  <si>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</si>
  <si>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</si>
  <si>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</si>
  <si>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</si>
  <si>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</si>
  <si>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</si>
  <si>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</si>
  <si>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</si>
  <si>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</si>
  <si>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</si>
  <si>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</si>
  <si>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</si>
  <si>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</si>
  <si>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</si>
  <si>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</si>
  <si>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</si>
  <si>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</si>
  <si>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</si>
  <si>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</si>
  <si>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</si>
  <si>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</si>
  <si>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</si>
  <si>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</si>
  <si>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</si>
  <si>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</si>
  <si>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</si>
  <si>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</si>
  <si>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</si>
  <si>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</si>
  <si>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</si>
  <si>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</si>
  <si>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</si>
  <si>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</si>
  <si>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</si>
  <si>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</si>
  <si>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</si>
  <si>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</si>
  <si>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</si>
  <si>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</si>
  <si>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</si>
  <si>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</si>
  <si>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</si>
  <si>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</si>
  <si>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</si>
  <si>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</si>
  <si>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</si>
  <si>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</si>
  <si>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</si>
  <si>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</si>
  <si>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</si>
  <si>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</si>
  <si>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</si>
  <si>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</si>
  <si>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</si>
  <si>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</si>
  <si>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</si>
  <si>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</si>
  <si>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</si>
  <si>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</si>
  <si>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</si>
  <si>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</si>
  <si>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</si>
  <si>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</si>
  <si>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</si>
  <si>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</si>
  <si>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</si>
  <si>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</si>
  <si>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</si>
  <si>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</si>
  <si>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</si>
  <si>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</si>
  <si>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</si>
  <si>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</si>
  <si>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</si>
  <si>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</si>
  <si>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</si>
  <si>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</si>
  <si>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</si>
  <si>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</si>
  <si>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</si>
  <si>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</si>
  <si>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</si>
  <si>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</si>
  <si>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</si>
  <si>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</si>
  <si>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</si>
  <si>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</si>
  <si>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</si>
  <si>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</si>
  <si>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</si>
  <si>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</si>
  <si>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</si>
  <si>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</si>
  <si>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</si>
  <si>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</si>
  <si>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</si>
  <si>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</si>
  <si>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</si>
  <si>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</si>
  <si>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</si>
  <si>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</si>
  <si>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</si>
  <si>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</si>
  <si>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</si>
  <si>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</si>
  <si>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</si>
  <si>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</si>
  <si>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</si>
  <si>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</si>
  <si>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</si>
  <si>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</si>
  <si>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</si>
  <si>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</si>
  <si>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</si>
  <si>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</si>
  <si>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</si>
  <si>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</si>
  <si>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</si>
  <si>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</si>
  <si>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</si>
  <si>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</si>
  <si>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</si>
  <si>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</si>
  <si>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</si>
  <si>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</si>
  <si>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</si>
  <si>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</si>
  <si>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</si>
  <si>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</si>
  <si>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</si>
  <si>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</si>
  <si>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</si>
  <si>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</si>
  <si>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</si>
  <si>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</si>
  <si>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</si>
  <si>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</si>
  <si>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</si>
  <si>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</si>
  <si>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</si>
  <si>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</si>
  <si>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</si>
  <si>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</si>
  <si>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</si>
  <si>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</si>
  <si>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</si>
  <si>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</si>
  <si>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</si>
  <si>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</si>
  <si>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</si>
  <si>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</si>
  <si>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</si>
  <si>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</si>
  <si>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</si>
  <si>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</si>
  <si>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</si>
  <si>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</si>
  <si>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</si>
  <si>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</si>
  <si>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</si>
  <si>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</si>
  <si>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</si>
  <si>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</si>
  <si>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</si>
  <si>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</si>
  <si>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</si>
  <si>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</si>
  <si>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</si>
  <si>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</si>
  <si>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</si>
  <si>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</si>
  <si>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</si>
  <si>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</si>
  <si>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</si>
  <si>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</si>
  <si>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</si>
  <si>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</si>
  <si>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</si>
  <si>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</si>
  <si>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</si>
  <si>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</si>
  <si>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</si>
  <si>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</si>
  <si>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</si>
  <si>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</si>
  <si>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</si>
  <si>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</si>
  <si>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</si>
  <si>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</si>
  <si>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</si>
  <si>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</si>
  <si>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</si>
  <si>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</si>
  <si>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</si>
  <si>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</si>
  <si>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</si>
  <si>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</si>
  <si>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</si>
  <si>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</si>
  <si>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</si>
  <si>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</si>
  <si>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</si>
  <si>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</si>
  <si>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</si>
  <si>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</si>
  <si>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</si>
  <si>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</si>
  <si>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</si>
  <si>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</si>
  <si>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</si>
  <si>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</si>
  <si>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</si>
  <si>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</si>
  <si>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</si>
  <si>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</si>
  <si>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</si>
  <si>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</si>
  <si>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</si>
  <si>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</si>
  <si>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</si>
  <si>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</si>
  <si>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</si>
  <si>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</si>
  <si>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</si>
  <si>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</si>
  <si>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</si>
  <si>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</si>
  <si>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</si>
  <si>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</si>
  <si>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</si>
  <si>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</si>
  <si>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</si>
  <si>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</si>
  <si>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</si>
  <si>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</si>
  <si>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</si>
  <si>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</si>
  <si>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</si>
  <si>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</si>
  <si>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</si>
  <si>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</si>
  <si>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</si>
  <si>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</si>
  <si>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</si>
  <si>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</si>
  <si>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</si>
  <si>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</si>
  <si>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</si>
  <si>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</si>
  <si>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</si>
  <si>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</si>
  <si>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</si>
  <si>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</si>
  <si>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</si>
  <si>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</si>
  <si>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</si>
  <si>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</si>
  <si>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</si>
  <si>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</si>
  <si>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</si>
  <si>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</si>
  <si>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</si>
  <si>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</si>
  <si>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</si>
  <si>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</si>
  <si>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</si>
  <si>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</si>
  <si>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</si>
  <si>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</si>
  <si>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</si>
  <si>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</si>
  <si>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</si>
  <si>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</si>
  <si>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</si>
  <si>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</si>
  <si>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</si>
  <si>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</si>
  <si>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</si>
  <si>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</si>
  <si>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</si>
  <si>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</si>
  <si>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</si>
  <si>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</si>
  <si>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</si>
  <si>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</si>
  <si>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</si>
  <si>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</si>
  <si>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</si>
  <si>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</si>
  <si>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</si>
  <si>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</si>
  <si>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</si>
  <si>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</si>
  <si>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</si>
  <si>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</si>
  <si>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</si>
  <si>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</si>
  <si>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</si>
  <si>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</si>
  <si>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</si>
  <si>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</si>
  <si>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</si>
  <si>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</si>
  <si>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</si>
  <si>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</si>
  <si>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</si>
  <si>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</si>
  <si>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</si>
  <si>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</si>
  <si>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</si>
  <si>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</si>
  <si>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</si>
  <si>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</si>
  <si>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</si>
  <si>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</si>
  <si>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</si>
  <si>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</si>
  <si>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</si>
  <si>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</si>
  <si>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</si>
  <si>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</si>
  <si>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</si>
  <si>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</si>
  <si>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</si>
  <si>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</si>
  <si>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</si>
  <si>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</si>
  <si>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</si>
  <si>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</si>
  <si>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</si>
  <si>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</si>
  <si>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</si>
  <si>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</si>
  <si>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</si>
  <si>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</si>
  <si>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</si>
  <si>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</si>
  <si>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</si>
  <si>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</si>
  <si>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</si>
  <si>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</si>
  <si>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</si>
  <si>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</si>
  <si>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</si>
  <si>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</si>
  <si>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</si>
  <si>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</si>
  <si>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</si>
  <si>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</si>
  <si>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</si>
  <si>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</si>
  <si>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</si>
  <si>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</si>
  <si>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</si>
  <si>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</si>
  <si>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</si>
  <si>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</si>
  <si>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</si>
  <si>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</si>
  <si>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</si>
  <si>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</si>
  <si>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</si>
  <si>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</si>
  <si>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</si>
  <si>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</si>
  <si>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</si>
  <si>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</si>
  <si>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</si>
  <si>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</si>
  <si>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</si>
  <si>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</si>
  <si>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</si>
  <si>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</si>
  <si>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</si>
  <si>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</si>
  <si>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</si>
  <si>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</si>
  <si>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</si>
  <si>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</si>
  <si>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</si>
  <si>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</si>
  <si>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</si>
  <si>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</si>
  <si>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</si>
  <si>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</si>
  <si>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</si>
  <si>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</si>
  <si>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</si>
  <si>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</si>
  <si>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</si>
  <si>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</si>
  <si>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</si>
  <si>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</si>
  <si>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</si>
  <si>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</si>
  <si>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</si>
  <si>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</si>
  <si>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</si>
  <si>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</si>
  <si>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</si>
  <si>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</si>
  <si>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</si>
  <si>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</si>
  <si>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</si>
  <si>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</si>
  <si>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</si>
  <si>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</si>
  <si>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</si>
  <si>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</si>
  <si>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</si>
  <si>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</si>
  <si>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</si>
  <si>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</si>
  <si>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</si>
  <si>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</si>
  <si>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</si>
  <si>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</si>
  <si>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</si>
  <si>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</si>
  <si>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</si>
  <si>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</si>
  <si>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</si>
  <si>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</si>
  <si>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</si>
  <si>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</si>
  <si>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</si>
  <si>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</si>
  <si>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</si>
  <si>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</si>
  <si>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</si>
  <si>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</si>
  <si>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</si>
  <si>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</si>
  <si>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</si>
  <si>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</si>
  <si>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</si>
  <si>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</si>
  <si>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</si>
  <si>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</si>
  <si>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</si>
  <si>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</si>
  <si>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</si>
  <si>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</si>
  <si>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</si>
  <si>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</si>
  <si>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</si>
  <si>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</si>
  <si>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</si>
  <si>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</si>
  <si>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</si>
  <si>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</si>
  <si>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</si>
  <si>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</si>
  <si>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</si>
  <si>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</si>
  <si>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</si>
  <si>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</si>
  <si>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</si>
  <si>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</si>
  <si>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</si>
  <si>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</si>
  <si>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</si>
  <si>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</si>
  <si>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</si>
  <si>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</si>
  <si>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</si>
  <si>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</si>
  <si>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</si>
  <si>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</si>
  <si>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</si>
  <si>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</si>
  <si>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</si>
  <si>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</si>
  <si>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</si>
  <si>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</si>
  <si>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</si>
  <si>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</si>
  <si>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</si>
  <si>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</si>
  <si>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</si>
  <si>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</si>
  <si>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</si>
  <si>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</si>
  <si>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</si>
  <si>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</si>
  <si>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</si>
  <si>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</si>
  <si>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</si>
  <si>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</si>
  <si>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</si>
  <si>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</si>
  <si>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</si>
  <si>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</si>
  <si>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</si>
  <si>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</si>
  <si>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</si>
  <si>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</si>
  <si>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</si>
  <si>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</si>
  <si>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</si>
  <si>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</si>
  <si>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</si>
  <si>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</si>
  <si>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</si>
  <si>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</si>
  <si>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</si>
  <si>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</si>
  <si>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</si>
  <si>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</si>
  <si>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</si>
  <si>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</si>
  <si>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</si>
  <si>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</si>
  <si>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</si>
  <si>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</si>
  <si>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</si>
  <si>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</si>
  <si>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</si>
  <si>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</si>
  <si>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</si>
  <si>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</si>
  <si>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</si>
  <si>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</si>
  <si>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</si>
  <si>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</si>
  <si>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</si>
  <si>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</si>
  <si>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</si>
  <si>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</si>
  <si>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</si>
  <si>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</si>
  <si>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</si>
  <si>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</si>
  <si>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</si>
  <si>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</si>
  <si>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</si>
  <si>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</si>
  <si>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</si>
  <si>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</si>
  <si>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</si>
  <si>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</si>
  <si>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</si>
  <si>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</si>
  <si>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</si>
  <si>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</si>
  <si>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</si>
  <si>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</si>
  <si>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</si>
  <si>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</si>
  <si>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</si>
  <si>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</si>
  <si>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</si>
  <si>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</si>
  <si>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</si>
  <si>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</si>
  <si>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</si>
  <si>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</si>
  <si>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</si>
  <si>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</si>
  <si>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</si>
  <si>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</si>
  <si>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</si>
  <si>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</si>
  <si>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</si>
  <si>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</si>
  <si>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</si>
  <si>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</si>
  <si>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</si>
  <si>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</si>
  <si>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</si>
  <si>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</si>
  <si>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</si>
  <si>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</si>
  <si>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</si>
  <si>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</si>
  <si>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</si>
  <si>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</si>
  <si>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</si>
  <si>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</si>
  <si>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</si>
  <si>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</si>
  <si>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</si>
  <si>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</si>
  <si>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</si>
  <si>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</si>
  <si>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</si>
  <si>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</si>
  <si>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</si>
  <si>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</si>
  <si>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</si>
  <si>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</si>
  <si>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</si>
  <si>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</si>
  <si>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</si>
  <si>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</si>
  <si>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</si>
  <si>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</si>
  <si>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</si>
  <si>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</si>
  <si>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</si>
  <si>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</si>
  <si>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</si>
  <si>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</si>
  <si>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</si>
  <si>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</si>
  <si>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</si>
  <si>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</si>
  <si>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</si>
  <si>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</si>
  <si>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</si>
  <si>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</si>
  <si>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</si>
  <si>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</si>
  <si>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</si>
  <si>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</si>
  <si>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</si>
  <si>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</si>
  <si>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</si>
  <si>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</si>
  <si>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</si>
  <si>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</si>
  <si>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</si>
  <si>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</si>
  <si>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</si>
  <si>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</si>
  <si>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</si>
  <si>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</si>
  <si>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</si>
  <si>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</si>
  <si>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</si>
  <si>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</si>
  <si>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</si>
  <si>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</si>
  <si>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</si>
  <si>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</si>
  <si>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</si>
  <si>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</si>
  <si>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</si>
  <si>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</si>
  <si>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</si>
  <si>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</si>
  <si>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</si>
  <si>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</si>
  <si>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</si>
  <si>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</si>
  <si>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</si>
  <si>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</si>
  <si>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</si>
  <si>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</si>
  <si>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</si>
  <si>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</si>
  <si>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</si>
  <si>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</si>
  <si>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</si>
  <si>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</si>
  <si>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</si>
  <si>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</si>
  <si>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</si>
  <si>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</si>
  <si>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</si>
  <si>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</si>
  <si>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</si>
  <si>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</si>
  <si>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</si>
  <si>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</si>
  <si>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</si>
  <si>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</si>
  <si>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</si>
  <si>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</si>
  <si>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</si>
  <si>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</si>
  <si>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</si>
  <si>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</si>
  <si>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</si>
  <si>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</si>
  <si>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</si>
  <si>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</si>
  <si>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</si>
  <si>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</si>
  <si>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</si>
  <si>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</si>
  <si>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</si>
  <si>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</si>
  <si>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</si>
  <si>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</si>
  <si>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</si>
  <si>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</si>
  <si>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</si>
  <si>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</si>
  <si>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</si>
  <si>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</si>
  <si>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</si>
  <si>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</si>
  <si>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</si>
  <si>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</si>
  <si>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</si>
  <si>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</si>
  <si>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</si>
  <si>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</si>
  <si>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</si>
  <si>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</si>
  <si>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</si>
  <si>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</si>
  <si>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</si>
  <si>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</si>
  <si>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</si>
  <si>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</si>
  <si>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</si>
  <si>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</si>
  <si>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</si>
  <si>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</si>
  <si>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</si>
  <si>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</si>
  <si>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</si>
  <si>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</si>
  <si>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</si>
  <si>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</si>
  <si>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</si>
  <si>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</si>
  <si>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</si>
  <si>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</si>
  <si>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</si>
  <si>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</si>
  <si>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</si>
  <si>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</si>
  <si>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</si>
  <si>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</si>
  <si>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</si>
  <si>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</si>
  <si>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</si>
  <si>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</si>
  <si>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</si>
  <si>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</si>
  <si>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</si>
  <si>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</si>
  <si>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</si>
  <si>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</si>
  <si>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</si>
  <si>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</si>
  <si>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</si>
  <si>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</si>
  <si>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</si>
  <si>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</si>
  <si>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</si>
  <si>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</si>
  <si>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</si>
  <si>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</si>
  <si>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</si>
  <si>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</si>
  <si>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</si>
  <si>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</si>
  <si>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</si>
  <si>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</si>
  <si>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</si>
  <si>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</si>
  <si>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</si>
  <si>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</si>
  <si>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</si>
  <si>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</si>
  <si>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</si>
  <si>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</si>
  <si>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</si>
  <si>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</si>
  <si>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</si>
  <si>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</si>
  <si>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</si>
  <si>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</si>
  <si>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</si>
  <si>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</si>
  <si>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</si>
  <si>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</si>
  <si>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</si>
  <si>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</si>
  <si>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</si>
  <si>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</si>
  <si>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</si>
  <si>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</si>
  <si>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</si>
  <si>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</si>
  <si>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</si>
  <si>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</si>
  <si>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</si>
  <si>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</si>
  <si>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</si>
  <si>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</si>
  <si>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</si>
  <si>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</si>
  <si>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</si>
  <si>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</si>
  <si>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</si>
  <si>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</si>
  <si>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</si>
  <si>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</si>
  <si>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</si>
  <si>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</si>
  <si>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</si>
  <si>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</si>
  <si>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</si>
  <si>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</si>
  <si>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</si>
  <si>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</si>
  <si>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</si>
  <si>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</si>
  <si>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</si>
  <si>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</si>
  <si>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</si>
  <si>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</si>
  <si>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</si>
  <si>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</si>
  <si>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</si>
  <si>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</si>
  <si>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</si>
  <si>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</si>
  <si>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</si>
  <si>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</si>
  <si>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</si>
  <si>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</si>
  <si>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</si>
  <si>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</si>
  <si>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</si>
  <si>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</si>
  <si>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</si>
  <si>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</si>
  <si>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</si>
  <si>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</si>
  <si>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</si>
  <si>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</si>
  <si>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</si>
  <si>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</si>
  <si>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</si>
  <si>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</si>
  <si>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</si>
  <si>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</si>
  <si>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</si>
  <si>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</si>
  <si>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</si>
  <si>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</si>
  <si>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</si>
  <si>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</si>
  <si>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</si>
  <si>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</si>
  <si>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</si>
  <si>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</si>
  <si>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</si>
  <si>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</si>
  <si>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</si>
  <si>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</si>
  <si>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</si>
  <si>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</si>
  <si>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</si>
  <si>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</si>
  <si>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</si>
  <si>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</si>
  <si>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</si>
  <si>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</si>
  <si>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</si>
  <si>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</si>
  <si>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</si>
  <si>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</si>
  <si>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</si>
  <si>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</si>
  <si>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</si>
  <si>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</si>
  <si>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</si>
  <si>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</si>
  <si>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</si>
  <si>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</si>
  <si>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</si>
  <si>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</si>
  <si>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</si>
  <si>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</si>
  <si>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</si>
  <si>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</si>
  <si>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</si>
  <si>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</si>
  <si>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</si>
  <si>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</si>
  <si>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</si>
  <si>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</si>
  <si>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</si>
  <si>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</si>
  <si>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</si>
  <si>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</si>
  <si>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</si>
  <si>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</si>
  <si>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</si>
  <si>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</si>
  <si>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</si>
  <si>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</si>
  <si>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</si>
  <si>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</si>
  <si>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</si>
  <si>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</si>
  <si>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</si>
  <si>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</si>
  <si>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</si>
  <si>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</si>
  <si>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</si>
  <si>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</si>
  <si>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</si>
  <si>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</si>
  <si>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</si>
  <si>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</si>
  <si>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</si>
  <si>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</si>
  <si>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</si>
  <si>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</si>
  <si>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</si>
  <si>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</si>
  <si>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</si>
  <si>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</si>
  <si>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</si>
  <si>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</si>
  <si>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</si>
  <si>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</si>
  <si>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</si>
  <si>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</si>
  <si>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</si>
  <si>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</si>
  <si>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</si>
  <si>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</si>
  <si>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</si>
  <si>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</si>
  <si>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</si>
  <si>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</si>
  <si>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</si>
  <si>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</si>
  <si>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</si>
  <si>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</si>
  <si>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</si>
  <si>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</si>
  <si>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</si>
  <si>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</si>
  <si>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</si>
  <si>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</si>
  <si>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</si>
  <si>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</si>
  <si>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</si>
  <si>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</si>
  <si>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</si>
  <si>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</si>
  <si>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</si>
  <si>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</si>
  <si>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</si>
  <si>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</si>
  <si>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</si>
  <si>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</si>
  <si>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</si>
  <si>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</si>
  <si>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</si>
  <si>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</si>
  <si>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</si>
  <si>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</si>
  <si>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</si>
  <si>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</si>
  <si>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</si>
  <si>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</si>
  <si>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</si>
  <si>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</si>
  <si>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</si>
  <si>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</si>
  <si>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</si>
  <si>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</si>
  <si>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</si>
  <si>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</si>
  <si>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</si>
  <si>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</si>
  <si>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</si>
  <si>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</si>
  <si>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</si>
  <si>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</si>
  <si>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</si>
  <si>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</si>
  <si>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</si>
  <si>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</si>
  <si>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</si>
  <si>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</si>
  <si>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</si>
  <si>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</si>
  <si>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</si>
  <si>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</si>
  <si>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</si>
  <si>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</si>
  <si>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</si>
  <si>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</si>
  <si>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</si>
  <si>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</si>
  <si>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</si>
  <si>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</si>
  <si>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</si>
  <si>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</si>
  <si>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</si>
  <si>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</si>
  <si>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</si>
  <si>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</si>
  <si>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</si>
  <si>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</si>
  <si>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</si>
  <si>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</si>
  <si>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</si>
  <si>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</si>
  <si>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</si>
  <si>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</si>
  <si>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</si>
  <si>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</si>
  <si>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</si>
  <si>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</si>
  <si>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</si>
  <si>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</si>
  <si>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</si>
  <si>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</si>
  <si>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</si>
  <si>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</si>
  <si>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</si>
  <si>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</si>
  <si>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</si>
  <si>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</si>
  <si>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</si>
  <si>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</si>
  <si>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</si>
  <si>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</si>
  <si>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</si>
  <si>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</si>
  <si>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</si>
  <si>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</si>
  <si>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</si>
  <si>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</si>
  <si>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</si>
  <si>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</si>
  <si>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</si>
  <si>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</si>
  <si>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</si>
  <si>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</si>
  <si>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</si>
  <si>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</si>
  <si>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</si>
  <si>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</si>
  <si>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</si>
  <si>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</si>
  <si>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</si>
  <si>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</si>
  <si>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</si>
  <si>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</si>
  <si>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</si>
  <si>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</si>
  <si>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</si>
  <si>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</si>
  <si>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</si>
  <si>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</si>
  <si>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</si>
  <si>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</si>
  <si>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</si>
  <si>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</si>
  <si>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</si>
  <si>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</si>
  <si>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</si>
  <si>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</si>
  <si>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</si>
  <si>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</si>
  <si>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</si>
  <si>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</si>
  <si>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</si>
  <si>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</si>
  <si>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</si>
  <si>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</si>
  <si>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</si>
  <si>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</si>
  <si>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</si>
  <si>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</si>
  <si>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</si>
  <si>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</si>
  <si>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</si>
  <si>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</si>
  <si>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</si>
  <si>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</si>
  <si>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</si>
  <si>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</si>
  <si>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</si>
  <si>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</si>
  <si>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</si>
  <si>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</si>
  <si>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</si>
  <si>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</si>
  <si>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</si>
  <si>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</si>
  <si>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</si>
  <si>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</si>
  <si>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</si>
  <si>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</si>
  <si>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</si>
  <si>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</si>
  <si>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</si>
  <si>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</si>
  <si>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</si>
  <si>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</si>
  <si>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</si>
  <si>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</si>
  <si>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</si>
  <si>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</si>
  <si>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</si>
  <si>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</si>
  <si>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</si>
  <si>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</si>
  <si>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</si>
  <si>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</si>
  <si>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</si>
  <si>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</si>
  <si>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</si>
  <si>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</si>
  <si>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</si>
  <si>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</si>
  <si>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</si>
  <si>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</si>
  <si>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</si>
  <si>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</si>
  <si>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</si>
  <si>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</si>
  <si>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</si>
  <si>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</si>
  <si>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</si>
  <si>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</si>
  <si>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</si>
  <si>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</si>
  <si>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</si>
  <si>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</si>
  <si>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</si>
  <si>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</si>
  <si>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</si>
  <si>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</si>
  <si>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</si>
  <si>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</si>
  <si>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</si>
  <si>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</si>
  <si>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</si>
  <si>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</si>
  <si>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</si>
  <si>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</si>
  <si>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</si>
  <si>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</si>
  <si>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</si>
  <si>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</si>
  <si>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</si>
  <si>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</si>
  <si>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</si>
  <si>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</si>
  <si>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</si>
  <si>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</si>
  <si>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</si>
  <si>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</si>
  <si>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</si>
  <si>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</si>
  <si>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</si>
  <si>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</si>
  <si>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</si>
  <si>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</si>
  <si>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</si>
  <si>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</si>
  <si>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</si>
  <si>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</si>
  <si>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</si>
  <si>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</si>
  <si>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</si>
  <si>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</si>
  <si>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</si>
  <si>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</si>
  <si>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</si>
  <si>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</si>
  <si>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</si>
  <si>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</si>
  <si>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</si>
  <si>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</si>
  <si>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</si>
  <si>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</si>
  <si>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</si>
  <si>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</si>
  <si>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</si>
  <si>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</si>
  <si>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</si>
  <si>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</si>
  <si>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</si>
  <si>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</si>
  <si>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</si>
  <si>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</si>
  <si>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</si>
  <si>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</si>
  <si>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</si>
  <si>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</si>
  <si>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</si>
  <si>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</si>
  <si>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</si>
  <si>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</si>
  <si>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</si>
  <si>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</si>
  <si>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</si>
  <si>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</si>
  <si>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</si>
  <si>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</si>
  <si>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</si>
  <si>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</si>
  <si>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</si>
  <si>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</si>
  <si>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</si>
  <si>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</si>
  <si>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</si>
  <si>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</si>
  <si>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</si>
  <si>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</si>
  <si>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</si>
  <si>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</si>
  <si>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</si>
  <si>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</si>
  <si>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</si>
  <si>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</si>
  <si>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</si>
  <si>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</si>
  <si>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</si>
  <si>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</si>
  <si>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</si>
  <si>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</si>
  <si>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</si>
  <si>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</si>
  <si>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</si>
  <si>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</si>
  <si>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</si>
  <si>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</si>
  <si>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</si>
  <si>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</si>
  <si>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</si>
  <si>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</si>
  <si>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</si>
  <si>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</si>
  <si>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</si>
  <si>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</si>
  <si>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</si>
  <si>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</si>
  <si>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</si>
  <si>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</si>
  <si>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</si>
  <si>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</si>
  <si>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</si>
  <si>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</si>
  <si>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</si>
  <si>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</si>
  <si>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</si>
  <si>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</si>
  <si>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</si>
  <si>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</si>
  <si>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</si>
  <si>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</si>
  <si>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</si>
  <si>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</si>
  <si>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</si>
  <si>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</si>
  <si>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</si>
  <si>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</si>
  <si>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</si>
  <si>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</si>
  <si>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</si>
  <si>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</si>
  <si>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</si>
  <si>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</si>
  <si>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</si>
  <si>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</si>
  <si>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</si>
  <si>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</si>
  <si>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</si>
  <si>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</si>
  <si>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</si>
  <si>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</si>
  <si>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</si>
  <si>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</si>
  <si>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</si>
  <si>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</si>
  <si>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</si>
  <si>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</si>
  <si>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</si>
  <si>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</si>
  <si>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</si>
  <si>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</si>
  <si>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</si>
  <si>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</si>
  <si>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</si>
  <si>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</si>
  <si>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</si>
  <si>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</si>
  <si>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</si>
  <si>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</si>
  <si>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</si>
  <si>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</si>
  <si>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</si>
  <si>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</si>
  <si>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</si>
  <si>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</si>
  <si>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</si>
  <si>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</si>
  <si>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</si>
  <si>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</si>
  <si>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</si>
  <si>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</si>
  <si>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</si>
  <si>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</si>
  <si>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</si>
  <si>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</si>
  <si>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</si>
  <si>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</si>
  <si>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</si>
  <si>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</si>
  <si>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</si>
  <si>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</si>
  <si>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</si>
  <si>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</si>
  <si>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</si>
  <si>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</si>
  <si>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</si>
  <si>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</si>
  <si>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</si>
  <si>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</si>
  <si>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</si>
  <si>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</si>
  <si>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</si>
  <si>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</si>
  <si>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</si>
  <si>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</si>
  <si>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</si>
  <si>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</si>
  <si>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</si>
  <si>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</si>
  <si>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</si>
  <si>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</si>
  <si>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</si>
  <si>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</si>
  <si>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</si>
  <si>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</si>
  <si>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</si>
  <si>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</si>
  <si>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</si>
  <si>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</si>
  <si>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</si>
  <si>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</si>
  <si>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</si>
  <si>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</si>
  <si>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</si>
  <si>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</si>
  <si>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</si>
  <si>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</si>
  <si>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</si>
  <si>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</si>
  <si>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</si>
  <si>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</si>
  <si>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</si>
  <si>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</si>
  <si>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</si>
  <si>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</si>
  <si>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</si>
  <si>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</si>
  <si>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</si>
  <si>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</si>
  <si>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</si>
  <si>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</si>
  <si>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</si>
  <si>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</si>
  <si>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</si>
  <si>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</si>
  <si>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</si>
  <si>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</si>
  <si>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</si>
  <si>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</si>
  <si>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</si>
  <si>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</si>
  <si>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</si>
  <si>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</si>
  <si>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</si>
  <si>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</si>
  <si>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</si>
  <si>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</si>
  <si>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</si>
  <si>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</si>
  <si>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</si>
  <si>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</si>
  <si>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</si>
  <si>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</si>
  <si>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</si>
  <si>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</si>
  <si>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</si>
  <si>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</si>
  <si>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</si>
  <si>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</si>
  <si>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</si>
  <si>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</si>
  <si>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</si>
  <si>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</si>
  <si>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</si>
  <si>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</si>
  <si>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</si>
  <si>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</si>
  <si>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</si>
  <si>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</si>
  <si>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</si>
  <si>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</si>
  <si>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</si>
  <si>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</si>
  <si>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</si>
  <si>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</si>
  <si>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</si>
  <si>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</si>
  <si>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</si>
  <si>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</si>
  <si>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</si>
  <si>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</si>
  <si>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</si>
  <si>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</si>
  <si>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</si>
  <si>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</si>
  <si>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</si>
  <si>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</si>
  <si>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</si>
  <si>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</si>
  <si>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</si>
  <si>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</si>
  <si>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</si>
  <si>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</si>
  <si>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</si>
  <si>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</si>
  <si>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</si>
  <si>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</si>
  <si>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</si>
  <si>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</si>
  <si>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</si>
  <si>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</si>
  <si>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</si>
  <si>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</si>
  <si>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</si>
  <si>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</si>
  <si>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</si>
  <si>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</si>
  <si>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</si>
  <si>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</si>
  <si>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</si>
  <si>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</si>
  <si>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</si>
  <si>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</si>
  <si>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</si>
  <si>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</si>
  <si>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</si>
  <si>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</si>
  <si>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</si>
  <si>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</si>
  <si>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</si>
  <si>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</si>
  <si>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</si>
  <si>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</si>
  <si>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</si>
  <si>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</si>
  <si>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</si>
  <si>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</si>
  <si>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</si>
  <si>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</si>
  <si>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</si>
  <si>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</si>
  <si>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</si>
  <si>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</si>
  <si>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</si>
  <si>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</si>
  <si>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</si>
  <si>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</si>
  <si>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</si>
  <si>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</si>
  <si>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</si>
  <si>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</si>
  <si>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</si>
  <si>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</si>
  <si>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</si>
  <si>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</si>
  <si>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</si>
  <si>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</si>
  <si>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</si>
  <si>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</si>
  <si>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</si>
  <si>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</si>
  <si>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</si>
  <si>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</si>
  <si>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</si>
  <si>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</si>
  <si>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</si>
  <si>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</si>
  <si>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</si>
  <si>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</si>
  <si>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</si>
  <si>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</si>
  <si>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</si>
  <si>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</si>
  <si>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</si>
  <si>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</si>
  <si>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</si>
  <si>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</si>
  <si>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</si>
  <si>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</si>
  <si>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</si>
  <si>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</si>
  <si>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</si>
  <si>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</si>
  <si>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</si>
  <si>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</si>
  <si>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</si>
  <si>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</si>
  <si>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</si>
  <si>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</si>
  <si>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</si>
  <si>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</si>
  <si>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</si>
  <si>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</si>
  <si>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</si>
  <si>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</si>
  <si>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</si>
  <si>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</si>
  <si>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</si>
  <si>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</si>
  <si>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</si>
  <si>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</si>
  <si>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</si>
  <si>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</si>
  <si>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</si>
  <si>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</si>
  <si>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</si>
  <si>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</si>
  <si>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</si>
  <si>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</si>
  <si>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</si>
  <si>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</si>
  <si>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</si>
  <si>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</si>
  <si>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</si>
  <si>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</si>
  <si>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</si>
  <si>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</si>
  <si>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</si>
  <si>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</si>
  <si>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</si>
  <si>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</si>
  <si>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</si>
  <si>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</si>
  <si>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</si>
  <si>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</si>
  <si>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</si>
  <si>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</si>
  <si>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</si>
  <si>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</si>
  <si>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</si>
  <si>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</si>
  <si>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</si>
  <si>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</si>
  <si>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</si>
  <si>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</si>
  <si>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</si>
  <si>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</si>
  <si>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</si>
  <si>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</si>
  <si>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</si>
  <si>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</si>
  <si>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</si>
  <si>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</si>
  <si>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</si>
  <si>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</si>
  <si>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</si>
  <si>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</si>
  <si>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</si>
  <si>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</si>
  <si>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</si>
  <si>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</si>
  <si>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</si>
  <si>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</si>
  <si>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</si>
  <si>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</si>
  <si>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</si>
  <si>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</si>
  <si>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</si>
  <si>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</si>
  <si>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</si>
  <si>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</si>
  <si>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</si>
  <si>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</si>
  <si>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</si>
  <si>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</si>
  <si>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</si>
  <si>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</si>
  <si>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</si>
  <si>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</si>
  <si>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</si>
  <si>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</si>
  <si>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</si>
  <si>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</si>
  <si>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</si>
  <si>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</si>
  <si>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</si>
  <si>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</si>
  <si>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</si>
  <si>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</si>
  <si>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</si>
  <si>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</si>
  <si>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</si>
  <si>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</si>
  <si>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</si>
  <si>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</si>
  <si>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</si>
  <si>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</si>
  <si>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</si>
  <si>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</si>
  <si>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</si>
  <si>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</si>
  <si>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</si>
  <si>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</si>
  <si>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</si>
  <si>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</si>
  <si>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</si>
  <si>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</si>
  <si>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</si>
  <si>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</si>
  <si>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</si>
  <si>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</si>
  <si>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</si>
  <si>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</si>
  <si>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</si>
  <si>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</si>
  <si>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</si>
  <si>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</si>
  <si>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</si>
  <si>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</si>
  <si>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</si>
  <si>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</si>
  <si>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</si>
  <si>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</si>
  <si>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</si>
  <si>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</si>
  <si>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</si>
  <si>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</si>
  <si>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</si>
  <si>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</si>
  <si>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</si>
  <si>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</si>
  <si>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</si>
  <si>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</si>
  <si>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</si>
  <si>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</si>
  <si>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</si>
  <si>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</si>
  <si>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</si>
  <si>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</si>
  <si>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</si>
  <si>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</si>
  <si>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</si>
  <si>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</si>
  <si>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</si>
  <si>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</si>
  <si>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</si>
  <si>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</si>
  <si>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</si>
  <si>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</si>
  <si>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</si>
  <si>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</si>
  <si>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</si>
  <si>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</si>
  <si>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</si>
  <si>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</si>
  <si>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</si>
  <si>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</si>
  <si>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</si>
  <si>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</si>
  <si>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</si>
  <si>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</si>
  <si>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</si>
  <si>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</si>
  <si>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</si>
  <si>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</si>
  <si>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</si>
  <si>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</si>
  <si>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</si>
  <si>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</si>
  <si>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</si>
  <si>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</si>
  <si>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</si>
  <si>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</si>
  <si>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</si>
  <si>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</si>
  <si>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</si>
  <si>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</si>
  <si>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</si>
  <si>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</si>
  <si>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</si>
  <si>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</si>
  <si>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</si>
  <si>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</si>
  <si>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</si>
  <si>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</si>
  <si>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</si>
  <si>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</si>
  <si>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</si>
  <si>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</si>
  <si>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</si>
  <si>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</si>
  <si>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</si>
  <si>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</si>
  <si>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</si>
  <si>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</si>
  <si>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</si>
  <si>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</si>
  <si>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</si>
  <si>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</si>
  <si>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</si>
  <si>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</si>
  <si>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</si>
  <si>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</si>
  <si>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</si>
  <si>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</si>
  <si>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</si>
  <si>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</si>
  <si>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</si>
  <si>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</si>
  <si>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</si>
  <si>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</si>
  <si>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</si>
  <si>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</si>
  <si>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</si>
  <si>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</si>
  <si>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</si>
  <si>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</si>
  <si>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</si>
  <si>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</si>
  <si>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</si>
  <si>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</si>
  <si>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</si>
  <si>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</si>
  <si>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</si>
  <si>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</si>
  <si>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</si>
  <si>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</si>
  <si>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</si>
  <si>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</si>
  <si>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</si>
  <si>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</si>
  <si>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</si>
  <si>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</si>
  <si>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</si>
  <si>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</si>
  <si>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</si>
  <si>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</si>
  <si>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</si>
  <si>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</si>
  <si>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</si>
  <si>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</si>
  <si>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</si>
  <si>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</si>
  <si>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</si>
  <si>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</si>
  <si>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</si>
  <si>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</si>
  <si>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</si>
  <si>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</si>
  <si>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</si>
  <si>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</si>
  <si>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</si>
  <si>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</si>
  <si>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</si>
  <si>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</si>
  <si>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</si>
  <si>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</si>
  <si>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</si>
  <si>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</si>
  <si>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</si>
  <si>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</si>
  <si>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</si>
  <si>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</si>
  <si>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</si>
  <si>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</si>
  <si>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</si>
  <si>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</si>
  <si>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</si>
  <si>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</si>
  <si>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</si>
  <si>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</si>
  <si>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</si>
  <si>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</si>
  <si>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</si>
  <si>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</si>
  <si>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</si>
  <si>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</si>
  <si>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</si>
  <si>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</si>
  <si>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</si>
  <si>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</si>
  <si>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</si>
  <si>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</si>
  <si>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</si>
  <si>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</si>
  <si>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</si>
  <si>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</si>
  <si>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</si>
  <si>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</si>
  <si>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</si>
  <si>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</si>
  <si>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</si>
  <si>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</si>
  <si>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</si>
  <si>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</si>
  <si>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</si>
  <si>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</si>
  <si>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</si>
  <si>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</si>
  <si>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</si>
  <si>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</si>
  <si>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</si>
  <si>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</si>
  <si>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</si>
  <si>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</si>
  <si>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</si>
  <si>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</si>
  <si>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</si>
  <si>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</si>
  <si>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</si>
  <si>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</si>
  <si>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</si>
  <si>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</si>
  <si>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</si>
  <si>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</si>
  <si>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</si>
  <si>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</si>
  <si>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</si>
  <si>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</si>
  <si>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</si>
  <si>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</si>
  <si>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</si>
  <si>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</si>
  <si>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</si>
  <si>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</si>
  <si>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</si>
  <si>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</si>
  <si>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</si>
  <si>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</si>
  <si>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</si>
  <si>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</si>
  <si>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</si>
  <si>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</si>
  <si>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</si>
  <si>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</si>
  <si>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</si>
  <si>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</si>
  <si>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</si>
  <si>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</si>
  <si>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</si>
  <si>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</si>
  <si>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</si>
  <si>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</si>
  <si>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</si>
  <si>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</si>
  <si>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</si>
  <si>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</si>
  <si>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</si>
  <si>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</si>
  <si>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</si>
  <si>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</si>
  <si>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</si>
  <si>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</si>
  <si>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</si>
  <si>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</si>
  <si>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</si>
  <si>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</si>
  <si>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</si>
  <si>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</si>
  <si>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</si>
  <si>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</si>
  <si>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</si>
  <si>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</si>
  <si>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</si>
  <si>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</si>
  <si>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</si>
  <si>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</si>
  <si>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</si>
  <si>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</si>
  <si>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</si>
  <si>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</si>
  <si>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</si>
  <si>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</si>
  <si>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</si>
  <si>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</si>
  <si>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</si>
  <si>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</si>
  <si>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</si>
  <si>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</si>
  <si>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</si>
  <si>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</si>
  <si>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</si>
  <si>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</si>
  <si>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</si>
  <si>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</si>
  <si>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</si>
  <si>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</si>
  <si>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</si>
  <si>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</si>
  <si>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</si>
  <si>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</si>
  <si>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</si>
  <si>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</si>
  <si>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</si>
  <si>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</si>
  <si>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</si>
  <si>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</si>
  <si>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</si>
  <si>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</si>
  <si>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</si>
  <si>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</si>
  <si>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</si>
  <si>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</si>
  <si>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</si>
  <si>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</si>
  <si>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</si>
  <si>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</si>
  <si>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</si>
  <si>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</si>
  <si>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</si>
  <si>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</si>
  <si>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</si>
  <si>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</si>
  <si>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</si>
  <si>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</si>
  <si>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</si>
  <si>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</si>
  <si>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</si>
  <si>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</si>
  <si>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</si>
  <si>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</si>
  <si>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</si>
  <si>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</si>
  <si>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</si>
  <si>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</si>
  <si>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</si>
  <si>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</si>
  <si>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</si>
  <si>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</si>
  <si>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</si>
  <si>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</si>
  <si>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</si>
  <si>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</si>
  <si>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</si>
  <si>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</si>
  <si>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</si>
  <si>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</si>
  <si>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</si>
  <si>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</si>
  <si>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</si>
  <si>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</si>
  <si>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</si>
  <si>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</si>
  <si>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</si>
  <si>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</si>
  <si>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</si>
  <si>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</si>
  <si>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</si>
  <si>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</si>
  <si>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</si>
  <si>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</si>
  <si>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</si>
  <si>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</si>
  <si>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</si>
  <si>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</si>
  <si>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</si>
  <si>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</si>
  <si>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</si>
  <si>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</si>
  <si>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</si>
  <si>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</si>
  <si>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</si>
  <si>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</si>
  <si>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</si>
  <si>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</si>
  <si>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</si>
  <si>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</si>
  <si>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</si>
  <si>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</si>
  <si>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</si>
  <si>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</si>
  <si>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</si>
  <si>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</si>
  <si>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</si>
  <si>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</si>
  <si>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</si>
  <si>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</si>
  <si>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</si>
  <si>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</si>
  <si>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</si>
  <si>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</si>
  <si>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</si>
  <si>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</si>
  <si>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</si>
  <si>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</si>
  <si>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</si>
  <si>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</si>
  <si>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</si>
  <si>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</si>
  <si>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</si>
  <si>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</si>
  <si>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</si>
  <si>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</si>
  <si>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</si>
  <si>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</si>
  <si>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</si>
  <si>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</si>
  <si>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</si>
  <si>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</si>
  <si>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</si>
  <si>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</si>
  <si>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</si>
  <si>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</si>
  <si>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</si>
  <si>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</si>
  <si>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</si>
  <si>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</si>
  <si>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</si>
  <si>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</si>
  <si>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</si>
  <si>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</si>
  <si>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</si>
  <si>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</si>
  <si>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</si>
  <si>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</si>
  <si>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</si>
  <si>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</si>
  <si>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</si>
  <si>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</si>
  <si>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</si>
  <si>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</si>
  <si>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</si>
  <si>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</si>
  <si>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</si>
  <si>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</si>
  <si>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</si>
  <si>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</si>
  <si>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</si>
  <si>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</si>
  <si>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</si>
  <si>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</si>
  <si>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</si>
  <si>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</si>
  <si>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</si>
  <si>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</si>
  <si>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</si>
  <si>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</si>
  <si>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</si>
  <si>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</si>
  <si>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</si>
  <si>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</si>
  <si>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</si>
  <si>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</si>
  <si>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</si>
  <si>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</si>
  <si>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</si>
  <si>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</si>
  <si>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</si>
  <si>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</si>
  <si>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</si>
  <si>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</si>
  <si>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</si>
  <si>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</si>
  <si>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</si>
  <si>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</si>
  <si>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</si>
  <si>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</si>
  <si>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</si>
  <si>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</si>
  <si>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</si>
  <si>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</si>
  <si>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</si>
  <si>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</si>
  <si>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</si>
  <si>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</si>
  <si>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</si>
  <si>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</si>
  <si>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</si>
  <si>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</si>
  <si>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</si>
  <si>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</si>
  <si>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</si>
  <si>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</si>
  <si>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</si>
  <si>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</si>
  <si>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</si>
  <si>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</si>
  <si>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</si>
  <si>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</si>
  <si>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</si>
  <si>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</si>
  <si>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</si>
  <si>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</si>
  <si>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</si>
  <si>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</si>
  <si>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</si>
  <si>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</si>
  <si>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</si>
  <si>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</si>
  <si>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</si>
  <si>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</si>
  <si>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</si>
  <si>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</si>
  <si>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</si>
  <si>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</si>
  <si>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</si>
  <si>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</si>
  <si>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</si>
  <si>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</si>
  <si>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</si>
  <si>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</si>
  <si>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</si>
  <si>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</si>
  <si>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</si>
  <si>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</si>
  <si>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</si>
  <si>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</si>
  <si>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</si>
  <si>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</si>
  <si>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</si>
  <si>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</si>
  <si>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</si>
  <si>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</si>
  <si>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</si>
  <si>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</si>
  <si>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</si>
  <si>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</si>
  <si>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</si>
  <si>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</si>
  <si>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</si>
  <si>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</si>
  <si>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</si>
  <si>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</si>
  <si>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</si>
  <si>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</si>
  <si>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</si>
  <si>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</si>
  <si>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</si>
  <si>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</si>
  <si>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</si>
  <si>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</si>
  <si>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</si>
  <si>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</si>
  <si>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</si>
  <si>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</si>
  <si>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</si>
  <si>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</si>
  <si>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</si>
  <si>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</si>
  <si>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</si>
  <si>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</si>
  <si>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</si>
  <si>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</si>
  <si>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</si>
  <si>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</si>
  <si>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</si>
  <si>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</si>
  <si>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</si>
  <si>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</si>
  <si>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</si>
  <si>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</si>
  <si>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</si>
  <si>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</si>
  <si>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</si>
  <si>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</si>
  <si>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</si>
  <si>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</si>
  <si>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</si>
  <si>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</si>
  <si>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</si>
  <si>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</si>
  <si>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</si>
  <si>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</si>
  <si>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</si>
  <si>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</si>
  <si>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</si>
  <si>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</si>
  <si>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</si>
  <si>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</si>
  <si>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</si>
  <si>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</si>
  <si>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</si>
  <si>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</si>
  <si>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</si>
  <si>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</si>
  <si>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</si>
  <si>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</si>
  <si>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</si>
  <si>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</si>
  <si>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</si>
  <si>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</si>
  <si>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</si>
  <si>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</si>
  <si>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</si>
  <si>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</si>
  <si>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</si>
  <si>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</si>
  <si>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</si>
  <si>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</si>
  <si>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</si>
  <si>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</si>
  <si>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</si>
  <si>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</si>
  <si>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</si>
  <si>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</si>
  <si>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</si>
  <si>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</si>
  <si>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</si>
  <si>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</si>
  <si>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</si>
  <si>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</si>
  <si>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</si>
  <si>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</si>
  <si>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</si>
  <si>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</si>
  <si>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</si>
  <si>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</si>
  <si>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</si>
  <si>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</si>
  <si>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</si>
  <si>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</si>
  <si>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</si>
  <si>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</si>
  <si>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</si>
  <si>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</si>
  <si>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</si>
  <si>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</si>
  <si>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</si>
  <si>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</si>
  <si>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</si>
  <si>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</si>
  <si>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</si>
  <si>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</si>
  <si>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</si>
  <si>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</si>
  <si>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</si>
  <si>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</si>
  <si>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</si>
  <si>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</si>
  <si>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</si>
  <si>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</si>
  <si>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</si>
  <si>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</si>
  <si>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</si>
  <si>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</si>
  <si>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</si>
  <si>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</si>
  <si>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</si>
  <si>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</si>
  <si>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</si>
  <si>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</si>
  <si>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</si>
  <si>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</si>
  <si>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</si>
  <si>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</si>
  <si>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</si>
  <si>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</si>
  <si>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</si>
  <si>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</si>
  <si>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</si>
  <si>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</si>
  <si>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</si>
  <si>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</si>
  <si>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</si>
  <si>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</si>
  <si>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</si>
  <si>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</si>
  <si>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</si>
  <si>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</si>
  <si>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</si>
  <si>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</si>
  <si>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</si>
  <si>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</si>
  <si>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</si>
  <si>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</si>
  <si>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</si>
  <si>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</si>
  <si>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</si>
  <si>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</si>
  <si>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</si>
  <si>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</si>
  <si>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</si>
  <si>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</si>
  <si>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</si>
  <si>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</si>
  <si>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</si>
  <si>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</si>
  <si>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</si>
  <si>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</si>
  <si>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</si>
  <si>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</si>
  <si>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</si>
  <si>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</si>
  <si>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</si>
  <si>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</si>
  <si>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</si>
  <si>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</si>
  <si>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</si>
  <si>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</si>
  <si>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</si>
  <si>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</si>
  <si>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</si>
  <si>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</si>
  <si>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</si>
  <si>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</si>
  <si>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</si>
  <si>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</si>
  <si>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</si>
  <si>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</si>
  <si>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</si>
  <si>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</si>
  <si>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</si>
  <si>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</si>
  <si>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</si>
  <si>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</si>
  <si>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</si>
  <si>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</si>
  <si>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</si>
  <si>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</si>
  <si>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</si>
  <si>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</si>
  <si>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</si>
  <si>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</si>
  <si>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</si>
  <si>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</si>
  <si>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</si>
  <si>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</si>
  <si>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</si>
  <si>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</si>
  <si>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</si>
  <si>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</si>
  <si>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</si>
  <si>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</si>
  <si>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</si>
  <si>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</si>
  <si>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</si>
  <si>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</si>
  <si>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</si>
  <si>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</si>
  <si>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</si>
  <si>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</si>
  <si>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</si>
  <si>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</si>
  <si>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</si>
  <si>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</si>
  <si>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</si>
  <si>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</si>
  <si>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</si>
  <si>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</si>
  <si>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</si>
  <si>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</si>
  <si>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</si>
  <si>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</si>
  <si>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</si>
  <si>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</si>
  <si>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</si>
  <si>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</si>
  <si>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</si>
  <si>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</si>
  <si>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</si>
  <si>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</si>
  <si>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</si>
  <si>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</si>
  <si>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</si>
  <si>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</si>
  <si>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</si>
  <si>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</si>
  <si>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</si>
  <si>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</si>
  <si>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</si>
  <si>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</si>
  <si>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</si>
  <si>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</si>
  <si>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</si>
  <si>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</si>
  <si>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</si>
  <si>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</si>
  <si>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</si>
  <si>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</si>
  <si>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</si>
  <si>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</si>
  <si>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</si>
  <si>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</si>
  <si>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</si>
  <si>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</si>
  <si>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</si>
  <si>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</si>
  <si>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</si>
  <si>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</si>
  <si>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</si>
  <si>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</si>
  <si>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</si>
  <si>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</si>
  <si>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</si>
  <si>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</si>
  <si>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</si>
  <si>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</si>
  <si>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</si>
  <si>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</si>
  <si>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</si>
  <si>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</si>
  <si>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</si>
  <si>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</si>
  <si>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</si>
  <si>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</si>
  <si>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</si>
  <si>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</si>
  <si>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</si>
  <si>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</si>
  <si>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</si>
  <si>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</si>
  <si>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</si>
  <si>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</si>
  <si>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</si>
  <si>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</si>
  <si>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</si>
  <si>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</si>
  <si>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</si>
  <si>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</si>
  <si>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</si>
  <si>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</si>
  <si>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</si>
  <si>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</si>
  <si>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</si>
  <si>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</si>
  <si>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</si>
  <si>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</si>
  <si>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</si>
  <si>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</si>
  <si>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</si>
  <si>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</si>
  <si>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</si>
  <si>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</si>
  <si>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</si>
  <si>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</si>
  <si>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</si>
  <si>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</si>
  <si>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</si>
  <si>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</si>
  <si>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</si>
  <si>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</si>
  <si>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</si>
  <si>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</si>
  <si>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</si>
  <si>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</si>
  <si>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</si>
  <si>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</si>
  <si>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</si>
  <si>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</si>
  <si>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</si>
  <si>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</si>
  <si>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</si>
  <si>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</si>
  <si>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</si>
  <si>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</si>
  <si>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</si>
  <si>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</si>
  <si>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</si>
  <si>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</si>
  <si>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</si>
  <si>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</si>
  <si>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</si>
  <si>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</si>
  <si>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</si>
  <si>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</si>
  <si>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</si>
  <si>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</si>
  <si>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</si>
  <si>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</si>
  <si>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</si>
  <si>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</si>
  <si>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</si>
  <si>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</si>
  <si>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</si>
  <si>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</si>
  <si>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</si>
  <si>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</si>
  <si>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</si>
  <si>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</si>
  <si>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</si>
  <si>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</si>
  <si>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</si>
  <si>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</si>
  <si>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</si>
  <si>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</si>
  <si>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</si>
  <si>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</si>
  <si>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</si>
  <si>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</si>
  <si>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</si>
  <si>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</si>
  <si>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</si>
  <si>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</si>
  <si>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</si>
  <si>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</si>
  <si>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</si>
  <si>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</si>
  <si>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</si>
  <si>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</si>
  <si>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</si>
  <si>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</si>
  <si>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</si>
  <si>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</si>
  <si>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</si>
  <si>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</si>
  <si>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</si>
  <si>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</si>
  <si>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</si>
  <si>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</si>
  <si>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</si>
  <si>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</si>
  <si>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</si>
  <si>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</si>
  <si>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</si>
  <si>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</si>
  <si>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</si>
  <si>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</si>
  <si>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</si>
  <si>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</si>
  <si>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</si>
  <si>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</si>
  <si>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</si>
  <si>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</si>
  <si>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</si>
  <si>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</si>
  <si>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</si>
  <si>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</si>
  <si>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</si>
  <si>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</si>
  <si>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</si>
  <si>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</si>
  <si>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</si>
  <si>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</si>
  <si>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</si>
  <si>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</si>
  <si>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</si>
  <si>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</si>
  <si>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</si>
  <si>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</si>
  <si>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</si>
  <si>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</si>
  <si>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</si>
  <si>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</si>
  <si>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</si>
  <si>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</si>
  <si>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</si>
  <si>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</si>
  <si>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</si>
  <si>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</si>
  <si>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</si>
  <si>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</si>
  <si>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</si>
  <si>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</si>
  <si>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</si>
  <si>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</si>
  <si>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</si>
  <si>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</si>
  <si>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</si>
  <si>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</si>
  <si>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</si>
  <si>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</si>
  <si>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</si>
  <si>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</si>
  <si>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</si>
  <si>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</si>
  <si>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</si>
  <si>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</si>
  <si>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</si>
  <si>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</si>
  <si>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</si>
  <si>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</si>
  <si>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</si>
  <si>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</si>
  <si>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</si>
  <si>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</si>
  <si>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</si>
  <si>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</si>
  <si>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</si>
  <si>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</si>
  <si>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</si>
  <si>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</si>
  <si>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</si>
  <si>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</si>
  <si>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</si>
  <si>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</si>
  <si>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</si>
  <si>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</si>
  <si>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</si>
  <si>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</si>
  <si>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</si>
  <si>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</si>
  <si>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</si>
  <si>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</si>
  <si>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</si>
  <si>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</si>
  <si>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</si>
  <si>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</si>
  <si>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</si>
  <si>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</si>
  <si>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</si>
  <si>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</si>
  <si>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</si>
  <si>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</si>
  <si>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</si>
  <si>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</si>
  <si>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</si>
  <si>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</si>
  <si>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</si>
  <si>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</si>
  <si>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</si>
  <si>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</si>
  <si>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</si>
  <si>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</si>
  <si>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</si>
  <si>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</si>
  <si>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</si>
  <si>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</si>
  <si>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</si>
  <si>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</si>
  <si>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</si>
  <si>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</si>
  <si>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</si>
  <si>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</si>
  <si>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</si>
  <si>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</si>
  <si>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</si>
  <si>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</si>
  <si>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</si>
  <si>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</si>
  <si>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</si>
  <si>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</si>
  <si>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</si>
  <si>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</si>
  <si>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</si>
  <si>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</si>
  <si>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</si>
  <si>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</si>
  <si>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</si>
  <si>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</si>
  <si>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</si>
  <si>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</si>
  <si>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</si>
  <si>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</si>
  <si>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</si>
  <si>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</si>
  <si>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</si>
  <si>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</si>
  <si>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</si>
  <si>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</si>
  <si>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</si>
  <si>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</si>
  <si>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</si>
  <si>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</si>
  <si>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</si>
  <si>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</si>
  <si>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</si>
  <si>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</si>
  <si>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</si>
  <si>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</si>
  <si>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</si>
  <si>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</si>
  <si>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</si>
  <si>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</si>
  <si>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</si>
  <si>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</si>
  <si>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</si>
  <si>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</si>
  <si>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</si>
  <si>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</si>
  <si>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</si>
  <si>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</si>
  <si>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</si>
  <si>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</si>
  <si>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</si>
  <si>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</si>
  <si>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</si>
  <si>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</si>
  <si>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</si>
  <si>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</si>
  <si>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</si>
  <si>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</si>
  <si>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</si>
  <si>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</si>
  <si>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</si>
  <si>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</si>
  <si>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</si>
  <si>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</si>
  <si>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</si>
  <si>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</si>
  <si>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</si>
  <si>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</si>
  <si>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</si>
  <si>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</si>
  <si>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</si>
  <si>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</si>
  <si>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</si>
  <si>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</si>
  <si>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</si>
  <si>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</si>
  <si>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</si>
  <si>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</si>
  <si>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</si>
  <si>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</si>
  <si>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</si>
  <si>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</si>
  <si>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</si>
  <si>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</si>
  <si>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</si>
  <si>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</si>
  <si>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</si>
  <si>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</si>
  <si>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</si>
  <si>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</si>
  <si>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</si>
  <si>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</si>
  <si>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</si>
  <si>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</si>
  <si>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</si>
  <si>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</si>
  <si>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</si>
  <si>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</si>
  <si>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</si>
  <si>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</si>
  <si>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</si>
  <si>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</si>
  <si>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</si>
  <si>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</si>
  <si>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</si>
  <si>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</si>
  <si>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</si>
  <si>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</si>
  <si>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</si>
  <si>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</si>
  <si>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</si>
  <si>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</si>
  <si>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</si>
  <si>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</si>
  <si>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</si>
  <si>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</si>
  <si>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</si>
  <si>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</si>
  <si>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</si>
  <si>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</si>
  <si>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</si>
  <si>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</si>
  <si>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</si>
  <si>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</si>
  <si>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</si>
  <si>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</si>
  <si>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</si>
  <si>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</si>
  <si>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</si>
  <si>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</si>
  <si>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</si>
  <si>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</si>
  <si>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</si>
  <si>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</si>
  <si>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</si>
  <si>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</si>
  <si>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</si>
  <si>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</si>
  <si>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</si>
  <si>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</si>
  <si>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</si>
  <si>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</si>
  <si>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</si>
  <si>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</si>
  <si>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</si>
  <si>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</si>
  <si>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</si>
  <si>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</si>
  <si>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</si>
  <si>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</si>
  <si>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</si>
  <si>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</si>
  <si>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</si>
  <si>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</si>
  <si>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</si>
  <si>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</si>
  <si>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</si>
  <si>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</si>
  <si>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</si>
  <si>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</si>
  <si>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</si>
  <si>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</si>
  <si>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</si>
  <si>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</si>
  <si>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</si>
  <si>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</si>
  <si>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</si>
  <si>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</si>
  <si>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</si>
  <si>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</si>
  <si>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</si>
  <si>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</si>
  <si>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</si>
  <si>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</si>
  <si>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</si>
  <si>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</si>
  <si>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</si>
  <si>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</si>
  <si>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</si>
  <si>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</si>
  <si>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</si>
  <si>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</si>
  <si>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</si>
  <si>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</si>
  <si>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</si>
  <si>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</si>
  <si>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</si>
  <si>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</si>
  <si>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</si>
  <si>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</si>
  <si>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</si>
  <si>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</si>
  <si>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</si>
  <si>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</si>
  <si>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</si>
  <si>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</si>
  <si>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</si>
  <si>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</si>
  <si>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</si>
  <si>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</si>
  <si>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</si>
  <si>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</si>
  <si>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</si>
  <si>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</si>
  <si>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</si>
  <si>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</si>
  <si>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</si>
  <si>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</si>
  <si>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</si>
  <si>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</si>
  <si>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</si>
  <si>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</si>
  <si>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</si>
  <si>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</si>
  <si>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</si>
  <si>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</si>
  <si>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</si>
  <si>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</si>
  <si>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</si>
  <si>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</si>
  <si>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</si>
  <si>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</si>
  <si>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</si>
  <si>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</si>
  <si>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</si>
  <si>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</si>
  <si>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</si>
  <si>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</si>
  <si>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</si>
  <si>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</si>
  <si>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</si>
  <si>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</si>
  <si>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</si>
  <si>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</si>
  <si>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</si>
  <si>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</si>
  <si>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</si>
  <si>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</si>
  <si>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</si>
  <si>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</si>
  <si>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</si>
  <si>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</si>
  <si>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</si>
  <si>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</si>
  <si>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</si>
  <si>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</si>
  <si>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</si>
  <si>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</si>
  <si>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</si>
  <si>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</si>
  <si>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</si>
  <si>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</si>
  <si>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</si>
  <si>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</si>
  <si>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</si>
  <si>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</si>
  <si>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</si>
  <si>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</si>
  <si>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</si>
  <si>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</si>
  <si>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</si>
  <si>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</si>
  <si>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</si>
  <si>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</si>
  <si>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</si>
  <si>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</si>
  <si>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</si>
  <si>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</si>
  <si>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</si>
  <si>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</si>
  <si>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</si>
  <si>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</si>
  <si>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</si>
  <si>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</si>
  <si>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</si>
  <si>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</si>
  <si>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</si>
  <si>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</si>
  <si>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</si>
  <si>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</si>
  <si>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</si>
  <si>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</si>
  <si>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</si>
  <si>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</si>
  <si>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</si>
  <si>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</si>
  <si>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</si>
  <si>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</si>
  <si>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</si>
  <si>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</si>
  <si>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</si>
  <si>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</si>
  <si>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</si>
  <si>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</si>
  <si>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</si>
  <si>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</si>
  <si>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</si>
  <si>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</si>
  <si>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</si>
  <si>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</si>
  <si>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</si>
  <si>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</si>
  <si>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</si>
  <si>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</si>
  <si>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</si>
  <si>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</si>
  <si>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</si>
  <si>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</si>
  <si>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</si>
  <si>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</si>
  <si>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</si>
  <si>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</si>
  <si>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</si>
  <si>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</si>
  <si>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</si>
  <si>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</si>
  <si>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</si>
  <si>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</si>
  <si>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</si>
  <si>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</si>
  <si>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</si>
  <si>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</si>
  <si>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</si>
  <si>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</si>
  <si>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</si>
  <si>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</si>
  <si>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</si>
  <si>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</si>
  <si>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</si>
  <si>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</si>
  <si>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</si>
  <si>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</si>
  <si>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</si>
  <si>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</si>
  <si>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</si>
  <si>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</si>
  <si>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</si>
  <si>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</si>
  <si>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</si>
  <si>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</si>
  <si>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</si>
  <si>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</si>
  <si>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</si>
  <si>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</si>
  <si>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</si>
  <si>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</si>
  <si>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</si>
  <si>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</si>
  <si>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</si>
  <si>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</si>
  <si>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</si>
  <si>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</si>
  <si>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</si>
  <si>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</si>
  <si>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</si>
  <si>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</si>
  <si>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</si>
  <si>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</si>
  <si>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</si>
  <si>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</si>
  <si>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</si>
  <si>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</si>
  <si>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</si>
  <si>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</si>
  <si>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</si>
  <si>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</si>
  <si>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</si>
  <si>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</si>
  <si>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</si>
  <si>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</si>
  <si>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</si>
  <si>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</si>
  <si>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</si>
  <si>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</si>
  <si>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</si>
  <si>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</si>
  <si>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</si>
  <si>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</si>
  <si>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</si>
  <si>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</si>
  <si>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</si>
  <si>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</si>
  <si>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</si>
  <si>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</si>
  <si>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</si>
  <si>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</si>
  <si>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</si>
  <si>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</si>
  <si>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</si>
  <si>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</si>
  <si>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</si>
  <si>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</si>
  <si>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</si>
  <si>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</si>
  <si>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</si>
  <si>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</si>
  <si>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</si>
  <si>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</si>
  <si>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</si>
  <si>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</si>
  <si>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</si>
  <si>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</si>
  <si>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</si>
  <si>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</si>
  <si>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</si>
  <si>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</si>
  <si>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</si>
  <si>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</si>
  <si>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</si>
  <si>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</si>
  <si>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</si>
  <si>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</si>
  <si>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</si>
  <si>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</si>
  <si>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</si>
  <si>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</si>
  <si>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</si>
  <si>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</si>
  <si>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</si>
  <si>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</si>
  <si>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</si>
  <si>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</si>
  <si>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</si>
  <si>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</si>
  <si>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</si>
  <si>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</si>
  <si>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</si>
  <si>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</si>
  <si>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</si>
  <si>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</si>
  <si>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</si>
  <si>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</si>
  <si>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</si>
  <si>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</si>
  <si>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</si>
  <si>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</si>
  <si>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</si>
  <si>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</si>
  <si>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</si>
  <si>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</si>
  <si>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</si>
  <si>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</si>
  <si>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</si>
  <si>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</si>
  <si>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</si>
  <si>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</si>
  <si>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</si>
  <si>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</si>
  <si>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</si>
  <si>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</si>
  <si>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</si>
  <si>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</si>
  <si>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</si>
  <si>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</si>
  <si>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</si>
  <si>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</si>
  <si>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</si>
  <si>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</si>
  <si>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</si>
  <si>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</si>
  <si>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</si>
  <si>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</si>
  <si>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</si>
  <si>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</si>
  <si>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</si>
  <si>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</si>
  <si>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</si>
  <si>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</si>
  <si>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</si>
  <si>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</si>
  <si>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</si>
  <si>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</si>
  <si>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</si>
  <si>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</si>
  <si>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</si>
  <si>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</si>
  <si>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</si>
  <si>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</si>
  <si>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</si>
  <si>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</si>
  <si>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</si>
  <si>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</si>
  <si>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</si>
  <si>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</si>
  <si>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</si>
  <si>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</si>
  <si>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</si>
  <si>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</si>
  <si>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</si>
  <si>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</si>
  <si>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</si>
  <si>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</si>
  <si>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</si>
  <si>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</si>
  <si>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</si>
  <si>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</si>
  <si>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</si>
  <si>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</si>
  <si>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</si>
  <si>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</si>
  <si>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</si>
  <si>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</si>
  <si>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</si>
  <si>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</si>
  <si>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</si>
  <si>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</si>
  <si>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</si>
  <si>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</si>
  <si>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</si>
  <si>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</si>
  <si>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</si>
  <si>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</si>
  <si>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</si>
  <si>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</si>
  <si>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</si>
  <si>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</si>
  <si>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</si>
  <si>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</si>
  <si>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</si>
  <si>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</si>
  <si>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</si>
  <si>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</si>
  <si>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</si>
  <si>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</si>
  <si>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</si>
  <si>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</si>
  <si>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</si>
  <si>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</si>
  <si>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</si>
  <si>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</si>
  <si>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</si>
  <si>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</si>
  <si>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</si>
  <si>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</si>
  <si>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</si>
  <si>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</si>
  <si>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</si>
  <si>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</si>
  <si>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</si>
  <si>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</si>
  <si>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</si>
  <si>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</si>
  <si>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</si>
  <si>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</si>
  <si>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</si>
  <si>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</si>
  <si>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</si>
  <si>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</si>
  <si>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</si>
  <si>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</si>
  <si>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</si>
  <si>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</si>
  <si>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</si>
  <si>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</si>
  <si>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</si>
  <si>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</si>
  <si>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</si>
  <si>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</si>
  <si>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</si>
  <si>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</si>
  <si>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</si>
  <si>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</si>
  <si>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</si>
  <si>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</si>
  <si>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</si>
  <si>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</si>
  <si>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</si>
  <si>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</si>
  <si>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</si>
  <si>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</si>
  <si>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</si>
  <si>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</si>
  <si>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</si>
  <si>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</si>
  <si>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</si>
  <si>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</si>
  <si>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</si>
  <si>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</si>
  <si>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</si>
  <si>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</si>
  <si>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</si>
  <si>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</si>
  <si>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</si>
  <si>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</si>
  <si>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</si>
  <si>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</si>
  <si>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</si>
  <si>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</si>
  <si>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</si>
  <si>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</si>
  <si>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</si>
  <si>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</si>
  <si>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</si>
  <si>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</si>
  <si>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</si>
  <si>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</si>
  <si>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</si>
  <si>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</si>
  <si>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</si>
  <si>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</si>
  <si>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</si>
  <si>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</si>
  <si>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</si>
  <si>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</si>
  <si>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</si>
  <si>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</si>
  <si>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</si>
  <si>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</si>
  <si>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</si>
  <si>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</si>
  <si>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</si>
  <si>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</si>
  <si>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</si>
  <si>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</si>
  <si>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</si>
  <si>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</si>
  <si>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</si>
  <si>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</si>
  <si>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</si>
  <si>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</si>
  <si>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</si>
  <si>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</si>
  <si>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</si>
  <si>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</si>
  <si>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</si>
  <si>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</si>
  <si>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</si>
  <si>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</si>
  <si>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</si>
  <si>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</si>
  <si>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</si>
  <si>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</si>
  <si>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</si>
  <si>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</si>
  <si>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</si>
  <si>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</si>
  <si>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</si>
  <si>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</si>
  <si>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</si>
  <si>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</si>
  <si>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</si>
  <si>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</si>
  <si>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</si>
  <si>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</si>
  <si>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</si>
  <si>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</si>
  <si>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</si>
  <si>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</si>
  <si>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</si>
  <si>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</si>
  <si>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</si>
  <si>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</si>
  <si>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</si>
  <si>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</si>
  <si>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</si>
  <si>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</si>
  <si>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</si>
  <si>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</si>
  <si>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</si>
  <si>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</si>
  <si>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</si>
  <si>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</si>
  <si>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</si>
  <si>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</si>
  <si>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</si>
  <si>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</si>
  <si>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</si>
  <si>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</si>
  <si>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</si>
  <si>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</si>
  <si>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</si>
  <si>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</si>
  <si>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</si>
  <si>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</si>
  <si>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</si>
  <si>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</si>
  <si>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</si>
  <si>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</si>
  <si>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</si>
  <si>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</si>
  <si>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</si>
  <si>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</si>
  <si>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</si>
  <si>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</si>
  <si>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</si>
  <si>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</si>
  <si>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</si>
  <si>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</si>
  <si>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</si>
  <si>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</si>
  <si>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</si>
  <si>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</si>
  <si>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</si>
  <si>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</si>
  <si>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</si>
  <si>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</si>
  <si>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</si>
  <si>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</si>
  <si>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</si>
  <si>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</si>
  <si>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</si>
  <si>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</si>
  <si>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</si>
  <si>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</si>
  <si>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</si>
  <si>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</si>
  <si>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</si>
  <si>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</si>
  <si>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</si>
  <si>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</si>
  <si>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</si>
  <si>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</si>
  <si>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</si>
  <si>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</si>
  <si>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</si>
  <si>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</si>
  <si>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</si>
  <si>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</si>
  <si>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</si>
  <si>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</si>
  <si>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</si>
  <si>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</si>
  <si>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</si>
  <si>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</si>
  <si>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</si>
  <si>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</si>
  <si>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</si>
  <si>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</si>
  <si>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</si>
  <si>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</si>
  <si>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</si>
  <si>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</si>
  <si>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</si>
  <si>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</si>
  <si>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</si>
  <si>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</si>
  <si>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</si>
  <si>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</si>
  <si>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</si>
  <si>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</si>
  <si>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</si>
  <si>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</si>
  <si>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</si>
  <si>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</si>
  <si>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</si>
  <si>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</si>
  <si>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</si>
  <si>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</si>
  <si>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</si>
  <si>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</si>
  <si>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</si>
  <si>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</si>
  <si>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</si>
  <si>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</si>
  <si>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</si>
  <si>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</si>
  <si>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</si>
  <si>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</si>
  <si>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</si>
  <si>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</si>
  <si>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</si>
  <si>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</si>
  <si>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</si>
  <si>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</si>
  <si>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</si>
  <si>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</si>
  <si>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</si>
  <si>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</si>
  <si>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</si>
  <si>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</si>
  <si>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</si>
  <si>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</si>
  <si>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</si>
  <si>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</si>
  <si>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</si>
  <si>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</si>
  <si>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</si>
  <si>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</si>
  <si>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</si>
  <si>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</si>
  <si>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</si>
  <si>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</si>
  <si>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</si>
  <si>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</si>
  <si>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</si>
  <si>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</si>
  <si>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</si>
  <si>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</si>
  <si>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</si>
  <si>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</si>
  <si>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</si>
  <si>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</si>
  <si>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</si>
  <si>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</si>
  <si>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</si>
  <si>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</si>
  <si>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</si>
  <si>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</si>
  <si>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</si>
  <si>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</si>
  <si>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</si>
  <si>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</si>
  <si>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</si>
  <si>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</si>
  <si>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</si>
  <si>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</si>
  <si>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</si>
  <si>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</si>
  <si>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</si>
  <si>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</si>
  <si>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</si>
  <si>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</si>
  <si>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</si>
  <si>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</si>
  <si>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</si>
  <si>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</si>
  <si>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</si>
  <si>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</si>
  <si>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</si>
  <si>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</si>
  <si>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</si>
  <si>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</si>
  <si>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</si>
  <si>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</si>
  <si>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</si>
  <si>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</si>
  <si>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</si>
  <si>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</si>
  <si>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</si>
  <si>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</si>
  <si>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</si>
  <si>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</si>
  <si>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</si>
  <si>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</si>
  <si>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</si>
  <si>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</si>
  <si>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</si>
  <si>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</si>
  <si>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</si>
  <si>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</si>
  <si>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</si>
  <si>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</si>
  <si>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</si>
  <si>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</si>
  <si>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</si>
  <si>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</si>
  <si>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</si>
  <si>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</si>
  <si>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</si>
  <si>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</si>
  <si>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</si>
  <si>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</si>
  <si>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</si>
  <si>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</si>
  <si>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</si>
  <si>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</si>
  <si>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</si>
  <si>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</si>
  <si>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</si>
  <si>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</si>
  <si>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</si>
  <si>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</si>
  <si>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</si>
  <si>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</si>
  <si>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</si>
  <si>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</si>
  <si>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</si>
  <si>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</si>
  <si>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</si>
  <si>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</si>
  <si>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</si>
  <si>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</si>
  <si>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</si>
  <si>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</si>
  <si>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</si>
  <si>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</si>
  <si>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</si>
  <si>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</si>
  <si>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</si>
  <si>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</si>
  <si>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</si>
  <si>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</si>
  <si>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</si>
  <si>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</si>
  <si>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</si>
  <si>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</si>
  <si>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</si>
  <si>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</si>
  <si>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</si>
  <si>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</si>
  <si>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</si>
  <si>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</si>
  <si>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</si>
  <si>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</si>
  <si>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</si>
  <si>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</si>
  <si>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</si>
  <si>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</si>
  <si>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</si>
  <si>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</si>
  <si>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</si>
  <si>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</si>
  <si>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</si>
  <si>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</si>
  <si>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</si>
  <si>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</si>
  <si>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</si>
  <si>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</si>
  <si>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</si>
  <si>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</si>
  <si>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</si>
  <si>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</si>
  <si>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</si>
  <si>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</si>
  <si>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</si>
  <si>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</si>
  <si>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</si>
  <si>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</si>
  <si>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</si>
  <si>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</si>
  <si>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</si>
  <si>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</si>
  <si>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</si>
  <si>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</si>
  <si>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</si>
  <si>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</si>
  <si>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</si>
  <si>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</si>
  <si>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</si>
  <si>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</si>
  <si>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</si>
  <si>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</si>
  <si>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</si>
  <si>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</si>
  <si>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</si>
  <si>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</si>
  <si>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</si>
  <si>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</si>
  <si>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</si>
  <si>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</si>
  <si>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</si>
  <si>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</si>
  <si>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</si>
  <si>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</si>
  <si>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</si>
  <si>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</si>
  <si>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</si>
  <si>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</si>
  <si>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</si>
  <si>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</si>
  <si>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</si>
  <si>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</si>
  <si>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</si>
  <si>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</si>
  <si>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</si>
  <si>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</si>
  <si>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</si>
  <si>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</si>
  <si>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</si>
  <si>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</si>
  <si>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</si>
  <si>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</si>
  <si>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</si>
  <si>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</si>
  <si>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</si>
  <si>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</si>
  <si>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</si>
  <si>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</si>
  <si>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</si>
  <si>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</si>
  <si>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</si>
  <si>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</si>
  <si>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</si>
  <si>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</si>
  <si>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</si>
  <si>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</si>
  <si>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</si>
  <si>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</si>
  <si>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</si>
  <si>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</si>
  <si>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</si>
  <si>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</si>
  <si>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</si>
  <si>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</si>
  <si>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</si>
  <si>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</si>
  <si>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</si>
  <si>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</si>
  <si>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</si>
  <si>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</si>
  <si>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</si>
  <si>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</si>
  <si>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</si>
  <si>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</si>
  <si>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</si>
  <si>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</si>
  <si>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</si>
  <si>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</si>
  <si>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</si>
  <si>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</si>
  <si>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</si>
  <si>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</si>
  <si>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</si>
  <si>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</si>
  <si>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</si>
  <si>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</si>
  <si>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</si>
  <si>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</si>
  <si>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</si>
  <si>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</si>
  <si>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</si>
  <si>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</si>
  <si>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</si>
  <si>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</si>
  <si>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</si>
  <si>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</si>
  <si>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</si>
  <si>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</si>
  <si>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</si>
  <si>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</si>
  <si>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</si>
  <si>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</si>
  <si>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</si>
  <si>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</si>
  <si>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</si>
  <si>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</si>
  <si>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</si>
  <si>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</si>
  <si>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</si>
  <si>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</si>
  <si>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</si>
  <si>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</si>
  <si>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</si>
  <si>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</si>
  <si>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</si>
  <si>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</si>
  <si>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</si>
  <si>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</si>
  <si>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</si>
  <si>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</si>
  <si>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</si>
  <si>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</si>
  <si>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</si>
  <si>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</si>
  <si>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</si>
  <si>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</si>
  <si>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</si>
  <si>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</si>
  <si>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</si>
  <si>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</si>
  <si>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</si>
  <si>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</si>
  <si>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</si>
  <si>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</si>
  <si>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</si>
  <si>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</si>
  <si>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</si>
  <si>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</si>
  <si>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</si>
  <si>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</si>
  <si>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</si>
  <si>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</si>
  <si>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</si>
  <si>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</si>
  <si>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</si>
  <si>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</si>
  <si>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</si>
  <si>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</si>
  <si>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</si>
  <si>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</si>
  <si>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</si>
  <si>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</si>
  <si>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</si>
  <si>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</si>
  <si>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</si>
  <si>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</si>
  <si>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</si>
  <si>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</si>
  <si>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</si>
  <si>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</si>
  <si>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</si>
  <si>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</si>
  <si>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</si>
  <si>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</si>
  <si>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</si>
  <si>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</si>
  <si>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</si>
  <si>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</si>
  <si>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</si>
  <si>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</si>
  <si>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</si>
  <si>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</si>
  <si>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</si>
  <si>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</si>
  <si>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</si>
  <si>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</si>
  <si>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</si>
  <si>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</si>
  <si>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</si>
  <si>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</si>
  <si>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</si>
  <si>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</si>
  <si>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</si>
  <si>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</si>
  <si>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</si>
  <si>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</si>
  <si>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</si>
  <si>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</si>
  <si>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</si>
  <si>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</si>
  <si>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</si>
  <si>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</si>
  <si>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</si>
  <si>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</si>
  <si>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</si>
  <si>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</si>
  <si>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</si>
  <si>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</si>
  <si>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</si>
  <si>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</si>
  <si>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</si>
  <si>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</si>
  <si>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</si>
  <si>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</si>
  <si>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</si>
  <si>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</si>
  <si>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</si>
  <si>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</si>
  <si>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</si>
  <si>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</si>
  <si>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</si>
  <si>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</si>
  <si>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</si>
  <si>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</si>
  <si>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</si>
  <si>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</si>
  <si>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</si>
  <si>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</si>
  <si>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</si>
  <si>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</si>
  <si>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</si>
  <si>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</si>
  <si>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</si>
  <si>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</si>
  <si>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</si>
  <si>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</si>
  <si>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</si>
  <si>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</si>
  <si>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</si>
  <si>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</si>
  <si>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</si>
  <si>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</si>
  <si>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</si>
  <si>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</si>
  <si>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</si>
  <si>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</si>
  <si>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</si>
  <si>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</si>
  <si>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</si>
  <si>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</si>
  <si>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</si>
  <si>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</si>
  <si>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</si>
  <si>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</si>
  <si>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</si>
  <si>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</si>
  <si>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</si>
  <si>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</si>
  <si>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</si>
  <si>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</si>
  <si>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</si>
  <si>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</si>
  <si>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</si>
  <si>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</si>
  <si>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</si>
  <si>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</si>
  <si>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</si>
  <si>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</si>
  <si>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</si>
  <si>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</si>
  <si>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</si>
  <si>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</si>
  <si>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</si>
  <si>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</si>
  <si>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</si>
  <si>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</si>
  <si>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</si>
  <si>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</si>
  <si>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</si>
  <si>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</si>
  <si>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</si>
  <si>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</si>
  <si>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</si>
  <si>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</si>
  <si>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</si>
  <si>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</si>
  <si>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</si>
  <si>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</si>
  <si>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</si>
  <si>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</si>
  <si>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</si>
  <si>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</si>
  <si>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</si>
  <si>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</si>
  <si>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</si>
  <si>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</si>
  <si>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</si>
  <si>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</si>
  <si>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</si>
  <si>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</si>
  <si>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</si>
  <si>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</si>
  <si>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</si>
  <si>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</si>
  <si>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</si>
  <si>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</si>
  <si>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</si>
  <si>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</si>
  <si>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</si>
  <si>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</si>
  <si>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</si>
  <si>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</si>
  <si>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</si>
  <si>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</si>
  <si>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</si>
  <si>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</si>
  <si>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</si>
  <si>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</si>
  <si>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</si>
  <si>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</si>
  <si>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</si>
  <si>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</si>
  <si>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</si>
  <si>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</si>
  <si>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</si>
  <si>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</si>
  <si>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</si>
  <si>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</si>
  <si>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</si>
  <si>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</si>
  <si>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</si>
  <si>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</si>
  <si>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</si>
  <si>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</si>
  <si>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</si>
  <si>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</si>
  <si>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</si>
  <si>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</si>
  <si>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</si>
  <si>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</si>
  <si>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</si>
  <si>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</si>
  <si>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</si>
  <si>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</si>
  <si>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</si>
  <si>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</si>
  <si>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</si>
  <si>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</si>
  <si>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</si>
  <si>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</si>
  <si>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</si>
  <si>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</si>
  <si>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</si>
  <si>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</si>
  <si>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</si>
  <si>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</si>
  <si>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</si>
  <si>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</si>
  <si>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</si>
  <si>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</si>
  <si>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</si>
  <si>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</si>
  <si>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</si>
  <si>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</si>
  <si>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</si>
  <si>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</si>
  <si>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</si>
  <si>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</si>
  <si>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</si>
  <si>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</si>
  <si>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</si>
  <si>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</si>
  <si>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</si>
  <si>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</si>
  <si>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</si>
  <si>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</si>
  <si>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</si>
  <si>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</si>
  <si>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</si>
  <si>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</si>
  <si>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</si>
  <si>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</si>
  <si>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</si>
  <si>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</si>
  <si>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</si>
  <si>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</si>
  <si>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</si>
  <si>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</si>
  <si>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</si>
  <si>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</si>
  <si>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</si>
  <si>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</si>
  <si>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</si>
  <si>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</si>
  <si>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</si>
  <si>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</si>
  <si>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</si>
  <si>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</si>
  <si>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</si>
  <si>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</si>
  <si>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</si>
  <si>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</si>
  <si>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</si>
  <si>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</si>
  <si>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</si>
  <si>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</si>
  <si>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</si>
  <si>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</si>
  <si>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</si>
  <si>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</si>
  <si>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</si>
  <si>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</si>
  <si>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</si>
  <si>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</si>
  <si>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</si>
  <si>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</si>
  <si>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</si>
  <si>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</si>
  <si>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</si>
  <si>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</si>
  <si>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</si>
  <si>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</si>
  <si>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</si>
  <si>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</si>
  <si>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</si>
  <si>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</si>
  <si>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</si>
  <si>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</si>
  <si>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</si>
  <si>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</si>
  <si>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</si>
  <si>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</si>
  <si>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</si>
  <si>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</si>
  <si>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</si>
  <si>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</si>
  <si>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</si>
  <si>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</si>
  <si>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</si>
  <si>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</si>
  <si>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</si>
  <si>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</si>
  <si>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</si>
  <si>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</si>
  <si>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</si>
  <si>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</si>
  <si>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</si>
  <si>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</si>
  <si>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</si>
  <si>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</si>
  <si>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</si>
  <si>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</si>
  <si>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</si>
  <si>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</si>
  <si>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</si>
  <si>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</si>
  <si>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</si>
  <si>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</si>
  <si>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</si>
  <si>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</si>
  <si>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</si>
  <si>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</si>
  <si>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</si>
  <si>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</si>
  <si>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</si>
  <si>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</si>
  <si>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</si>
  <si>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</si>
  <si>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</si>
  <si>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</si>
  <si>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</si>
  <si>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</si>
  <si>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</si>
  <si>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</si>
  <si>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</si>
  <si>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</si>
  <si>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</si>
  <si>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</si>
  <si>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</si>
  <si>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</si>
  <si>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</si>
  <si>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</si>
  <si>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</si>
  <si>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</si>
  <si>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</si>
  <si>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</si>
  <si>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</si>
  <si>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</si>
  <si>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</si>
  <si>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</si>
  <si>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</si>
  <si>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</si>
  <si>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</si>
  <si>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</si>
  <si>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</si>
  <si>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</si>
  <si>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</si>
  <si>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</si>
  <si>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</si>
  <si>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</si>
  <si>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</si>
  <si>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</si>
  <si>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</si>
  <si>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</si>
  <si>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</si>
  <si>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</si>
  <si>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</si>
  <si>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</si>
  <si>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</si>
  <si>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</si>
  <si>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</si>
  <si>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</si>
  <si>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</si>
  <si>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</si>
  <si>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</si>
  <si>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</si>
  <si>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</si>
  <si>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</si>
  <si>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</si>
  <si>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</si>
  <si>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</si>
  <si>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</si>
  <si>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</si>
  <si>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</si>
  <si>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</si>
  <si>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</si>
  <si>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</si>
  <si>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</si>
  <si>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</si>
  <si>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</si>
  <si>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</si>
  <si>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</si>
  <si>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</si>
  <si>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</si>
  <si>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</si>
  <si>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</si>
  <si>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</si>
  <si>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</si>
  <si>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</si>
  <si>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</si>
  <si>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</si>
  <si>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</si>
  <si>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</si>
  <si>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</si>
  <si>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</si>
  <si>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</si>
  <si>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</si>
  <si>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</si>
  <si>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</si>
  <si>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</si>
  <si>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</si>
  <si>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</si>
  <si>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</si>
  <si>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</si>
  <si>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</si>
  <si>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</si>
  <si>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</si>
  <si>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</si>
  <si>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</si>
  <si>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</si>
  <si>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</si>
  <si>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</si>
  <si>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</si>
  <si>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</si>
  <si>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</si>
  <si>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</si>
  <si>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</si>
  <si>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</si>
  <si>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</si>
  <si>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</si>
  <si>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</si>
  <si>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</si>
  <si>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</si>
  <si>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</si>
  <si>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</si>
  <si>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</si>
  <si>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</si>
  <si>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</si>
  <si>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</si>
  <si>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</si>
  <si>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</si>
  <si>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</si>
  <si>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</si>
  <si>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</si>
  <si>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</si>
  <si>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</si>
  <si>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</si>
  <si>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</si>
  <si>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</si>
  <si>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</si>
  <si>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</si>
  <si>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</si>
  <si>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</si>
  <si>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</si>
  <si>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</si>
  <si>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</si>
  <si>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</si>
  <si>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</si>
  <si>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</si>
  <si>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</si>
  <si>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</si>
  <si>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</si>
  <si>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</si>
  <si>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</si>
  <si>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</si>
  <si>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</si>
  <si>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</si>
  <si>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</si>
  <si>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</si>
  <si>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</si>
  <si>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</si>
  <si>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</si>
  <si>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</si>
  <si>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</si>
  <si>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</si>
  <si>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</si>
  <si>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</si>
  <si>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</si>
  <si>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</si>
  <si>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</si>
  <si>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</si>
  <si>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</si>
  <si>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</si>
  <si>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</si>
  <si>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</si>
  <si>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</si>
  <si>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</si>
  <si>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</si>
  <si>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</si>
  <si>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</si>
  <si>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</si>
  <si>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</si>
  <si>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</si>
  <si>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</si>
  <si>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</si>
  <si>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</si>
  <si>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</si>
  <si>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</si>
  <si>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</si>
  <si>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</si>
  <si>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</si>
  <si>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</si>
  <si>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</si>
  <si>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</si>
  <si>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</si>
  <si>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</si>
  <si>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</si>
  <si>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</si>
  <si>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</si>
  <si>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</si>
  <si>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</si>
  <si>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</si>
  <si>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</si>
  <si>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</si>
  <si>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</si>
  <si>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</si>
  <si>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</si>
  <si>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</si>
  <si>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</si>
  <si>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</si>
  <si>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</si>
  <si>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</si>
  <si>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</si>
  <si>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</si>
  <si>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</si>
  <si>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</si>
  <si>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</si>
  <si>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</si>
  <si>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</si>
  <si>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</si>
  <si>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</si>
  <si>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</si>
  <si>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</si>
  <si>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</si>
  <si>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</si>
  <si>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</si>
  <si>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</si>
  <si>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</si>
  <si>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</si>
  <si>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</si>
  <si>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</si>
  <si>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</si>
  <si>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</si>
  <si>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</si>
  <si>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</si>
  <si>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</si>
  <si>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</si>
  <si>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</si>
  <si>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</si>
  <si>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</si>
  <si>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</si>
  <si>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</si>
  <si>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</si>
  <si>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</si>
  <si>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</si>
  <si>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</si>
  <si>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</si>
  <si>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</si>
  <si>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</si>
  <si>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</si>
  <si>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</si>
  <si>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</si>
  <si>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</si>
  <si>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</si>
  <si>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</si>
  <si>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</si>
  <si>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</si>
  <si>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</si>
  <si>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</si>
  <si>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</si>
  <si>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</si>
  <si>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</si>
  <si>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</si>
  <si>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</si>
  <si>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</si>
  <si>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</si>
  <si>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</si>
  <si>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</si>
  <si>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</si>
  <si>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</si>
  <si>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</si>
  <si>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</si>
  <si>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</si>
  <si>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</si>
  <si>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</si>
  <si>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</si>
  <si>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</si>
  <si>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</si>
  <si>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</si>
  <si>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</si>
  <si>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</si>
  <si>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</si>
  <si>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</si>
  <si>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</si>
  <si>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</si>
  <si>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</si>
  <si>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</si>
  <si>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</si>
  <si>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</si>
  <si>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</si>
  <si>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</si>
  <si>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</si>
  <si>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</si>
  <si>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</si>
  <si>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</si>
  <si>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</si>
  <si>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</si>
  <si>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</si>
  <si>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</si>
  <si>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</si>
  <si>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</si>
  <si>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</si>
  <si>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</si>
  <si>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</si>
  <si>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</si>
  <si>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</si>
  <si>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</si>
  <si>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</si>
  <si>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</si>
  <si>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</si>
  <si>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</si>
  <si>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</si>
  <si>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</si>
  <si>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</si>
  <si>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</si>
  <si>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</si>
  <si>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</si>
  <si>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</si>
  <si>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</si>
  <si>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</si>
  <si>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</si>
  <si>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</si>
  <si>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</si>
  <si>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</si>
  <si>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</si>
  <si>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</si>
  <si>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</si>
  <si>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</si>
  <si>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</si>
  <si>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</si>
  <si>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</si>
  <si>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</si>
  <si>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</si>
  <si>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</si>
  <si>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</si>
  <si>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</si>
  <si>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</si>
  <si>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</si>
  <si>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</si>
  <si>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</si>
  <si>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</si>
  <si>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</si>
  <si>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</si>
  <si>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</si>
  <si>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</si>
  <si>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</si>
  <si>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</si>
  <si>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</si>
  <si>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</si>
  <si>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</si>
  <si>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</si>
  <si>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</si>
  <si>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</si>
  <si>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</si>
  <si>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</si>
  <si>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</si>
  <si>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</si>
  <si>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</si>
  <si>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</si>
  <si>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</si>
  <si>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</si>
  <si>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</si>
  <si>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</si>
  <si>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</si>
  <si>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</si>
  <si>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</si>
  <si>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</si>
  <si>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</si>
  <si>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</si>
  <si>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</si>
  <si>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</si>
  <si>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</si>
  <si>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</si>
  <si>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</si>
  <si>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</si>
  <si>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</si>
  <si>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</si>
  <si>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</si>
  <si>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</si>
  <si>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</si>
  <si>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</si>
  <si>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</si>
  <si>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</si>
  <si>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</si>
  <si>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</si>
  <si>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</si>
  <si>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</si>
  <si>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</si>
  <si>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</si>
  <si>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</si>
  <si>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</si>
  <si>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</si>
  <si>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</si>
  <si>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</si>
  <si>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</si>
  <si>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</si>
  <si>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</si>
  <si>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</si>
  <si>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</si>
  <si>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</si>
  <si>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</si>
  <si>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</si>
  <si>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</si>
  <si>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</si>
  <si>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</si>
  <si>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</si>
  <si>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</si>
  <si>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</si>
  <si>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</si>
  <si>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</si>
  <si>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</si>
  <si>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</si>
  <si>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</si>
  <si>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</si>
  <si>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</si>
  <si>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</si>
  <si>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</si>
  <si>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</si>
  <si>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</si>
  <si>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</si>
  <si>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</si>
  <si>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</si>
  <si>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</si>
  <si>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</si>
  <si>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</si>
  <si>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</si>
  <si>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</si>
  <si>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</si>
  <si>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</si>
  <si>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</si>
  <si>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</si>
  <si>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</si>
  <si>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</si>
  <si>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</si>
  <si>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</si>
  <si>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</si>
  <si>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</si>
  <si>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</si>
  <si>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</si>
  <si>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</si>
  <si>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</si>
  <si>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</si>
  <si>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</si>
  <si>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</si>
  <si>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</si>
  <si>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</si>
  <si>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</si>
  <si>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</si>
  <si>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</si>
  <si>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</si>
  <si>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</si>
  <si>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</si>
  <si>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</si>
  <si>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</si>
  <si>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</si>
  <si>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</si>
  <si>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</si>
  <si>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</si>
  <si>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</si>
  <si>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</si>
  <si>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</si>
  <si>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</si>
  <si>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</si>
  <si>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</si>
  <si>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</si>
  <si>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</si>
  <si>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</si>
  <si>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</si>
  <si>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</si>
  <si>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</si>
  <si>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</si>
  <si>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</si>
  <si>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</si>
  <si>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</si>
  <si>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</si>
  <si>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</si>
  <si>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</si>
  <si>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</si>
  <si>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</si>
  <si>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</si>
  <si>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</si>
  <si>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</si>
  <si>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</si>
  <si>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</si>
  <si>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</si>
  <si>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</si>
  <si>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</si>
  <si>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</si>
  <si>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</si>
  <si>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</si>
  <si>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</si>
  <si>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</si>
  <si>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</si>
  <si>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</si>
  <si>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</si>
  <si>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</si>
  <si>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</si>
  <si>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</si>
  <si>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</si>
  <si>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</si>
  <si>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</si>
  <si>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</si>
  <si>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</si>
  <si>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</si>
  <si>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</si>
  <si>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</si>
  <si>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</si>
  <si>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</si>
  <si>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</si>
  <si>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</si>
  <si>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</si>
  <si>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</si>
  <si>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</si>
  <si>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</si>
  <si>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</si>
  <si>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</si>
  <si>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</si>
  <si>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</si>
  <si>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</si>
  <si>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</si>
  <si>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</si>
  <si>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</si>
  <si>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</si>
  <si>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</si>
  <si>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</si>
  <si>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</si>
  <si>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</si>
  <si>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</si>
  <si>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</si>
  <si>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</si>
  <si>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</si>
  <si>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</si>
  <si>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</si>
  <si>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</si>
  <si>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</si>
  <si>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</si>
  <si>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</si>
  <si>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</si>
  <si>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</si>
  <si>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</si>
  <si>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</si>
  <si>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</si>
  <si>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</si>
  <si>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</si>
  <si>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</si>
  <si>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</si>
  <si>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</si>
  <si>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</si>
  <si>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</si>
  <si>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</si>
  <si>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</si>
  <si>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</si>
  <si>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</si>
  <si>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</si>
  <si>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</si>
  <si>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</si>
  <si>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</si>
  <si>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</si>
  <si>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</si>
  <si>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</si>
  <si>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</si>
  <si>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</si>
  <si>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</si>
  <si>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</si>
  <si>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</si>
  <si>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</si>
  <si>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</si>
  <si>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</si>
  <si>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</si>
  <si>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</si>
  <si>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</si>
  <si>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</si>
  <si>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</si>
  <si>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</si>
  <si>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</si>
  <si>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</si>
  <si>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</si>
  <si>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</si>
  <si>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</si>
  <si>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</si>
  <si>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</si>
  <si>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</si>
  <si>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</si>
  <si>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</si>
  <si>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</si>
  <si>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</si>
  <si>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</si>
  <si>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</si>
  <si>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</si>
  <si>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</si>
  <si>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</si>
  <si>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</si>
  <si>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</si>
  <si>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</si>
  <si>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</si>
  <si>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</si>
  <si>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</si>
  <si>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</si>
  <si>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</si>
  <si>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</si>
  <si>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</si>
  <si>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</si>
  <si>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</si>
  <si>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</si>
  <si>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</si>
  <si>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</si>
  <si>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</si>
  <si>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</si>
  <si>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</si>
  <si>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</si>
  <si>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</si>
  <si>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</si>
  <si>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</si>
  <si>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</si>
  <si>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</si>
  <si>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</si>
  <si>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</si>
  <si>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</si>
  <si>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</si>
  <si>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</si>
  <si>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</si>
  <si>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</si>
  <si>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</si>
  <si>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</si>
  <si>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</si>
  <si>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</si>
  <si>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</si>
  <si>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</si>
  <si>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</si>
  <si>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</si>
  <si>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</si>
  <si>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</si>
  <si>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</si>
  <si>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</si>
  <si>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</si>
  <si>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</si>
  <si>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</si>
  <si>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</si>
  <si>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</si>
  <si>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</si>
  <si>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</si>
  <si>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</si>
  <si>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</si>
  <si>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</si>
  <si>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</si>
  <si>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</si>
  <si>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</si>
  <si>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</si>
  <si>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</si>
  <si>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</si>
  <si>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</si>
  <si>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</si>
  <si>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</si>
  <si>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</si>
  <si>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</si>
  <si>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</si>
  <si>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</si>
  <si>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</si>
  <si>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</si>
  <si>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</si>
  <si>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</si>
  <si>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</si>
  <si>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</si>
  <si>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</si>
  <si>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</si>
  <si>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</si>
  <si>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</si>
  <si>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</si>
  <si>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</si>
  <si>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</si>
  <si>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</si>
  <si>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</si>
  <si>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</si>
  <si>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</si>
  <si>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</si>
  <si>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</si>
  <si>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</si>
  <si>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</si>
  <si>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</si>
  <si>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</si>
  <si>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</si>
  <si>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</si>
  <si>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</si>
  <si>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</si>
  <si>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</si>
  <si>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</si>
  <si>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</si>
  <si>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</si>
  <si>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</si>
  <si>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</si>
  <si>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</si>
  <si>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</si>
  <si>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</si>
  <si>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</si>
  <si>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</si>
  <si>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</si>
  <si>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</si>
  <si>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</si>
  <si>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</si>
  <si>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</si>
  <si>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</si>
  <si>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</si>
  <si>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</si>
  <si>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</si>
  <si>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</si>
  <si>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</si>
  <si>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</si>
  <si>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</si>
  <si>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</si>
  <si>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</si>
  <si>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</si>
  <si>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</si>
  <si>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</si>
  <si>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</si>
  <si>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</si>
  <si>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</si>
  <si>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</si>
  <si>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</si>
  <si>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</si>
  <si>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</si>
  <si>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</si>
  <si>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</si>
  <si>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</si>
  <si>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</si>
  <si>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</si>
  <si>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</si>
  <si>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</si>
  <si>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</si>
  <si>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</si>
  <si>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</si>
  <si>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</si>
  <si>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</si>
  <si>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</si>
  <si>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</si>
  <si>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</si>
  <si>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</si>
  <si>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</si>
  <si>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</si>
  <si>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</si>
  <si>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</si>
  <si>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</si>
  <si>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</si>
  <si>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</si>
  <si>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</si>
  <si>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</si>
  <si>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</si>
  <si>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</si>
  <si>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</si>
  <si>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</si>
  <si>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</si>
  <si>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</si>
  <si>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</si>
  <si>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</si>
  <si>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</si>
  <si>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</si>
  <si>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</si>
  <si>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</si>
  <si>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</si>
  <si>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</si>
  <si>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</si>
  <si>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</si>
  <si>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</si>
  <si>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</si>
  <si>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</si>
  <si>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</si>
  <si>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</si>
  <si>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</si>
  <si>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</si>
  <si>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</si>
  <si>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</si>
  <si>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</si>
  <si>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</si>
  <si>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</si>
  <si>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</si>
  <si>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</si>
  <si>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</si>
  <si>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</si>
  <si>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</si>
  <si>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</si>
  <si>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</si>
  <si>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</si>
  <si>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</si>
  <si>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</si>
  <si>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</si>
  <si>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</si>
  <si>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</si>
  <si>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</si>
  <si>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</si>
  <si>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</si>
  <si>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</si>
  <si>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</si>
  <si>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</si>
  <si>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</si>
  <si>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</si>
  <si>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</si>
  <si>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</si>
  <si>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</si>
  <si>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</si>
  <si>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</si>
  <si>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</si>
  <si>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</si>
  <si>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</si>
  <si>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</si>
  <si>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</si>
  <si>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</si>
  <si>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</si>
  <si>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</si>
  <si>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</si>
  <si>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</si>
  <si>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</si>
  <si>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</si>
  <si>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</si>
  <si>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</si>
  <si>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</si>
  <si>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</si>
  <si>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</si>
  <si>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</si>
  <si>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</si>
  <si>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</si>
  <si>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</si>
  <si>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</si>
  <si>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</si>
  <si>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</si>
  <si>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</si>
  <si>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</si>
  <si>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</si>
  <si>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</si>
  <si>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</si>
  <si>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</si>
  <si>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</si>
  <si>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</si>
  <si>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</si>
  <si>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</si>
  <si>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</si>
  <si>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</si>
  <si>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</si>
  <si>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</si>
  <si>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</si>
  <si>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</si>
  <si>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</si>
  <si>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</si>
  <si>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</si>
  <si>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</si>
  <si>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</si>
  <si>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</si>
  <si>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</si>
  <si>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</si>
  <si>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</si>
  <si>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</si>
  <si>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</si>
  <si>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</si>
  <si>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</si>
  <si>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</si>
  <si>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</si>
  <si>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</si>
  <si>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</si>
  <si>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</si>
  <si>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</si>
  <si>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</si>
  <si>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</si>
  <si>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</si>
  <si>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</si>
  <si>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</si>
  <si>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</si>
  <si>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</si>
  <si>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</si>
  <si>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</si>
  <si>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</si>
  <si>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</si>
  <si>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</si>
  <si>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</si>
  <si>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</si>
  <si>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</si>
  <si>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</si>
  <si>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</si>
  <si>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</si>
  <si>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</si>
  <si>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</si>
  <si>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</si>
  <si>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</si>
  <si>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</si>
  <si>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</si>
  <si>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</si>
  <si>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</si>
  <si>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</si>
  <si>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</si>
  <si>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</si>
  <si>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</si>
  <si>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</si>
  <si>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</si>
  <si>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</si>
  <si>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</si>
  <si>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</si>
  <si>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</si>
  <si>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</si>
  <si>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</si>
  <si>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</si>
  <si>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</si>
  <si>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</si>
  <si>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</si>
  <si>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</si>
  <si>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</si>
  <si>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</si>
  <si>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</si>
  <si>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</si>
  <si>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</si>
  <si>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</si>
  <si>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</si>
  <si>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</si>
  <si>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</si>
  <si>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</si>
  <si>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</si>
  <si>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</si>
  <si>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</si>
  <si>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</si>
  <si>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</si>
  <si>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</si>
  <si>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</si>
  <si>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</si>
  <si>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</si>
  <si>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</si>
  <si>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</si>
  <si>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</si>
  <si>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</si>
  <si>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</si>
  <si>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</si>
  <si>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</si>
  <si>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</si>
  <si>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</si>
  <si>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</si>
  <si>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</si>
  <si>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</si>
  <si>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</si>
  <si>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</si>
  <si>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</si>
  <si>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</si>
  <si>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</si>
  <si>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</si>
  <si>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</si>
  <si>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</si>
  <si>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</si>
  <si>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</si>
  <si>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</si>
  <si>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</si>
  <si>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</si>
  <si>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</si>
  <si>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</si>
  <si>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</si>
  <si>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</si>
  <si>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</si>
  <si>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</si>
  <si>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</si>
  <si>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</si>
  <si>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</si>
  <si>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</si>
  <si>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</si>
  <si>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</si>
  <si>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</si>
  <si>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</si>
  <si>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</si>
  <si>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</si>
  <si>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</si>
  <si>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</si>
  <si>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</si>
  <si>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</si>
  <si>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</si>
  <si>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</si>
  <si>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</si>
  <si>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</si>
  <si>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</si>
  <si>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</si>
  <si>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</si>
  <si>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</si>
  <si>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</si>
  <si>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</si>
  <si>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</si>
  <si>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</si>
  <si>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</si>
  <si>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</si>
  <si>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</si>
  <si>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</si>
  <si>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</si>
  <si>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</si>
  <si>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</si>
  <si>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</si>
  <si>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</si>
  <si>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</si>
  <si>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</si>
  <si>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</si>
  <si>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</si>
  <si>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</si>
  <si>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</si>
  <si>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</si>
  <si>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</si>
  <si>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</si>
  <si>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</si>
  <si>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</si>
  <si>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</si>
  <si>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</si>
  <si>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</si>
  <si>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</si>
  <si>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</si>
  <si>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</si>
  <si>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</si>
  <si>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</si>
  <si>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</si>
  <si>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</si>
  <si>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</si>
  <si>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</si>
  <si>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</si>
  <si>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</si>
  <si>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</si>
  <si>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</si>
  <si>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</si>
  <si>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</si>
  <si>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</si>
  <si>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</si>
  <si>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</si>
  <si>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</si>
  <si>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</si>
  <si>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</si>
  <si>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</si>
  <si>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</si>
  <si>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</si>
  <si>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</si>
  <si>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</si>
  <si>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</si>
  <si>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</si>
  <si>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</si>
  <si>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</si>
  <si>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</si>
  <si>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</si>
  <si>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</si>
  <si>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</si>
  <si>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</si>
  <si>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</si>
  <si>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</si>
  <si>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</si>
  <si>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</si>
  <si>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</si>
  <si>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</si>
  <si>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</si>
  <si>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</si>
  <si>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</si>
  <si>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</si>
  <si>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</si>
  <si>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</si>
  <si>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</si>
  <si>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</si>
  <si>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</si>
  <si>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</si>
  <si>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</si>
  <si>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</si>
  <si>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</si>
  <si>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</si>
  <si>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</si>
  <si>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</si>
  <si>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</si>
  <si>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</si>
  <si>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</si>
  <si>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</si>
  <si>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</si>
  <si>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</si>
  <si>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</si>
  <si>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</si>
  <si>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</si>
  <si>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</si>
  <si>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</si>
  <si>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</si>
  <si>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</si>
  <si>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</si>
  <si>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</si>
  <si>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</si>
  <si>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</si>
  <si>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</si>
  <si>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</si>
  <si>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</si>
  <si>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</si>
  <si>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</si>
  <si>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</si>
  <si>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</si>
  <si>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</si>
  <si>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</si>
  <si>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</si>
  <si>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</si>
  <si>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</si>
  <si>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</si>
  <si>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</si>
  <si>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</si>
  <si>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</si>
  <si>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</si>
  <si>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</si>
  <si>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</si>
  <si>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</si>
  <si>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</si>
  <si>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</si>
  <si>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</si>
  <si>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</si>
  <si>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</si>
  <si>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</si>
  <si>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</si>
  <si>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</si>
  <si>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</si>
  <si>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</si>
  <si>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</si>
  <si>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</si>
  <si>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</si>
  <si>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</si>
  <si>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</si>
  <si>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</si>
  <si>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</si>
  <si>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</si>
  <si>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</si>
  <si>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</si>
  <si>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</si>
  <si>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</si>
  <si>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</si>
  <si>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</si>
  <si>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</si>
  <si>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</si>
  <si>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</si>
  <si>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</si>
  <si>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</si>
  <si>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</si>
  <si>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</si>
  <si>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</si>
  <si>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</si>
  <si>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</si>
  <si>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</si>
  <si>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</si>
  <si>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</si>
  <si>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</si>
  <si>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</si>
  <si>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</si>
  <si>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</si>
  <si>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</si>
  <si>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</si>
  <si>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</si>
  <si>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</si>
  <si>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</si>
  <si>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</si>
  <si>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</si>
  <si>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</si>
  <si>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</si>
  <si>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</si>
  <si>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</si>
  <si>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</si>
  <si>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</si>
  <si>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</si>
  <si>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</si>
  <si>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</si>
  <si>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</si>
  <si>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</si>
  <si>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</si>
  <si>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</si>
  <si>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</si>
  <si>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</si>
  <si>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</si>
  <si>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</si>
  <si>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</si>
  <si>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</si>
  <si>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</si>
  <si>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</si>
  <si>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</si>
  <si>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</si>
  <si>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</si>
  <si>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</si>
  <si>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</si>
  <si>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</si>
  <si>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</si>
  <si>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</si>
  <si>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</si>
  <si>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</si>
  <si>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</si>
  <si>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</si>
  <si>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</si>
  <si>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</si>
  <si>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</si>
  <si>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</si>
  <si>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</si>
  <si>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</si>
  <si>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</si>
  <si>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</si>
  <si>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</si>
  <si>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</si>
  <si>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</si>
  <si>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</si>
  <si>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</si>
  <si>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</si>
  <si>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</si>
  <si>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</si>
  <si>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</si>
  <si>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</si>
  <si>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</si>
  <si>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</si>
  <si>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</si>
  <si>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</si>
  <si>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</si>
  <si>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</si>
  <si>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</si>
  <si>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</si>
  <si>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</si>
  <si>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</si>
  <si>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</si>
  <si>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</si>
  <si>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</si>
  <si>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</si>
  <si>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</si>
  <si>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</si>
  <si>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</si>
  <si>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</si>
  <si>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</si>
  <si>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</si>
  <si>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</si>
  <si>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</si>
  <si>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</si>
  <si>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</si>
  <si>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</si>
  <si>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</si>
  <si>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</si>
  <si>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</si>
  <si>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</si>
  <si>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</si>
  <si>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</si>
  <si>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</si>
  <si>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</si>
  <si>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</si>
  <si>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</si>
  <si>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</si>
  <si>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</si>
  <si>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</si>
  <si>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</si>
  <si>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</si>
  <si>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</si>
  <si>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</si>
  <si>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</si>
  <si>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</si>
  <si>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</si>
  <si>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</si>
  <si>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</si>
  <si>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</si>
  <si>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</si>
  <si>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</si>
  <si>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</si>
  <si>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</si>
  <si>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</si>
  <si>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</si>
  <si>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</si>
  <si>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</si>
  <si>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</si>
  <si>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</si>
  <si>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</si>
  <si>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</si>
  <si>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</si>
  <si>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</si>
  <si>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</si>
  <si>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</si>
  <si>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</si>
  <si>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</si>
  <si>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</si>
  <si>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</si>
  <si>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</si>
  <si>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</si>
  <si>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</si>
  <si>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</si>
  <si>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</si>
  <si>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</si>
  <si>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</si>
  <si>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</si>
  <si>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</si>
  <si>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</si>
  <si>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</si>
  <si>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</si>
  <si>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</si>
  <si>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</si>
  <si>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</si>
  <si>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</si>
  <si>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</si>
  <si>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</si>
  <si>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</si>
  <si>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</si>
  <si>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</si>
  <si>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</si>
  <si>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</si>
  <si>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</si>
  <si>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</si>
  <si>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</si>
  <si>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</si>
  <si>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</si>
  <si>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</si>
  <si>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</si>
  <si>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</si>
  <si>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</si>
  <si>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</si>
  <si>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</si>
  <si>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</si>
  <si>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</si>
  <si>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</si>
  <si>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</si>
  <si>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</si>
  <si>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</si>
  <si>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</si>
  <si>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</si>
  <si>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</si>
  <si>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</si>
  <si>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</si>
  <si>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</si>
  <si>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</si>
  <si>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</si>
  <si>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</si>
  <si>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</si>
  <si>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</si>
  <si>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</si>
  <si>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</si>
  <si>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</si>
  <si>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</si>
  <si>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</si>
  <si>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</si>
  <si>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</si>
  <si>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</si>
  <si>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</si>
  <si>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</si>
  <si>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</si>
  <si>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</si>
  <si>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</si>
  <si>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</si>
  <si>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</si>
  <si>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</si>
  <si>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</si>
  <si>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</si>
  <si>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</si>
  <si>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</si>
  <si>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</si>
  <si>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</si>
  <si>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</si>
  <si>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</si>
  <si>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</si>
  <si>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</si>
  <si>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</si>
  <si>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</si>
  <si>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</si>
  <si>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</si>
  <si>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</si>
  <si>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</si>
  <si>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</si>
  <si>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</si>
  <si>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</si>
  <si>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</si>
  <si>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</si>
  <si>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</si>
  <si>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</si>
  <si>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</si>
  <si>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</si>
  <si>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</si>
  <si>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</si>
  <si>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</si>
  <si>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</si>
  <si>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</si>
  <si>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</si>
  <si>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</si>
  <si>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</si>
  <si>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</si>
  <si>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</si>
  <si>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</si>
  <si>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</si>
  <si>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</si>
  <si>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</si>
  <si>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</si>
  <si>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</si>
  <si>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</si>
  <si>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</si>
  <si>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</si>
  <si>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</si>
  <si>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</si>
  <si>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</si>
  <si>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</si>
  <si>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</si>
  <si>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</si>
  <si>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</si>
  <si>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</si>
  <si>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</si>
  <si>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</si>
  <si>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</si>
  <si>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</si>
  <si>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</si>
  <si>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</si>
  <si>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</si>
  <si>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</si>
  <si>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</si>
  <si>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</si>
  <si>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</si>
  <si>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</si>
  <si>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</si>
  <si>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</si>
  <si>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</si>
  <si>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</si>
  <si>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</si>
  <si>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</si>
  <si>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</si>
  <si>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</si>
  <si>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</si>
  <si>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</si>
  <si>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</si>
  <si>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</si>
  <si>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</si>
  <si>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</si>
  <si>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</si>
  <si>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</si>
  <si>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</si>
  <si>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</si>
  <si>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</si>
  <si>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</si>
  <si>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</si>
  <si>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</si>
  <si>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</si>
  <si>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</si>
  <si>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</si>
  <si>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</si>
  <si>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</si>
  <si>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</si>
  <si>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</si>
  <si>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</si>
  <si>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</si>
  <si>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</si>
  <si>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</si>
  <si>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</si>
  <si>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</si>
  <si>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</si>
  <si>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</si>
  <si>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</si>
  <si>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</si>
  <si>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</si>
  <si>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</si>
  <si>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</si>
  <si>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</si>
  <si>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</si>
  <si>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</si>
  <si>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</si>
  <si>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</si>
  <si>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</si>
  <si>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</si>
  <si>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</si>
  <si>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</si>
  <si>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</si>
  <si>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</si>
  <si>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</si>
  <si>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</si>
  <si>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</si>
  <si>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</si>
  <si>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</si>
  <si>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</si>
  <si>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</si>
  <si>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</si>
  <si>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</si>
  <si>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</si>
  <si>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</si>
  <si>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</si>
  <si>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</si>
  <si>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</si>
  <si>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</si>
  <si>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</si>
  <si>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</si>
  <si>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</si>
  <si>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</si>
  <si>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</si>
  <si>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</si>
  <si>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</si>
  <si>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</si>
  <si>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</si>
  <si>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</si>
  <si>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</si>
  <si>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</si>
  <si>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</si>
  <si>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</si>
  <si>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</si>
  <si>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</si>
  <si>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</si>
  <si>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</si>
  <si>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</si>
  <si>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</si>
  <si>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</si>
  <si>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</si>
  <si>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</si>
  <si>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</si>
  <si>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</si>
  <si>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</si>
  <si>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</si>
  <si>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</si>
  <si>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</si>
  <si>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</si>
  <si>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</si>
  <si>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</si>
  <si>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</si>
  <si>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</si>
  <si>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</si>
  <si>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</si>
  <si>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</si>
  <si>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</si>
  <si>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</si>
  <si>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</si>
  <si>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</si>
  <si>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</si>
  <si>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</si>
  <si>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</si>
  <si>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</si>
  <si>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</si>
  <si>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</si>
  <si>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</si>
  <si>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</si>
  <si>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</si>
  <si>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</si>
  <si>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</si>
  <si>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</si>
  <si>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</si>
  <si>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</si>
  <si>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</si>
  <si>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</si>
  <si>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</si>
  <si>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</si>
  <si>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</si>
  <si>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</si>
  <si>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</si>
  <si>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</si>
  <si>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</si>
  <si>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</si>
  <si>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</si>
  <si>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</si>
  <si>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</si>
  <si>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</si>
  <si>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</si>
  <si>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</si>
  <si>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</si>
  <si>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</si>
  <si>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</si>
  <si>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</si>
  <si>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</si>
  <si>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</si>
  <si>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</si>
  <si>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</si>
  <si>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</si>
  <si>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</si>
  <si>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</si>
  <si>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</si>
  <si>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</si>
  <si>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</si>
  <si>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</si>
  <si>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</si>
  <si>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</si>
  <si>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</si>
  <si>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</si>
  <si>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</si>
  <si>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</si>
  <si>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</si>
  <si>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</si>
  <si>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</si>
  <si>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</si>
  <si>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</si>
  <si>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</si>
  <si>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</si>
  <si>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</si>
  <si>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</si>
  <si>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</si>
  <si>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</si>
  <si>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</si>
  <si>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</si>
  <si>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</si>
  <si>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</si>
  <si>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</si>
  <si>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</si>
  <si>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</si>
  <si>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</si>
  <si>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</si>
  <si>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</si>
  <si>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</si>
  <si>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</si>
  <si>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</si>
  <si>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</si>
  <si>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</si>
  <si>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</si>
  <si>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</si>
  <si>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</si>
  <si>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</si>
  <si>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</si>
  <si>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</si>
  <si>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</si>
  <si>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</si>
  <si>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</si>
  <si>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</si>
  <si>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</si>
  <si>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</si>
  <si>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</si>
  <si>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</si>
  <si>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</si>
  <si>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</si>
  <si>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</si>
  <si>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</si>
  <si>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</si>
  <si>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</si>
  <si>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</si>
  <si>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</si>
  <si>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</si>
  <si>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</si>
  <si>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</si>
  <si>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</si>
  <si>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</si>
  <si>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</si>
  <si>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</si>
  <si>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</si>
  <si>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</si>
  <si>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</si>
  <si>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</si>
  <si>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</si>
  <si>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</si>
  <si>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</si>
  <si>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</si>
  <si>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</si>
  <si>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</si>
  <si>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</si>
  <si>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</si>
  <si>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</si>
  <si>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</si>
  <si>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</si>
  <si>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</si>
  <si>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</si>
  <si>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</si>
  <si>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</si>
  <si>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</si>
  <si>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</si>
  <si>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</si>
  <si>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</si>
  <si>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</si>
  <si>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</si>
  <si>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</si>
  <si>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</si>
  <si>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</si>
  <si>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</si>
  <si>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</si>
  <si>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</si>
  <si>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</si>
  <si>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</si>
  <si>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</si>
  <si>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</si>
  <si>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</si>
  <si>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</si>
  <si>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</si>
  <si>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</si>
  <si>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</si>
  <si>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</si>
  <si>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</si>
  <si>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</si>
  <si>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</si>
  <si>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</si>
  <si>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</si>
  <si>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</si>
  <si>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</si>
  <si>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</si>
  <si>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</si>
  <si>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</si>
  <si>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</si>
  <si>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</si>
  <si>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</si>
  <si>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</si>
  <si>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</si>
  <si>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</si>
  <si>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</si>
  <si>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</si>
  <si>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</si>
  <si>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</si>
  <si>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</si>
  <si>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</si>
  <si>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</si>
  <si>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</si>
  <si>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</si>
  <si>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</si>
  <si>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</si>
  <si>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</si>
  <si>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</si>
  <si>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</si>
  <si>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</si>
  <si>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</si>
  <si>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</si>
  <si>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</si>
  <si>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</si>
  <si>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</si>
  <si>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</si>
  <si>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</si>
  <si>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</si>
  <si>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</si>
  <si>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</si>
  <si>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</si>
  <si>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</si>
  <si>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</si>
  <si>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</si>
  <si>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</si>
  <si>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</si>
  <si>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</si>
  <si>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</si>
  <si>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</si>
  <si>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</si>
  <si>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</si>
  <si>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</si>
  <si>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</si>
  <si>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</si>
  <si>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</si>
  <si>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</si>
  <si>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</si>
  <si>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</si>
  <si>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</si>
  <si>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</si>
  <si>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</si>
  <si>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</si>
  <si>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</si>
  <si>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</si>
  <si>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</si>
  <si>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</si>
  <si>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</si>
  <si>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</si>
  <si>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</si>
  <si>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</si>
  <si>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</si>
  <si>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</si>
  <si>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</si>
  <si>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</si>
  <si>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</si>
  <si>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</si>
  <si>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</si>
  <si>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</si>
  <si>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</si>
  <si>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</si>
  <si>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</si>
  <si>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</si>
  <si>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</si>
  <si>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</si>
  <si>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</si>
  <si>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</si>
  <si>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</si>
  <si>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</si>
  <si>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</si>
  <si>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</si>
  <si>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</si>
  <si>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</si>
  <si>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</si>
  <si>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</si>
  <si>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</si>
  <si>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</si>
  <si>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</si>
  <si>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</si>
  <si>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</si>
  <si>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</si>
  <si>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</si>
  <si>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</si>
  <si>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</si>
  <si>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</si>
  <si>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</si>
  <si>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</si>
  <si>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</si>
  <si>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</si>
  <si>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</si>
  <si>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</si>
  <si>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</si>
  <si>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</si>
  <si>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</si>
  <si>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</si>
  <si>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</si>
  <si>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</si>
  <si>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</si>
  <si>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</si>
  <si>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</si>
  <si>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</si>
  <si>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</si>
  <si>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</si>
  <si>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</si>
  <si>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</si>
  <si>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</si>
  <si>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</si>
  <si>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</si>
  <si>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</si>
  <si>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</si>
  <si>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</si>
  <si>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</si>
  <si>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</si>
  <si>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</si>
  <si>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</si>
  <si>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</si>
  <si>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</si>
  <si>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</si>
  <si>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</si>
  <si>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</si>
  <si>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</si>
  <si>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</si>
  <si>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</si>
  <si>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</si>
  <si>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</si>
  <si>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</si>
  <si>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</si>
  <si>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</si>
  <si>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</si>
  <si>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</si>
  <si>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</si>
  <si>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</si>
  <si>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</si>
  <si>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</si>
  <si>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</si>
  <si>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</si>
  <si>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</si>
  <si>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</si>
  <si>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</si>
  <si>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</si>
  <si>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</si>
  <si>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</si>
  <si>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</si>
  <si>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</si>
  <si>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</si>
  <si>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</si>
  <si>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</si>
  <si>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</si>
  <si>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</si>
  <si>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</si>
  <si>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</si>
  <si>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</si>
  <si>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</si>
  <si>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</si>
  <si>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</si>
  <si>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</si>
  <si>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</si>
  <si>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</si>
  <si>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</si>
  <si>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</si>
  <si>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</si>
  <si>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</si>
  <si>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</si>
  <si>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</si>
  <si>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</si>
  <si>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</si>
  <si>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</si>
  <si>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</si>
  <si>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</si>
  <si>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</si>
  <si>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</si>
  <si>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</si>
  <si>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</si>
  <si>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</si>
  <si>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</si>
  <si>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</si>
  <si>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</si>
  <si>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</si>
  <si>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</si>
  <si>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</si>
  <si>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</si>
  <si>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</si>
  <si>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</si>
  <si>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</si>
  <si>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</si>
  <si>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</si>
  <si>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</si>
  <si>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</si>
  <si>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</si>
  <si>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</si>
  <si>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</si>
  <si>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</si>
  <si>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</si>
  <si>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</si>
  <si>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</si>
  <si>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</si>
  <si>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</si>
  <si>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</si>
  <si>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</si>
  <si>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</si>
  <si>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</si>
  <si>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</si>
  <si>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</si>
  <si>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</si>
  <si>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</si>
  <si>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</si>
  <si>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</si>
  <si>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</si>
  <si>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</si>
  <si>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</si>
  <si>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</si>
  <si>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</si>
  <si>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</si>
  <si>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</si>
  <si>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</si>
  <si>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</si>
  <si>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</si>
  <si>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</si>
  <si>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</si>
  <si>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</si>
  <si>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</si>
  <si>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</si>
  <si>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</si>
  <si>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</si>
  <si>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</si>
  <si>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</si>
  <si>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</si>
  <si>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</si>
  <si>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</si>
  <si>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</si>
  <si>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</si>
  <si>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</si>
  <si>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</si>
  <si>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</si>
  <si>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</si>
  <si>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</si>
  <si>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</si>
  <si>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</si>
  <si>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</si>
  <si>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</si>
  <si>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</si>
  <si>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</si>
  <si>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</si>
  <si>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</si>
  <si>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</si>
  <si>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</si>
  <si>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</si>
  <si>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</si>
  <si>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</si>
  <si>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</si>
  <si>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</si>
  <si>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</si>
  <si>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</si>
  <si>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</si>
  <si>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</si>
  <si>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</si>
  <si>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</si>
  <si>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</si>
  <si>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</si>
  <si>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</si>
  <si>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</si>
  <si>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</si>
  <si>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</si>
  <si>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</si>
  <si>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</si>
  <si>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</si>
  <si>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</si>
  <si>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</si>
  <si>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</si>
  <si>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</si>
  <si>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</si>
  <si>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</si>
  <si>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</si>
  <si>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</si>
  <si>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</si>
  <si>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</si>
  <si>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</si>
  <si>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</si>
  <si>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</si>
  <si>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</si>
  <si>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</si>
  <si>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</si>
  <si>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</si>
  <si>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</si>
  <si>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</si>
  <si>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</si>
  <si>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</si>
  <si>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</si>
  <si>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</si>
  <si>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</si>
  <si>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</si>
  <si>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</si>
  <si>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</si>
  <si>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</si>
  <si>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</si>
  <si>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</si>
  <si>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</si>
  <si>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</si>
  <si>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</si>
  <si>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</si>
  <si>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</si>
  <si>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</si>
  <si>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</si>
  <si>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</si>
  <si>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</si>
  <si>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</si>
  <si>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</si>
  <si>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</si>
  <si>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</si>
  <si>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</si>
  <si>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</si>
  <si>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</si>
  <si>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</si>
  <si>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</si>
  <si>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</si>
  <si>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</si>
  <si>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</si>
  <si>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</si>
  <si>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</si>
  <si>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</si>
  <si>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</si>
  <si>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</si>
  <si>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</si>
  <si>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</si>
  <si>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</si>
  <si>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</si>
  <si>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</si>
  <si>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</si>
  <si>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</si>
  <si>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</si>
  <si>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</si>
  <si>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</si>
  <si>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</si>
  <si>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</si>
  <si>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</si>
  <si>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</si>
  <si>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</si>
  <si>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</si>
  <si>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</si>
  <si>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</si>
  <si>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</si>
  <si>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</si>
  <si>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</si>
  <si>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</si>
  <si>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</si>
  <si>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</si>
  <si>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</si>
  <si>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</si>
  <si>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</si>
  <si>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</si>
  <si>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</si>
  <si>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</si>
  <si>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</si>
  <si>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</si>
  <si>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</si>
  <si>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</si>
  <si>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</si>
  <si>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</si>
  <si>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</si>
  <si>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</si>
  <si>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</si>
  <si>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</si>
  <si>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</si>
  <si>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</si>
  <si>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</si>
  <si>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</si>
  <si>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</si>
  <si>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</si>
  <si>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</si>
  <si>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</si>
  <si>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</si>
  <si>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</si>
  <si>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</si>
  <si>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</si>
  <si>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</si>
  <si>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</si>
  <si>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</si>
  <si>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</si>
  <si>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</si>
  <si>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</si>
  <si>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</si>
  <si>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</si>
  <si>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</si>
  <si>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</si>
  <si>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</si>
  <si>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</si>
  <si>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</si>
  <si>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</si>
  <si>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</si>
  <si>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</si>
  <si>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</si>
  <si>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</si>
  <si>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</si>
  <si>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</si>
  <si>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</si>
  <si>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</si>
  <si>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</si>
  <si>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</si>
  <si>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</si>
  <si>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</si>
  <si>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</si>
  <si>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</si>
  <si>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</si>
  <si>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</si>
  <si>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</si>
  <si>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</si>
  <si>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</si>
  <si>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</si>
  <si>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</si>
  <si>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</si>
  <si>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</si>
  <si>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</si>
  <si>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</si>
  <si>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</si>
  <si>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</si>
  <si>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</si>
  <si>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</si>
  <si>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</si>
  <si>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</si>
  <si>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</si>
  <si>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</si>
  <si>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</si>
  <si>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</si>
  <si>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</si>
  <si>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</si>
  <si>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</si>
  <si>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</si>
  <si>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</si>
  <si>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</si>
  <si>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</si>
  <si>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</si>
  <si>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</si>
  <si>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</si>
  <si>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</si>
  <si>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</si>
  <si>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</si>
  <si>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</si>
  <si>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</si>
  <si>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</si>
  <si>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</si>
  <si>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</si>
  <si>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</si>
  <si>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</si>
  <si>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</si>
  <si>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</si>
  <si>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</si>
  <si>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</si>
  <si>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</si>
  <si>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</si>
  <si>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</si>
  <si>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</si>
  <si>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</si>
  <si>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</si>
  <si>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</si>
  <si>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</si>
  <si>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</si>
  <si>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</si>
  <si>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</si>
  <si>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</si>
  <si>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</si>
  <si>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</si>
  <si>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</si>
  <si>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</si>
  <si>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</si>
  <si>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</si>
  <si>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</si>
  <si>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</si>
  <si>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</si>
  <si>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</si>
  <si>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</si>
  <si>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</si>
  <si>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</si>
  <si>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</si>
  <si>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</si>
  <si>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</si>
  <si>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</si>
  <si>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</si>
  <si>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</si>
  <si>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</si>
  <si>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</si>
  <si>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</si>
  <si>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</si>
  <si>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</si>
  <si>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</si>
  <si>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</si>
  <si>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</si>
  <si>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</si>
  <si>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</si>
  <si>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</si>
  <si>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</si>
  <si>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</si>
  <si>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</si>
  <si>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</si>
  <si>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</si>
  <si>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</si>
  <si>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</si>
  <si>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</si>
  <si>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</si>
  <si>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</si>
  <si>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</si>
  <si>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</si>
  <si>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</si>
  <si>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</si>
  <si>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</si>
  <si>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</si>
  <si>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</si>
  <si>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</si>
  <si>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</si>
  <si>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</si>
  <si>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</si>
  <si>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</si>
  <si>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</si>
  <si>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</si>
  <si>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</si>
  <si>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</si>
  <si>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</si>
  <si>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</si>
  <si>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</si>
  <si>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</si>
  <si>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</si>
  <si>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</si>
  <si>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</si>
  <si>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</si>
  <si>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</si>
  <si>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</si>
  <si>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</si>
  <si>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</si>
  <si>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</si>
  <si>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</si>
  <si>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</si>
  <si>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</si>
  <si>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</si>
  <si>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</si>
  <si>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</si>
  <si>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</si>
  <si>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</si>
  <si>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</si>
  <si>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</si>
  <si>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</si>
  <si>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</si>
  <si>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</si>
  <si>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</si>
  <si>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</si>
  <si>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</si>
  <si>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</si>
  <si>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</si>
  <si>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</si>
  <si>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</si>
  <si>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</si>
  <si>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</si>
  <si>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</si>
  <si>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</si>
  <si>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</si>
  <si>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</si>
  <si>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</si>
  <si>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</si>
  <si>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</si>
  <si>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</si>
  <si>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</si>
  <si>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</si>
  <si>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</si>
  <si>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</si>
  <si>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</si>
  <si>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</si>
  <si>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</si>
  <si>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</si>
  <si>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</si>
  <si>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</si>
  <si>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</si>
  <si>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</si>
  <si>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</si>
  <si>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</si>
  <si>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</si>
  <si>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</si>
  <si>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</si>
  <si>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</si>
  <si>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</si>
  <si>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</si>
  <si>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</si>
  <si>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</si>
  <si>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</si>
  <si>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</si>
  <si>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</si>
  <si>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</si>
  <si>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</si>
  <si>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</si>
  <si>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</si>
  <si>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</si>
  <si>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</si>
  <si>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</si>
  <si>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</si>
  <si>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</si>
  <si>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</si>
  <si>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</si>
  <si>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</si>
  <si>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</si>
  <si>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</si>
  <si>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</si>
  <si>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</si>
  <si>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</si>
  <si>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</si>
  <si>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</si>
  <si>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</si>
  <si>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</si>
  <si>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</si>
  <si>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</si>
  <si>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</si>
  <si>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</si>
  <si>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</si>
  <si>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</si>
  <si>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</si>
  <si>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</si>
  <si>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</si>
  <si>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</si>
  <si>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</si>
  <si>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</si>
  <si>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</si>
  <si>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</si>
  <si>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</si>
  <si>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</si>
  <si>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</si>
  <si>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</si>
  <si>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</si>
  <si>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</si>
  <si>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</si>
  <si>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</si>
  <si>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</si>
  <si>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</si>
  <si>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</si>
  <si>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</si>
  <si>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</si>
  <si>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</si>
  <si>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</si>
  <si>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</si>
  <si>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</si>
  <si>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</si>
  <si>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</si>
  <si>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</si>
  <si>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</si>
  <si>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</si>
  <si>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</si>
  <si>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</si>
  <si>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</si>
  <si>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</si>
  <si>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</si>
  <si>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</si>
  <si>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</si>
  <si>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</si>
  <si>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</si>
  <si>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</si>
  <si>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</si>
  <si>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</si>
  <si>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</si>
  <si>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</si>
  <si>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</si>
  <si>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</si>
  <si>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</si>
  <si>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</si>
  <si>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</si>
  <si>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</si>
  <si>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</si>
  <si>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</si>
  <si>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</si>
  <si>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</si>
  <si>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</si>
  <si>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</si>
  <si>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</si>
  <si>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</si>
  <si>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</si>
  <si>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</si>
  <si>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</si>
  <si>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</si>
  <si>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</si>
  <si>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</si>
  <si>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</si>
  <si>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</si>
  <si>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</si>
  <si>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</si>
  <si>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</si>
  <si>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</si>
  <si>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</si>
  <si>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</si>
  <si>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</si>
  <si>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</si>
  <si>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</si>
  <si>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</si>
  <si>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</si>
  <si>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</si>
  <si>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</si>
  <si>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</si>
  <si>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</si>
  <si>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</si>
  <si>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</si>
  <si>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</si>
  <si>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</si>
  <si>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</si>
  <si>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</si>
  <si>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</si>
  <si>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</si>
  <si>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</si>
  <si>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</si>
  <si>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</si>
  <si>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</si>
  <si>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</si>
  <si>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</si>
  <si>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</si>
  <si>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</si>
  <si>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</si>
  <si>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</si>
  <si>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</si>
  <si>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</si>
  <si>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</si>
  <si>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</si>
  <si>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</si>
  <si>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</si>
  <si>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</si>
  <si>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</si>
  <si>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</si>
  <si>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</si>
  <si>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</si>
  <si>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</si>
  <si>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</si>
  <si>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</si>
  <si>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</si>
  <si>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</si>
  <si>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</si>
  <si>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</si>
  <si>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</si>
  <si>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</si>
  <si>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</si>
  <si>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</si>
  <si>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</si>
  <si>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</si>
  <si>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</si>
  <si>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</si>
  <si>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</si>
  <si>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</si>
  <si>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</si>
  <si>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</si>
  <si>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</si>
  <si>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</si>
  <si>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</si>
  <si>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</si>
  <si>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</si>
  <si>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</si>
  <si>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</si>
  <si>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</si>
  <si>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</si>
  <si>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</si>
  <si>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</si>
  <si>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</si>
  <si>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</si>
  <si>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</si>
  <si>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</si>
  <si>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</si>
  <si>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</si>
  <si>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</si>
  <si>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</si>
  <si>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</si>
  <si>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</si>
  <si>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</si>
  <si>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</si>
  <si>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</si>
  <si>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</si>
  <si>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</si>
  <si>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</si>
  <si>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</si>
  <si>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</si>
  <si>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</si>
  <si>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</si>
  <si>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</si>
  <si>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</si>
  <si>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</si>
  <si>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</si>
  <si>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</si>
  <si>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</si>
  <si>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</si>
  <si>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</si>
  <si>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</si>
  <si>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</si>
  <si>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</si>
  <si>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</si>
  <si>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</si>
  <si>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</si>
  <si>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</si>
  <si>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</si>
  <si>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</si>
  <si>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</si>
  <si>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</si>
  <si>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</si>
  <si>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</si>
  <si>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</si>
  <si>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</si>
  <si>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</si>
  <si>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</si>
  <si>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</si>
  <si>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</si>
  <si>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</si>
  <si>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</si>
  <si>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</si>
  <si>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</si>
  <si>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</si>
  <si>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</si>
  <si>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</si>
  <si>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</si>
  <si>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</si>
  <si>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</si>
  <si>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</si>
  <si>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</si>
  <si>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</si>
  <si>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</si>
  <si>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</si>
  <si>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</si>
  <si>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</si>
  <si>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</si>
  <si>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</si>
  <si>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</si>
  <si>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</si>
  <si>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</si>
  <si>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</si>
  <si>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</si>
  <si>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</si>
  <si>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</si>
  <si>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</si>
  <si>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</si>
  <si>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</si>
  <si>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</si>
  <si>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</si>
  <si>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</si>
  <si>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</si>
  <si>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</si>
  <si>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</si>
  <si>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</si>
  <si>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</si>
  <si>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</si>
  <si>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</si>
  <si>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</si>
  <si>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</si>
  <si>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</si>
  <si>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</si>
  <si>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</si>
  <si>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</si>
  <si>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</si>
  <si>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</si>
  <si>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</si>
  <si>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</si>
  <si>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</si>
  <si>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</si>
  <si>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</si>
  <si>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</si>
  <si>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</si>
  <si>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</si>
  <si>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</si>
  <si>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</si>
  <si>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</si>
  <si>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</si>
  <si>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</si>
  <si>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</si>
  <si>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</si>
  <si>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</si>
  <si>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</si>
  <si>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</si>
  <si>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</si>
  <si>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</si>
  <si>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</si>
  <si>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</si>
  <si>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</si>
  <si>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</si>
  <si>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</si>
  <si>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</si>
  <si>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</si>
  <si>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</si>
  <si>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</si>
  <si>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</si>
  <si>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</si>
  <si>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</si>
  <si>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</si>
  <si>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</si>
  <si>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</si>
  <si>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</si>
  <si>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</si>
  <si>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</si>
  <si>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</si>
  <si>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</si>
  <si>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</si>
  <si>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</si>
  <si>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</si>
  <si>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</si>
  <si>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</si>
  <si>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</si>
  <si>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</si>
  <si>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</si>
  <si>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</si>
  <si>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</si>
  <si>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</si>
  <si>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</si>
  <si>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</si>
  <si>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</si>
  <si>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</si>
  <si>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</si>
  <si>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</si>
  <si>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</si>
  <si>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</si>
  <si>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</si>
  <si>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</si>
  <si>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</si>
  <si>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</si>
  <si>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</si>
  <si>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</si>
  <si>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</si>
  <si>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</si>
  <si>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</si>
  <si>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</si>
  <si>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</si>
  <si>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</si>
  <si>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</si>
  <si>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</si>
  <si>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</si>
  <si>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</si>
  <si>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</si>
  <si>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</si>
  <si>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</si>
  <si>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</si>
  <si>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</si>
  <si>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</si>
  <si>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</si>
  <si>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</si>
  <si>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</si>
  <si>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</si>
  <si>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</si>
  <si>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</si>
  <si>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</si>
  <si>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</si>
  <si>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</si>
  <si>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</si>
  <si>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</si>
  <si>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</si>
  <si>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</si>
  <si>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</si>
  <si>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</si>
  <si>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</si>
  <si>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</si>
  <si>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</si>
  <si>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</si>
  <si>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</si>
  <si>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</si>
  <si>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</si>
  <si>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</si>
  <si>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</si>
  <si>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</si>
  <si>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</si>
  <si>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</si>
  <si>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</si>
  <si>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</si>
  <si>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</si>
  <si>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</si>
  <si>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</si>
  <si>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</si>
  <si>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</si>
  <si>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</si>
  <si>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</si>
  <si>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</si>
  <si>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</si>
  <si>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</si>
  <si>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</si>
  <si>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</si>
  <si>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</si>
  <si>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</si>
  <si>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</si>
  <si>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</si>
  <si>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</si>
  <si>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</si>
  <si>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</si>
  <si>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</si>
  <si>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</si>
  <si>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</si>
  <si>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</si>
  <si>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</si>
  <si>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</si>
  <si>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</si>
  <si>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</si>
  <si>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</si>
  <si>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</si>
  <si>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</si>
  <si>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</si>
  <si>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</si>
  <si>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</si>
  <si>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</si>
  <si>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</si>
  <si>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</si>
  <si>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</si>
  <si>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</si>
  <si>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</si>
  <si>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</si>
  <si>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</si>
  <si>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</si>
  <si>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</si>
  <si>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</si>
  <si>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</si>
  <si>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</si>
  <si>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</si>
  <si>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</si>
  <si>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</si>
  <si>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</si>
  <si>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</si>
  <si>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</si>
  <si>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</si>
  <si>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</si>
  <si>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</si>
  <si>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</si>
  <si>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</si>
  <si>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</si>
  <si>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</si>
  <si>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</si>
  <si>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</si>
  <si>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</si>
  <si>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</si>
  <si>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</si>
  <si>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</si>
  <si>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</si>
  <si>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</si>
  <si>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</si>
  <si>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</si>
  <si>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</si>
  <si>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</si>
  <si>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</si>
  <si>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</si>
  <si>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</si>
  <si>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</si>
  <si>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</si>
  <si>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</si>
  <si>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</si>
  <si>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</si>
  <si>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</si>
  <si>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</si>
  <si>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</si>
  <si>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</si>
  <si>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</si>
  <si>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</si>
  <si>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</si>
  <si>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</si>
  <si>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</si>
  <si>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</si>
  <si>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</si>
  <si>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</si>
  <si>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</si>
  <si>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</si>
  <si>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</si>
  <si>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</si>
  <si>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</si>
  <si>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</si>
  <si>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</si>
  <si>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</si>
  <si>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</si>
  <si>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</si>
  <si>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</si>
  <si>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</si>
  <si>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</si>
  <si>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</si>
  <si>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</si>
  <si>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</si>
  <si>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</si>
  <si>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</si>
  <si>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</si>
  <si>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</si>
  <si>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</si>
  <si>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</si>
  <si>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</si>
  <si>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</si>
  <si>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</si>
  <si>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</si>
  <si>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</si>
  <si>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</si>
  <si>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</si>
  <si>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</si>
  <si>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</si>
  <si>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</si>
  <si>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</si>
  <si>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</si>
  <si>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</si>
  <si>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</si>
  <si>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</si>
  <si>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</si>
  <si>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</si>
  <si>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</si>
  <si>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</si>
  <si>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</si>
  <si>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</si>
  <si>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</si>
  <si>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</si>
  <si>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</si>
  <si>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</si>
  <si>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</si>
  <si>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</si>
  <si>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</si>
  <si>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</si>
  <si>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</si>
  <si>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</si>
  <si>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</si>
  <si>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</si>
  <si>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</si>
  <si>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</si>
  <si>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</si>
  <si>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</si>
  <si>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</si>
  <si>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</si>
  <si>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</si>
  <si>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</si>
  <si>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</si>
  <si>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</si>
  <si>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</si>
  <si>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</si>
  <si>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</si>
  <si>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</si>
  <si>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</si>
  <si>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</si>
  <si>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</si>
  <si>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</si>
  <si>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</si>
  <si>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</si>
  <si>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</si>
  <si>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</si>
  <si>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</si>
  <si>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</si>
  <si>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</si>
  <si>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</si>
  <si>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</si>
  <si>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</si>
  <si>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</si>
  <si>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</si>
  <si>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</si>
  <si>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</si>
  <si>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</si>
  <si>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</si>
  <si>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</si>
  <si>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</si>
  <si>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</si>
  <si>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</si>
  <si>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</si>
  <si>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</si>
  <si>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</si>
  <si>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</si>
  <si>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</si>
  <si>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</si>
  <si>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</si>
  <si>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</si>
  <si>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</si>
  <si>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</si>
  <si>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</si>
  <si>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</si>
  <si>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</si>
  <si>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</si>
  <si>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</si>
  <si>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</si>
  <si>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</si>
  <si>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</si>
  <si>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</si>
  <si>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</si>
  <si>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</si>
  <si>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</si>
  <si>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</si>
  <si>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</si>
  <si>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</si>
  <si>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</si>
  <si>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</si>
  <si>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</si>
  <si>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</si>
  <si>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</si>
  <si>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</si>
  <si>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</si>
  <si>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</si>
  <si>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</si>
  <si>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</si>
  <si>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</si>
  <si>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</si>
  <si>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</si>
  <si>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</si>
  <si>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</si>
  <si>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</si>
  <si>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</si>
  <si>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</si>
  <si>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</si>
  <si>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</si>
  <si>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</si>
  <si>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</si>
  <si>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</si>
  <si>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</si>
  <si>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</si>
  <si>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</si>
  <si>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</si>
  <si>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</si>
  <si>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</si>
  <si>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</si>
  <si>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</si>
  <si>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</si>
  <si>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</si>
  <si>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</si>
  <si>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</si>
  <si>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</si>
  <si>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</si>
  <si>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</si>
  <si>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</si>
  <si>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</si>
  <si>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</si>
  <si>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</si>
  <si>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</si>
  <si>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</si>
  <si>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</si>
  <si>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</si>
  <si>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</si>
  <si>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</si>
  <si>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</si>
  <si>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</si>
  <si>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</si>
  <si>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</si>
  <si>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</si>
  <si>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</si>
  <si>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</si>
  <si>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</si>
  <si>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</si>
  <si>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</si>
  <si>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</si>
  <si>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</si>
  <si>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</si>
  <si>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</si>
  <si>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</si>
  <si>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</si>
  <si>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</si>
  <si>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</si>
  <si>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</si>
  <si>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</si>
  <si>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</si>
  <si>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</si>
  <si>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</si>
  <si>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</si>
  <si>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</si>
  <si>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</si>
  <si>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</si>
  <si>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</si>
  <si>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</si>
  <si>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</si>
  <si>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</si>
  <si>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</si>
  <si>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</si>
  <si>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</si>
  <si>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</si>
  <si>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</si>
  <si>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</si>
  <si>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</si>
  <si>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</si>
  <si>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</si>
  <si>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</si>
  <si>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</si>
  <si>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</si>
  <si>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</si>
  <si>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</si>
  <si>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</si>
  <si>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</si>
  <si>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</si>
  <si>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</si>
  <si>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</si>
  <si>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</si>
  <si>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</si>
  <si>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</si>
  <si>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</si>
  <si>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</si>
  <si>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</si>
  <si>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</si>
  <si>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</si>
  <si>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</si>
  <si>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</si>
  <si>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</si>
  <si>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</si>
  <si>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</si>
  <si>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</si>
  <si>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</si>
  <si>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</si>
  <si>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</si>
  <si>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</si>
  <si>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</si>
  <si>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</si>
  <si>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</si>
  <si>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</si>
  <si>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</si>
  <si>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</si>
  <si>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</si>
  <si>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</si>
  <si>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</si>
  <si>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</si>
  <si>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</si>
  <si>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</si>
  <si>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</si>
  <si>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</si>
  <si>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</si>
  <si>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</si>
  <si>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</si>
  <si>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</si>
  <si>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</si>
  <si>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</si>
  <si>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</si>
  <si>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</si>
  <si>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</si>
  <si>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</si>
  <si>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</si>
  <si>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</si>
  <si>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</si>
  <si>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</si>
  <si>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</si>
  <si>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</si>
  <si>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</si>
  <si>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</si>
  <si>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</si>
  <si>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</si>
  <si>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</si>
  <si>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</si>
  <si>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</si>
  <si>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</si>
  <si>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</si>
  <si>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</si>
  <si>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</si>
  <si>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</si>
  <si>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</si>
  <si>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</si>
  <si>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</si>
  <si>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</si>
  <si>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</si>
  <si>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</si>
  <si>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</si>
  <si>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  <phoneticPr fontId="2" type="noConversion"/>
  </si>
  <si>
    <t>Average Donation</t>
    <phoneticPr fontId="2" type="noConversion"/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</si>
  <si>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</si>
  <si>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</si>
  <si>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</si>
  <si>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</si>
  <si>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</si>
  <si>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</si>
  <si>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</si>
  <si>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</si>
  <si>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</si>
  <si>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</si>
  <si>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</si>
  <si>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</si>
  <si>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</si>
  <si>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</si>
  <si>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</si>
  <si>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</si>
  <si>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</si>
  <si>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</si>
  <si>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</si>
  <si>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</si>
  <si>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</si>
  <si>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</si>
  <si>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</si>
  <si>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</si>
  <si>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</si>
  <si>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</si>
  <si>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</si>
  <si>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</si>
  <si>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</si>
  <si>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</si>
  <si>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</si>
  <si>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</si>
  <si>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</si>
  <si>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</si>
  <si>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</si>
  <si>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</si>
  <si>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</si>
  <si>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</si>
  <si>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</si>
  <si>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</si>
  <si>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</si>
  <si>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</si>
  <si>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</si>
  <si>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</si>
  <si>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</si>
  <si>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</si>
  <si>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</si>
  <si>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</si>
  <si>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</si>
  <si>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</si>
  <si>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</si>
  <si>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Parent category</t>
    <phoneticPr fontId="2" type="noConversion"/>
  </si>
  <si>
    <t>Subcategory</t>
    <phoneticPr fontId="2" type="noConversion"/>
  </si>
  <si>
    <t>Row Labels</t>
  </si>
  <si>
    <t>Grand Total</t>
  </si>
  <si>
    <t>Column Labels</t>
  </si>
  <si>
    <t>Count of outcomes</t>
  </si>
  <si>
    <t>(All)</t>
  </si>
  <si>
    <t>Date Created Conversion</t>
    <phoneticPr fontId="2" type="noConversion"/>
  </si>
  <si>
    <t>Date Ended Conversion</t>
    <phoneticPr fontId="2" type="noConversion"/>
  </si>
  <si>
    <t>5月</t>
  </si>
  <si>
    <t>7月</t>
  </si>
  <si>
    <t>8月</t>
  </si>
  <si>
    <t>9月</t>
  </si>
  <si>
    <t>10月</t>
  </si>
  <si>
    <t>11月</t>
  </si>
  <si>
    <t>1月</t>
  </si>
  <si>
    <t>2月</t>
  </si>
  <si>
    <t>3月</t>
  </si>
  <si>
    <t>4月</t>
  </si>
  <si>
    <t>6月</t>
  </si>
  <si>
    <t>12月</t>
  </si>
  <si>
    <t>Years</t>
  </si>
  <si>
    <t>Name</t>
    <phoneticPr fontId="2" type="noConversion"/>
  </si>
  <si>
    <t>Blurb</t>
    <phoneticPr fontId="2" type="noConversion"/>
  </si>
  <si>
    <t>Be Prepared</t>
    <phoneticPr fontId="2" type="noConversion"/>
  </si>
  <si>
    <t>Checkpoint 22</t>
    <phoneticPr fontId="2" type="noConversion"/>
  </si>
  <si>
    <t>Cutting Off Kate Bush</t>
    <phoneticPr fontId="2" type="noConversion"/>
  </si>
  <si>
    <t>Jestia and Raedon</t>
    <phoneticPr fontId="2" type="noConversion"/>
  </si>
  <si>
    <t>The Hitchhiker's Guide to the Family</t>
    <phoneticPr fontId="2" type="noConversion"/>
  </si>
  <si>
    <t>Goal</t>
    <phoneticPr fontId="2" type="noConversion"/>
  </si>
  <si>
    <t>Pledged</t>
    <phoneticPr fontId="2" type="noConversion"/>
  </si>
  <si>
    <t>average donation</t>
    <phoneticPr fontId="2" type="noConversion"/>
  </si>
  <si>
    <t>number of backers</t>
    <phoneticPr fontId="2" type="noConversion"/>
  </si>
  <si>
    <t>Successful</t>
    <phoneticPr fontId="2" type="noConversion"/>
  </si>
  <si>
    <t>Failure</t>
    <phoneticPr fontId="2" type="noConversion"/>
  </si>
  <si>
    <t>Mean Goal</t>
    <phoneticPr fontId="2" type="noConversion"/>
  </si>
  <si>
    <t>Median Goal</t>
    <phoneticPr fontId="2" type="noConversion"/>
  </si>
  <si>
    <t>Mean Pledged</t>
    <phoneticPr fontId="2" type="noConversion"/>
  </si>
  <si>
    <t>Median Pledged</t>
    <phoneticPr fontId="2" type="noConversion"/>
  </si>
  <si>
    <t>Standard Derviation of Goal</t>
    <phoneticPr fontId="2" type="noConversion"/>
  </si>
  <si>
    <t>Upper Quartile of Goal</t>
    <phoneticPr fontId="2" type="noConversion"/>
  </si>
  <si>
    <t>Lower Quartile of Goal</t>
    <phoneticPr fontId="2" type="noConversion"/>
  </si>
  <si>
    <t>IQR of Goal</t>
    <phoneticPr fontId="2" type="noConversion"/>
  </si>
  <si>
    <t>Standard Derviation of Pledged</t>
    <phoneticPr fontId="2" type="noConversion"/>
  </si>
  <si>
    <t>Upper Quartile of Pledged</t>
    <phoneticPr fontId="2" type="noConversion"/>
  </si>
  <si>
    <t>Lower Quartile of Pledged</t>
    <phoneticPr fontId="2" type="noConversion"/>
  </si>
  <si>
    <t>IQR of Pledged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</si>
</sst>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_(&quot;$&quot;* #,##0.00_);_(&quot;$&quot;* \(#,##0.00\);_(&quot;$&quot;* &quot;-&quot;??_);_(@_)"/>
    <numFmt numFmtId="177" formatCode="&quot;$&quot;#,##0.00"/>
    <numFmt numFmtId="178" formatCode="&quot;$&quot;#,##0_);[Red]\(&quot;$&quot;#,##0\)"/>
  </numFmts>
  <fonts count="4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2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76" fontId="1" fillId="0" borderId="0" xfId="0" applyNumberFormat="1" applyFont="1" applyAlignment="1">
      <alignment horizontal="center"/>
    </xf>
    <xf numFmtId="176" fontId="0" fillId="0" borderId="0" xfId="0" applyNumberFormat="1"/>
    <xf numFmtId="177" fontId="1" fillId="0" borderId="0" xfId="0" applyNumberFormat="1" applyFont="1" applyAlignment="1">
      <alignment horizontal="center"/>
    </xf>
    <xf numFmtId="17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178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altLang="zh-HK" sz="1400" b="0" i="0" u="none" strike="noStrike" baseline="0">
                <a:effectLst/>
              </a:rPr>
              <a:t>Parent Category Outcomes</a:t>
            </a:r>
            <a:endParaRPr lang="en-CA" altLang="zh-TW"/>
          </a:p>
        </c:rich>
      </c:tx>
      <c:layout>
        <c:manualLayout>
          <c:xMode val="edge"/>
          <c:yMode val="edge"/>
          <c:x val="0.25538543447193657"/>
          <c:y val="6.86282635723166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6B-4CA6-B397-5B5CE95E1B2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6B-4CA6-B397-5B5CE95E1B2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6B-4CA6-B397-5B5CE95E1B2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6B-4CA6-B397-5B5CE95E1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6274800"/>
        <c:axId val="446276440"/>
      </c:barChart>
      <c:catAx>
        <c:axId val="44627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446276440"/>
        <c:crosses val="autoZero"/>
        <c:auto val="1"/>
        <c:lblAlgn val="ctr"/>
        <c:lblOffset val="100"/>
        <c:noMultiLvlLbl val="0"/>
      </c:catAx>
      <c:valAx>
        <c:axId val="44627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44627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85-4879-A78E-5845D8114E3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85-4879-A78E-5845D8114E3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85-4879-A78E-5845D8114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9773288"/>
        <c:axId val="509773616"/>
      </c:barChart>
      <c:catAx>
        <c:axId val="509773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509773616"/>
        <c:crosses val="autoZero"/>
        <c:auto val="1"/>
        <c:lblAlgn val="ctr"/>
        <c:lblOffset val="100"/>
        <c:noMultiLvlLbl val="0"/>
      </c:catAx>
      <c:valAx>
        <c:axId val="50977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509773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811224935522719E-2"/>
          <c:y val="0.20030712944098772"/>
          <c:w val="0.72515848688233797"/>
          <c:h val="0.6337729199933924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03-4A3B-A801-5BCEE7F36EE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03-4A3B-A801-5BCEE7F36EE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03-4A3B-A801-5BCEE7F36EE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03-4A3B-A801-5BCEE7F36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3827288"/>
        <c:axId val="443827944"/>
      </c:lineChart>
      <c:catAx>
        <c:axId val="443827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443827944"/>
        <c:crosses val="autoZero"/>
        <c:auto val="1"/>
        <c:lblAlgn val="ctr"/>
        <c:lblOffset val="100"/>
        <c:noMultiLvlLbl val="0"/>
      </c:catAx>
      <c:valAx>
        <c:axId val="44382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443827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95DB548-1D4D-4695-BF64-B333E237C88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8C0C238-6B69-49DB-9BB3-D5DB6C46245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majorGridlines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51804D9-9FA3-470C-8C5D-3AE02B1E01ED}">
  <sheetPr/>
  <sheetViews>
    <sheetView zoomScale="7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8112" cy="607031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84CF7D2-7548-45E9-9F67-B233FD50F43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B4935E2-350A-4165-9036-BA7F78DFC26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298112" cy="607031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zh-TW" alt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186690</xdr:colOff>
      <xdr:row>2</xdr:row>
      <xdr:rowOff>137160</xdr:rowOff>
    </xdr:from>
    <xdr:to>
      <xdr:col>12</xdr:col>
      <xdr:colOff>472440</xdr:colOff>
      <xdr:row>15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0A789E-13A4-4B8B-94EE-B1A15D93E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140970</xdr:colOff>
      <xdr:row>3</xdr:row>
      <xdr:rowOff>121920</xdr:rowOff>
    </xdr:from>
    <xdr:to>
      <xdr:col>14</xdr:col>
      <xdr:colOff>541020</xdr:colOff>
      <xdr:row>22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9D5550-3166-4ED6-902E-56C43F8ED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3</xdr:row>
      <xdr:rowOff>7620</xdr:rowOff>
    </xdr:from>
    <xdr:to>
      <xdr:col>15</xdr:col>
      <xdr:colOff>411480</xdr:colOff>
      <xdr:row>22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003470-F36E-48B9-9236-8477971F2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Kobert Lam" refreshedDate="44494.480011805557" createdVersion="7" refreshedVersion="7" minRefreshableVersion="3" recordCount="4114" xr:uid="{367D4EEA-93A8-4566-9BBC-89851C7A251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76">
      <sharedItems containsSemiMixedTypes="0" containsString="0" containsNumber="1" minValue="1" maxValue="100000000"/>
    </cacheField>
    <cacheField name="pledged" numFmtId="177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第一季"/>
          <s v="第二季"/>
          <s v="第三季"/>
          <s v="第四季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年"/>
          <s v="2010年"/>
          <s v="2011年"/>
          <s v="2012年"/>
          <s v="2013年"/>
          <s v="2014年"/>
          <s v="2015年"/>
          <s v="2016年"/>
          <s v="2017年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Kobert Lam" refreshedDate="44494.480012152781" createdVersion="7" refreshedVersion="7" minRefreshableVersion="3" recordCount="4114" xr:uid="{68D08578-7D26-49D3-B025-A50CC11F953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76">
      <sharedItems containsSemiMixedTypes="0" containsString="0" containsNumber="1" minValue="1" maxValue="100000000"/>
    </cacheField>
    <cacheField name="pledged" numFmtId="177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4E0002-7833-4C67-B4BC-4700F646C70A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176" showAll="0"/>
    <pivotField numFmtId="177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3DE6BC-16C2-4D3E-B749-BA22956FEBB5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76" showAll="0"/>
    <pivotField numFmtId="177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E4200-D096-4421-B081-276956D3612B}" name="PivotTable3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76" showAll="0"/>
    <pivotField numFmtId="177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4109" zoomScale="110" zoomScaleNormal="110" workbookViewId="0">
      <selection activeCell="B4111" sqref="B4111"/>
    </sheetView>
  </sheetViews>
  <sheetFormatPr defaultColWidth="8.875" defaultRowHeight="15"/>
  <cols>
    <col min="2" max="2" width="38.5" style="3" customWidth="1"/>
    <col min="3" max="3" width="40.375" style="3" customWidth="1"/>
    <col min="4" max="4" width="15.625" style="6" bestFit="1" customWidth="1"/>
    <col min="5" max="5" width="16.5" style="8" customWidth="1"/>
    <col min="6" max="6" width="21.375" customWidth="1"/>
    <col min="7" max="7" width="17.875" customWidth="1"/>
    <col min="8" max="8" width="19.875" customWidth="1"/>
    <col min="9" max="9" width="19.375" customWidth="1"/>
    <col min="10" max="10" width="17.875" customWidth="1"/>
    <col min="11" max="11" width="15.5" customWidth="1"/>
    <col min="12" max="12" width="24.5" customWidth="1"/>
    <col min="13" max="13" width="36.5" customWidth="1"/>
    <col min="14" max="14" width="41.125" customWidth="1"/>
    <col min="15" max="15" width="19.5" customWidth="1"/>
    <col min="16" max="16" width="17.25" customWidth="1"/>
    <col min="17" max="17" width="21" customWidth="1"/>
    <col min="18" max="18" width="15.625" customWidth="1"/>
    <col min="19" max="19" width="26" style="13" customWidth="1"/>
    <col min="20" max="20" width="24.625" style="13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8360</v>
      </c>
      <c r="S1" s="12" t="s">
        <v>8366</v>
      </c>
      <c r="T1" s="12" t="s">
        <v>8367</v>
      </c>
    </row>
    <row r="2" spans="1:20" ht="60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0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0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60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60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30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60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60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0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60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60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60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60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60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60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0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60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60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60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60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60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60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30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60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30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60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60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60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60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60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60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10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7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60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0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60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60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60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60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60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60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30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60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30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60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60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60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60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60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60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30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60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60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60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60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60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60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60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60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60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60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30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60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60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30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30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30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60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60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60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60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60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30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60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60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60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60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60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60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60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60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90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60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60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60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60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60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60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30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60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60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60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60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60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60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60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60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60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60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60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60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60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60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60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60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60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60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60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60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60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60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60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60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0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60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60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30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60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60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60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30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60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30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30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60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60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30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60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60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60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60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60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60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60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60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60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60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60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60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60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60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60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60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60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60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60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60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60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60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60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30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30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60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60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60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60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60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60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60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60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7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60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60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60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60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60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30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60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30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60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60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60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60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60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60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60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60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60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60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60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60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60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60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60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60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60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60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30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60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60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60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60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60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30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30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60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60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60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7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60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30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30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60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60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60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30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60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30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60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60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60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7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60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60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30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60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60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60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60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60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60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60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60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60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60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60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30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60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60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60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60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30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30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60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60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30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30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60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60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60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60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60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60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60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60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60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60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60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0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60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60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60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60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60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60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60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30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60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60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60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60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60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30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60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60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60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60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30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60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60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60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60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60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60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60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60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60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60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60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60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60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7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60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60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60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60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60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60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60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60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60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60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60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60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60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60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60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60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60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30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60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60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60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60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60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30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30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60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0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60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60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60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30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60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60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60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30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60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60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60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30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60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60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60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60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60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60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30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60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60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30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60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30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60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60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60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60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60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60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60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60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60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60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60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60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60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60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60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60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60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60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30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30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60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30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60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60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30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60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60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60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60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60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60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60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7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60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60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60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30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7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60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60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60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60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30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60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60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60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60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60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30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30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30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60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60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60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30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60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30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60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30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60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30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60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60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60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30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60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60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60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60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60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60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60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60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60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60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60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60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60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60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60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60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60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60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60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60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60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60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60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60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60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60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60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60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60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60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60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60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60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60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60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60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60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60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60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60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60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60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60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60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60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60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60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60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t="30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60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60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60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60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60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30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60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60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60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60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60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60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60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60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60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60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30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60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60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60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60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60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60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60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60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60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60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60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60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60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30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60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30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60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60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7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60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60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60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60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60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30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60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60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60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60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60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60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60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60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60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60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60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60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60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60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60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60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60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60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60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7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60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60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60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60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30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60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60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60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60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60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60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30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60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60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60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30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60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60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60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60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60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60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60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60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60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30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60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60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60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60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60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60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60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60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60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60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60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30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60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60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0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60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60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30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60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60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60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60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60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60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60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60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60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60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60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60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60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60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60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60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60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60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0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60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60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60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60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60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60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60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30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60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30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60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60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60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60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60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60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60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60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60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60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60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30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60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60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60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60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60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60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60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7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60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60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60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60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60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60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60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30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30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60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60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30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60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30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30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0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60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60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7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60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60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60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60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60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60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60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60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60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30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60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7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60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60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60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60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30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60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60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60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60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60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60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60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60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60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60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60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60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60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60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60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60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60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60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60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60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60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60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60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60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60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60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60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60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60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30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60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60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60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60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60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60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30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60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60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60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60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60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60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60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60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60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60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60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60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60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60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60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90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60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60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60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60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60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60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60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7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60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60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60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60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7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60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60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30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60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60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60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60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30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60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60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60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/>
  <phoneticPr fontId="2" type="noConversion"/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BAC5B-50F0-423F-B332-3C5155CB5F8F}">
  <dimension ref="A1:C14"/>
  <sheetViews>
    <sheetView workbookViewId="0">
      <selection activeCell="C14" sqref="C14"/>
    </sheetView>
  </sheetViews>
  <sheetFormatPr defaultRowHeight="15"/>
  <cols>
    <col min="1" max="1" width="30.5" bestFit="1" customWidth="1"/>
    <col min="2" max="2" width="13.125" style="16" bestFit="1" customWidth="1"/>
    <col min="3" max="3" width="13.625" style="16" bestFit="1" customWidth="1"/>
  </cols>
  <sheetData>
    <row r="1" spans="1:3">
      <c r="B1" s="16" t="s">
        <v>8392</v>
      </c>
      <c r="C1" s="16" t="s">
        <v>8393</v>
      </c>
    </row>
    <row r="2" spans="1:3">
      <c r="A2" t="s">
        <v>8394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>
      <c r="A3" t="s">
        <v>8395</v>
      </c>
      <c r="B3" s="16">
        <f>MEDIAN('Successful US Kickstarters'!D:D)</f>
        <v>3000</v>
      </c>
      <c r="C3" s="16">
        <f>MEDIAN('Failed US Kickstarters'!D:D)</f>
        <v>5000</v>
      </c>
    </row>
    <row r="4" spans="1:3">
      <c r="A4" t="s">
        <v>8398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>
      <c r="A5" t="s">
        <v>8399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>
      <c r="A6" t="s">
        <v>8400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>
      <c r="A7" t="s">
        <v>8401</v>
      </c>
      <c r="B7" s="16">
        <f>B5-B6</f>
        <v>3500</v>
      </c>
      <c r="C7" s="16">
        <f>C5-C6</f>
        <v>8000</v>
      </c>
    </row>
    <row r="9" spans="1:3">
      <c r="A9" t="s">
        <v>8396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>
      <c r="A10" t="s">
        <v>8397</v>
      </c>
      <c r="B10" s="16">
        <f>MEDIAN('Successful US Kickstarters'!E:E)</f>
        <v>3167.5</v>
      </c>
      <c r="C10" s="16">
        <f>MEDIAN('Failed US Kickstarters'!E:E)</f>
        <v>103</v>
      </c>
    </row>
    <row r="11" spans="1:3">
      <c r="A11" t="s">
        <v>8402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>
      <c r="A12" t="s">
        <v>8403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>
      <c r="A13" t="s">
        <v>8404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>
      <c r="A14" t="s">
        <v>8405</v>
      </c>
      <c r="B14" s="16">
        <f>B12-B13</f>
        <v>3982.4925000000003</v>
      </c>
      <c r="C14" s="16">
        <f>C12-C13</f>
        <v>491.75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1A2D9-A64C-4A8A-B0EF-60514C0CC111}">
  <dimension ref="A1:T251"/>
  <sheetViews>
    <sheetView topLeftCell="P246" workbookViewId="0">
      <selection activeCell="T251" sqref="T251"/>
    </sheetView>
  </sheetViews>
  <sheetFormatPr defaultRowHeight="15"/>
  <cols>
    <col min="1" max="1" width="5.5" bestFit="1" customWidth="1"/>
    <col min="2" max="2" width="33.25" bestFit="1" customWidth="1"/>
    <col min="3" max="3" width="44.625" bestFit="1" customWidth="1"/>
    <col min="4" max="4" width="13.375" bestFit="1" customWidth="1"/>
    <col min="5" max="5" width="10.5" bestFit="1" customWidth="1"/>
    <col min="6" max="6" width="10.875" bestFit="1" customWidth="1"/>
    <col min="8" max="8" width="10.25" bestFit="1" customWidth="1"/>
    <col min="9" max="9" width="11.625" bestFit="1" customWidth="1"/>
    <col min="10" max="10" width="13.75" bestFit="1" customWidth="1"/>
    <col min="11" max="11" width="11.75" bestFit="1" customWidth="1"/>
    <col min="12" max="12" width="16.25" bestFit="1" customWidth="1"/>
    <col min="13" max="13" width="10.25" bestFit="1" customWidth="1"/>
    <col min="14" max="14" width="29.125" bestFit="1" customWidth="1"/>
    <col min="15" max="15" width="21.25" bestFit="1" customWidth="1"/>
    <col min="16" max="16" width="20.375" bestFit="1" customWidth="1"/>
    <col min="17" max="17" width="17.875" bestFit="1" customWidth="1"/>
    <col min="18" max="18" width="14" bestFit="1" customWidth="1"/>
    <col min="19" max="19" width="28.125" bestFit="1" customWidth="1"/>
    <col min="20" max="20" width="26.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8360</v>
      </c>
      <c r="S1" s="12" t="s">
        <v>8366</v>
      </c>
      <c r="T1" s="12" t="s">
        <v>8367</v>
      </c>
    </row>
    <row r="2" spans="1:20" ht="4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4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ht="4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ht="4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ht="4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ht="4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ht="4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ht="60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ht="4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4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ht="4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ht="4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ht="4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ht="4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ht="4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ht="4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ht="60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4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ht="4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30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ht="4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ht="4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ht="4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ht="4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ht="4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ht="4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ht="4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4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ht="4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4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ht="30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ht="30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ht="4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ht="4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ht="4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ht="4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ht="4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ht="4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ht="4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ht="30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ht="30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ht="4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ht="4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ht="4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ht="4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ht="4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ht="60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4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ht="30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4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ht="4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4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ht="4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ht="60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ht="4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ht="4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ht="4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4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ht="4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4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ht="4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ht="4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ht="4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ht="4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ht="4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ht="4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ht="4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30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ht="4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4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ht="4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ht="30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ht="4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ht="4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ht="30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ht="4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ht="4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4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ht="60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4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ht="4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ht="4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ht="30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ht="4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ht="30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ht="30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ht="7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4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ht="4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ht="4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ht="4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ht="30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ht="4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ht="4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ht="30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ht="4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4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4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30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4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4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ht="4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4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4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4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30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4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4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30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30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4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4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4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4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4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4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4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4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4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4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4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4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4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4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4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4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4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4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4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60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4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4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4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4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30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4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4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4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4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4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4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4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4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4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4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4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4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4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4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4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4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60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4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4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4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4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ht="4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4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4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4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30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4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4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30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4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30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4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4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4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4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4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4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4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4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4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4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4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4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4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4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4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4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4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4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4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30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4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4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4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4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4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4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4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4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4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4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30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4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ht="4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4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4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4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ht="4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4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4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4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4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4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4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60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4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4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4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4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4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30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4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4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4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30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ht="4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4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4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ht="4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4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4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4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4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4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4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4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4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ht="4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4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4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4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4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30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4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4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4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4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4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4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4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4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phoneticPr fontId="2" type="noConversion"/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7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4494A-130D-4B9A-92B3-78590FC7DCD5}">
  <dimension ref="A1:T413"/>
  <sheetViews>
    <sheetView topLeftCell="A290" workbookViewId="0">
      <selection activeCell="A290" sqref="A290"/>
    </sheetView>
  </sheetViews>
  <sheetFormatPr defaultRowHeight="15"/>
  <cols>
    <col min="1" max="1" width="5.5" bestFit="1" customWidth="1"/>
    <col min="2" max="2" width="33.375" bestFit="1" customWidth="1"/>
    <col min="3" max="3" width="44.625" bestFit="1" customWidth="1"/>
    <col min="4" max="4" width="13.375" bestFit="1" customWidth="1"/>
    <col min="5" max="5" width="11.625" bestFit="1" customWidth="1"/>
    <col min="6" max="6" width="10.875" bestFit="1" customWidth="1"/>
    <col min="8" max="8" width="10.25" bestFit="1" customWidth="1"/>
    <col min="9" max="9" width="11.625" bestFit="1" customWidth="1"/>
    <col min="10" max="10" width="13.75" bestFit="1" customWidth="1"/>
    <col min="11" max="11" width="11.75" bestFit="1" customWidth="1"/>
    <col min="12" max="12" width="16.25" bestFit="1" customWidth="1"/>
    <col min="13" max="13" width="10.25" bestFit="1" customWidth="1"/>
    <col min="14" max="14" width="29.125" bestFit="1" customWidth="1"/>
    <col min="15" max="15" width="21.25" bestFit="1" customWidth="1"/>
    <col min="16" max="16" width="20.375" bestFit="1" customWidth="1"/>
    <col min="17" max="17" width="17.875" bestFit="1" customWidth="1"/>
    <col min="18" max="18" width="14" bestFit="1" customWidth="1"/>
    <col min="19" max="19" width="28.125" bestFit="1" customWidth="1"/>
    <col min="20" max="20" width="26.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8360</v>
      </c>
      <c r="S1" s="12" t="s">
        <v>8366</v>
      </c>
      <c r="T1" s="12" t="s">
        <v>8367</v>
      </c>
    </row>
    <row r="2" spans="1:20" ht="4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ht="4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ht="4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ht="4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ht="60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ht="30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ht="4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ht="4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ht="4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4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ht="4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ht="4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ht="4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ht="4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ht="30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ht="4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ht="60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4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ht="4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4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ht="4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ht="4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ht="4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ht="30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ht="4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ht="4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ht="4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4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ht="30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4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ht="4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ht="4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ht="4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ht="4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ht="4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ht="4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4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ht="4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4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ht="4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ht="4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ht="4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ht="4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ht="30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ht="30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4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ht="4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4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ht="4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ht="4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ht="60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ht="4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ht="4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ht="4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ht="4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30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ht="4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4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ht="30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ht="4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ht="4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ht="4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ht="60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ht="4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ht="4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ht="4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ht="4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30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ht="4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ht="60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ht="4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ht="4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ht="4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ht="4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ht="30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ht="30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ht="30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4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ht="4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ht="4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ht="4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ht="4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ht="4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ht="30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ht="4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30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ht="4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4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ht="4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ht="4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ht="60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ht="4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ht="4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ht="30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ht="60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4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ht="4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4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4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4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4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4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30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60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30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30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30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ht="30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30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4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4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ht="30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4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4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4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4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4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60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4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30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60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30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4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ht="4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4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30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4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4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4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4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ht="4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30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4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4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4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30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30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ht="30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4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ht="4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4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4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4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4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ht="4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ht="4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4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30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4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4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4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4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4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ht="4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4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4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4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4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4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60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ht="4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4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30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4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4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4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7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4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4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4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4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4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4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4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4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4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30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30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4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4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30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4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4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4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4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4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30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4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30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4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4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4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4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4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4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30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30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4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4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4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4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4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4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ht="4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ht="4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4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4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4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4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4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4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4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4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4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4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30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4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4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4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4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4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4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4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ht="4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4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4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4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4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4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4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4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4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ht="4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4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ht="4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4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30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4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4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4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4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30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4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4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4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4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4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ht="4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30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4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4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ht="4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ht="60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30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4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ht="4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30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4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4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4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ht="4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ht="4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ht="4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ht="4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4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4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4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4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4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4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4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4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4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ht="4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4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4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4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4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4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90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4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30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4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4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4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4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4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4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ht="4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4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4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4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4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4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4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4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4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30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ht="4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4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30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4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4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4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4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4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4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ht="4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60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120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4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4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4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4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4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4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4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4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4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4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4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4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30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4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4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4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4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4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30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30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4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4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ht="30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60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4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4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30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4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4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4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4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ht="30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30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7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4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30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4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4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30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4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4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4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30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4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4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4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30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4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4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60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4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4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4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4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ht="4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4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4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4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30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30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ht="4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60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30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4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30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4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4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ht="4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4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4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30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30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4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4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4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4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30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4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4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ht="4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4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4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4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60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4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4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4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4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4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4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4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4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4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4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4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4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4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phoneticPr fontId="2" type="noConversion"/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">
    <cfRule type="colorScale" priority="8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B742F-47E9-4A49-87AF-1CFDBF48BA27}">
  <dimension ref="A1:F6"/>
  <sheetViews>
    <sheetView topLeftCell="C1" workbookViewId="0">
      <selection activeCell="F6" sqref="F6"/>
    </sheetView>
  </sheetViews>
  <sheetFormatPr defaultRowHeight="15"/>
  <cols>
    <col min="1" max="1" width="36.25" bestFit="1" customWidth="1"/>
    <col min="2" max="2" width="127.625" customWidth="1"/>
    <col min="3" max="3" width="16.25" customWidth="1"/>
    <col min="4" max="4" width="18.75" customWidth="1"/>
    <col min="5" max="5" width="16.75" bestFit="1" customWidth="1"/>
  </cols>
  <sheetData>
    <row r="1" spans="1:6" ht="15.6">
      <c r="A1" t="s">
        <v>8381</v>
      </c>
      <c r="B1" s="15" t="s">
        <v>8382</v>
      </c>
      <c r="C1" t="s">
        <v>8388</v>
      </c>
      <c r="D1" t="s">
        <v>8389</v>
      </c>
      <c r="E1" t="s">
        <v>8390</v>
      </c>
      <c r="F1" t="s">
        <v>8391</v>
      </c>
    </row>
    <row r="2" spans="1:6">
      <c r="A2" t="s">
        <v>8383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>
      <c r="A3" t="s">
        <v>8384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>
      <c r="A4" t="s">
        <v>8385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>
      <c r="A5" t="s">
        <v>8386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>
      <c r="A6" t="s">
        <v>8387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F6B1B-3D39-40EE-AE0C-5A6D6350E944}">
  <dimension ref="A1:F14"/>
  <sheetViews>
    <sheetView workbookViewId="0">
      <selection activeCell="C4" sqref="C4"/>
    </sheetView>
  </sheetViews>
  <sheetFormatPr defaultRowHeight="15"/>
  <cols>
    <col min="1" max="1" width="21" bestFit="1" customWidth="1"/>
    <col min="2" max="2" width="19.5" bestFit="1" customWidth="1"/>
    <col min="3" max="3" width="7.5" bestFit="1" customWidth="1"/>
    <col min="4" max="4" width="5.5" bestFit="1" customWidth="1"/>
    <col min="5" max="5" width="12.125" bestFit="1" customWidth="1"/>
    <col min="6" max="6" width="13.875" bestFit="1" customWidth="1"/>
    <col min="7" max="7" width="7.5" bestFit="1" customWidth="1"/>
    <col min="8" max="8" width="5.5" bestFit="1" customWidth="1"/>
    <col min="9" max="9" width="12.125" bestFit="1" customWidth="1"/>
    <col min="10" max="10" width="12" bestFit="1" customWidth="1"/>
    <col min="11" max="11" width="10.125" bestFit="1" customWidth="1"/>
    <col min="12" max="12" width="12.125" bestFit="1" customWidth="1"/>
    <col min="13" max="13" width="14.125" bestFit="1" customWidth="1"/>
    <col min="14" max="14" width="14.625" bestFit="1" customWidth="1"/>
    <col min="15" max="15" width="18.875" bestFit="1" customWidth="1"/>
    <col min="16" max="16" width="10.375" bestFit="1" customWidth="1"/>
    <col min="17" max="17" width="7.5" bestFit="1" customWidth="1"/>
    <col min="18" max="18" width="5.5" bestFit="1" customWidth="1"/>
    <col min="19" max="19" width="12.125" bestFit="1" customWidth="1"/>
    <col min="20" max="20" width="13.75" bestFit="1" customWidth="1"/>
    <col min="21" max="21" width="16.125" bestFit="1" customWidth="1"/>
    <col min="22" max="22" width="12.125" bestFit="1" customWidth="1"/>
    <col min="23" max="23" width="20.375" bestFit="1" customWidth="1"/>
    <col min="24" max="24" width="14.125" bestFit="1" customWidth="1"/>
    <col min="25" max="25" width="7.5" bestFit="1" customWidth="1"/>
    <col min="26" max="26" width="12.125" bestFit="1" customWidth="1"/>
    <col min="27" max="27" width="18.375" bestFit="1" customWidth="1"/>
    <col min="28" max="28" width="14.75" bestFit="1" customWidth="1"/>
    <col min="29" max="29" width="7.5" bestFit="1" customWidth="1"/>
    <col min="30" max="30" width="12.125" bestFit="1" customWidth="1"/>
    <col min="31" max="31" width="19" bestFit="1" customWidth="1"/>
    <col min="32" max="32" width="10.875" bestFit="1" customWidth="1"/>
    <col min="33" max="33" width="7.5" bestFit="1" customWidth="1"/>
    <col min="34" max="34" width="5.5" bestFit="1" customWidth="1"/>
    <col min="35" max="35" width="12.125" bestFit="1" customWidth="1"/>
    <col min="36" max="36" width="15" bestFit="1" customWidth="1"/>
    <col min="37" max="37" width="13.875" bestFit="1" customWidth="1"/>
  </cols>
  <sheetData>
    <row r="1" spans="1:6">
      <c r="A1" s="9" t="s">
        <v>8222</v>
      </c>
      <c r="B1" t="s">
        <v>8223</v>
      </c>
    </row>
    <row r="3" spans="1:6">
      <c r="A3" s="9" t="s">
        <v>8364</v>
      </c>
      <c r="B3" s="9" t="s">
        <v>8363</v>
      </c>
    </row>
    <row r="4" spans="1:6">
      <c r="A4" s="9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>
      <c r="A5" s="10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>
      <c r="A6" s="10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>
      <c r="A7" s="10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>
      <c r="A8" s="10" t="s">
        <v>8329</v>
      </c>
      <c r="B8" s="11">
        <v>23</v>
      </c>
      <c r="C8" s="11"/>
      <c r="D8" s="11"/>
      <c r="E8" s="11"/>
      <c r="F8" s="11">
        <v>23</v>
      </c>
    </row>
    <row r="9" spans="1:6">
      <c r="A9" s="10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>
      <c r="A10" s="10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>
      <c r="A11" s="10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>
      <c r="A12" s="10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>
      <c r="A13" s="10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>
      <c r="A14" s="10" t="s">
        <v>8362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honeticPr fontId="2" type="noConversion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94DCA-4F97-401D-BDD1-5604BE37D97B}">
  <dimension ref="A1:E7"/>
  <sheetViews>
    <sheetView topLeftCell="A4" workbookViewId="0">
      <selection activeCell="D6" sqref="D6"/>
    </sheetView>
  </sheetViews>
  <sheetFormatPr defaultRowHeight="15"/>
  <cols>
    <col min="1" max="1" width="21" bestFit="1" customWidth="1"/>
    <col min="2" max="2" width="19.5" bestFit="1" customWidth="1"/>
    <col min="3" max="3" width="5.5" bestFit="1" customWidth="1"/>
    <col min="4" max="4" width="12.125" bestFit="1" customWidth="1"/>
    <col min="5" max="6" width="13.875" bestFit="1" customWidth="1"/>
  </cols>
  <sheetData>
    <row r="1" spans="1:5">
      <c r="A1" s="9" t="s">
        <v>8222</v>
      </c>
      <c r="B1" t="s">
        <v>8365</v>
      </c>
    </row>
    <row r="2" spans="1:5">
      <c r="A2" s="9" t="s">
        <v>8358</v>
      </c>
      <c r="B2" t="s">
        <v>8365</v>
      </c>
    </row>
    <row r="4" spans="1:5">
      <c r="A4" s="9" t="s">
        <v>8364</v>
      </c>
      <c r="B4" s="9" t="s">
        <v>8363</v>
      </c>
    </row>
    <row r="5" spans="1:5">
      <c r="A5" s="9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>
      <c r="A6" s="10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>
      <c r="A7" s="10" t="s">
        <v>8362</v>
      </c>
      <c r="B7" s="11">
        <v>353</v>
      </c>
      <c r="C7" s="11">
        <v>19</v>
      </c>
      <c r="D7" s="11">
        <v>694</v>
      </c>
      <c r="E7" s="11">
        <v>1066</v>
      </c>
    </row>
  </sheetData>
  <phoneticPr fontId="2" type="noConversion"/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3B060-A53D-4EAF-8D7E-972AEDB4D2BE}">
  <dimension ref="A1:F18"/>
  <sheetViews>
    <sheetView workbookViewId="0">
      <selection activeCell="A9" sqref="A9"/>
    </sheetView>
  </sheetViews>
  <sheetFormatPr defaultRowHeight="15"/>
  <cols>
    <col min="1" max="1" width="21" bestFit="1" customWidth="1"/>
    <col min="2" max="2" width="19.5" bestFit="1" customWidth="1"/>
    <col min="3" max="3" width="7.5" bestFit="1" customWidth="1"/>
    <col min="4" max="4" width="5.5" bestFit="1" customWidth="1"/>
    <col min="5" max="5" width="12.125" bestFit="1" customWidth="1"/>
    <col min="6" max="6" width="13.875" bestFit="1" customWidth="1"/>
  </cols>
  <sheetData>
    <row r="1" spans="1:6">
      <c r="A1" s="9" t="s">
        <v>8358</v>
      </c>
      <c r="B1" t="s">
        <v>8315</v>
      </c>
    </row>
    <row r="2" spans="1:6">
      <c r="A2" s="9" t="s">
        <v>8380</v>
      </c>
      <c r="B2" t="s">
        <v>8365</v>
      </c>
    </row>
    <row r="4" spans="1:6">
      <c r="A4" s="9" t="s">
        <v>8364</v>
      </c>
      <c r="B4" s="9" t="s">
        <v>8363</v>
      </c>
    </row>
    <row r="5" spans="1:6">
      <c r="A5" s="9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>
      <c r="A6" s="14" t="s">
        <v>8374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>
      <c r="A7" s="14" t="s">
        <v>8375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>
      <c r="A8" s="14" t="s">
        <v>8376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>
      <c r="A9" s="14" t="s">
        <v>8377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>
      <c r="A10" s="14" t="s">
        <v>8368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>
      <c r="A11" s="14" t="s">
        <v>8378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>
      <c r="A12" s="14" t="s">
        <v>8369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>
      <c r="A13" s="14" t="s">
        <v>8370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>
      <c r="A14" s="14" t="s">
        <v>8371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>
      <c r="A15" s="14" t="s">
        <v>8372</v>
      </c>
      <c r="B15" s="11"/>
      <c r="C15" s="11">
        <v>50</v>
      </c>
      <c r="D15" s="11"/>
      <c r="E15" s="11">
        <v>65</v>
      </c>
      <c r="F15" s="11">
        <v>115</v>
      </c>
    </row>
    <row r="16" spans="1:6">
      <c r="A16" s="14" t="s">
        <v>8373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>
      <c r="A17" s="14" t="s">
        <v>8379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>
      <c r="A18" s="14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honeticPr fontId="2" type="noConversion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Kobert Lam</cp:lastModifiedBy>
  <dcterms:created xsi:type="dcterms:W3CDTF">2017-04-20T15:17:24Z</dcterms:created>
  <dcterms:modified xsi:type="dcterms:W3CDTF">2021-10-25T15:31:36Z</dcterms:modified>
</cp:coreProperties>
</file>