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Arms II\Desktop\KobisThesis\Thesis paper\conference paper\"/>
    </mc:Choice>
  </mc:AlternateContent>
  <bookViews>
    <workbookView xWindow="0" yWindow="0" windowWidth="28800" windowHeight="12435" firstSheet="6" activeTab="9"/>
  </bookViews>
  <sheets>
    <sheet name="G1 - H-M1-L" sheetId="6" r:id="rId1"/>
    <sheet name="G2 - H-M2-L" sheetId="3" r:id="rId2"/>
    <sheet name="G3 - M1-M2-L" sheetId="1" r:id="rId3"/>
    <sheet name="G4 - H-M1-M2" sheetId="7" r:id="rId4"/>
    <sheet name="G1_participants" sheetId="9" r:id="rId5"/>
    <sheet name="Sheet1" sheetId="8" state="hidden" r:id="rId6"/>
    <sheet name="G2_participants" sheetId="14" r:id="rId7"/>
    <sheet name="G3_participants" sheetId="17" r:id="rId8"/>
    <sheet name="G4_participants" sheetId="20" r:id="rId9"/>
    <sheet name="G1_questionaires" sheetId="10" r:id="rId10"/>
    <sheet name="G2_questionaires" sheetId="13" r:id="rId11"/>
    <sheet name="G3_questionaires" sheetId="16" r:id="rId12"/>
    <sheet name="G4_questionaires" sheetId="19" r:id="rId13"/>
    <sheet name="G1_interview" sheetId="11" r:id="rId14"/>
    <sheet name="G2_interview" sheetId="12" r:id="rId15"/>
    <sheet name="G3_interview" sheetId="15" r:id="rId16"/>
    <sheet name="G4_interview" sheetId="18" r:id="rId17"/>
    <sheet name="G1_notes" sheetId="21" r:id="rId18"/>
    <sheet name="G2_notes" sheetId="22" r:id="rId19"/>
    <sheet name="G3_notes" sheetId="23" r:id="rId20"/>
    <sheet name="G4_notes" sheetId="24" r:id="rId21"/>
    <sheet name="Sheet2" sheetId="2" r:id="rId22"/>
    <sheet name="G2 avrg data" sheetId="4" state="hidden" r:id="rId23"/>
    <sheet name="G3 avrg data" sheetId="5" state="hidden" r:id="rId24"/>
  </sheets>
  <calcPr calcId="152511"/>
</workbook>
</file>

<file path=xl/calcChain.xml><?xml version="1.0" encoding="utf-8"?>
<calcChain xmlns="http://schemas.openxmlformats.org/spreadsheetml/2006/main">
  <c r="BI38" i="7" l="1"/>
  <c r="BJ54" i="7"/>
  <c r="BI54" i="7"/>
  <c r="BK48" i="7"/>
  <c r="BJ48" i="7"/>
  <c r="BI48" i="7"/>
  <c r="BK38" i="7"/>
  <c r="BJ38" i="7"/>
  <c r="BK54" i="1"/>
  <c r="BJ54" i="1"/>
  <c r="BI54" i="1"/>
  <c r="BK48" i="1"/>
  <c r="BJ48" i="1"/>
  <c r="BI48" i="1"/>
  <c r="BK38" i="1"/>
  <c r="BJ38" i="1"/>
  <c r="BI38" i="1"/>
  <c r="BH54" i="7"/>
  <c r="BG54" i="7"/>
  <c r="BF54" i="7"/>
  <c r="BH48" i="7"/>
  <c r="BG48" i="7"/>
  <c r="BF48" i="7"/>
  <c r="BH38" i="7"/>
  <c r="BG38" i="7"/>
  <c r="BF38" i="7"/>
  <c r="BD54" i="7"/>
  <c r="BC54" i="7"/>
  <c r="BE48" i="7"/>
  <c r="BD48" i="7"/>
  <c r="BC48" i="7"/>
  <c r="BE38" i="7"/>
  <c r="BD38" i="7"/>
  <c r="BC38" i="7"/>
  <c r="BB54" i="7"/>
  <c r="BA54" i="7"/>
  <c r="AZ54" i="7"/>
  <c r="BB48" i="7"/>
  <c r="BA48" i="7"/>
  <c r="AZ48" i="7"/>
  <c r="BB38" i="7"/>
  <c r="BA38" i="7"/>
  <c r="AZ38" i="7"/>
  <c r="AX48" i="7"/>
  <c r="AY54" i="7"/>
  <c r="AX54" i="7"/>
  <c r="AW54" i="7"/>
  <c r="AY48" i="7"/>
  <c r="AW48" i="7"/>
  <c r="AY38" i="7"/>
  <c r="AX38" i="7"/>
  <c r="AW38" i="7"/>
  <c r="BK54" i="3"/>
  <c r="BJ54" i="3"/>
  <c r="BI54" i="3"/>
  <c r="BK48" i="3"/>
  <c r="BJ48" i="3"/>
  <c r="BI48" i="3"/>
  <c r="BK38" i="3"/>
  <c r="BJ38" i="3"/>
  <c r="BI38" i="3"/>
  <c r="AD24" i="3"/>
  <c r="BH54" i="3"/>
  <c r="BG54" i="3"/>
  <c r="BF54" i="3"/>
  <c r="BH48" i="3"/>
  <c r="BG48" i="3"/>
  <c r="BF48" i="3"/>
  <c r="BH38" i="3"/>
  <c r="BG38" i="3"/>
  <c r="BF38" i="3"/>
  <c r="AV54" i="7"/>
  <c r="AU54" i="7"/>
  <c r="AT54" i="7"/>
  <c r="AV48" i="7"/>
  <c r="AU48" i="7"/>
  <c r="AT48" i="7"/>
  <c r="AV38" i="7"/>
  <c r="AU38" i="7"/>
  <c r="AT38" i="7"/>
  <c r="BK54" i="6"/>
  <c r="BJ54" i="6"/>
  <c r="BI54" i="6"/>
  <c r="BK48" i="6"/>
  <c r="BJ48" i="6"/>
  <c r="BI48" i="6"/>
  <c r="BK38" i="6"/>
  <c r="BJ38" i="6"/>
  <c r="BI38" i="6"/>
  <c r="BF38" i="1"/>
  <c r="BG38" i="1"/>
  <c r="BH38" i="1"/>
  <c r="BF48" i="1"/>
  <c r="BG48" i="1"/>
  <c r="BH48" i="1"/>
  <c r="BF54" i="1"/>
  <c r="BG54" i="1"/>
  <c r="BH54" i="1"/>
  <c r="BE54" i="1"/>
  <c r="BD54" i="1"/>
  <c r="BE48" i="1"/>
  <c r="BD48" i="1"/>
  <c r="BC48" i="1"/>
  <c r="BE38" i="1"/>
  <c r="BD38" i="1"/>
  <c r="BC38" i="1"/>
  <c r="BH54" i="6"/>
  <c r="BG54" i="6"/>
  <c r="BF54" i="6"/>
  <c r="BH48" i="6"/>
  <c r="BG48" i="6"/>
  <c r="BF48" i="6"/>
  <c r="BH38" i="6"/>
  <c r="BG38" i="6"/>
  <c r="BF38" i="6"/>
  <c r="BC38" i="3"/>
  <c r="BD38" i="3"/>
  <c r="BE38" i="3"/>
  <c r="BC48" i="3"/>
  <c r="BD48" i="3"/>
  <c r="BE48" i="3"/>
  <c r="BC54" i="3"/>
  <c r="BD54" i="3"/>
  <c r="BE54" i="3"/>
  <c r="BB54" i="3"/>
  <c r="BA54" i="3"/>
  <c r="AZ54" i="3"/>
  <c r="BB48" i="3"/>
  <c r="BA48" i="3"/>
  <c r="AZ48" i="3"/>
  <c r="BB38" i="3"/>
  <c r="BA38" i="3"/>
  <c r="AZ38" i="3"/>
  <c r="BE54" i="6"/>
  <c r="BD54" i="6"/>
  <c r="BC54" i="6"/>
  <c r="BE48" i="6"/>
  <c r="BD48" i="6"/>
  <c r="BC48" i="6"/>
  <c r="BE38" i="6"/>
  <c r="BD38" i="6"/>
  <c r="BC38" i="6"/>
  <c r="BB54" i="1"/>
  <c r="BA54" i="1"/>
  <c r="AZ54" i="1"/>
  <c r="BB48" i="1"/>
  <c r="BA48" i="1"/>
  <c r="AZ48" i="1"/>
  <c r="BB38" i="1"/>
  <c r="BA38" i="1"/>
  <c r="AZ38" i="1"/>
  <c r="AY54" i="1"/>
  <c r="AX54" i="1"/>
  <c r="AY48" i="1"/>
  <c r="AX48" i="1"/>
  <c r="AW48" i="1"/>
  <c r="AY38" i="1"/>
  <c r="AX38" i="1"/>
  <c r="AW38" i="1"/>
  <c r="AY54" i="3"/>
  <c r="AX54" i="3"/>
  <c r="AW54" i="3"/>
  <c r="AY48" i="3"/>
  <c r="AX48" i="3"/>
  <c r="AW48" i="3"/>
  <c r="AY38" i="3"/>
  <c r="AX38" i="3"/>
  <c r="AW38" i="3"/>
  <c r="BB54" i="6"/>
  <c r="BA54" i="6"/>
  <c r="AZ54" i="6"/>
  <c r="BB48" i="6"/>
  <c r="BA48" i="6"/>
  <c r="AZ48" i="6"/>
  <c r="BB38" i="6"/>
  <c r="BA38" i="6"/>
  <c r="AZ38" i="6"/>
  <c r="AS54" i="7"/>
  <c r="AR54" i="7"/>
  <c r="AQ54" i="7"/>
  <c r="AS48" i="7"/>
  <c r="AR48" i="7"/>
  <c r="AQ48" i="7"/>
  <c r="AS38" i="7"/>
  <c r="AR38" i="7"/>
  <c r="AQ38" i="7"/>
  <c r="AY54" i="6"/>
  <c r="AX54" i="6"/>
  <c r="AW54" i="6"/>
  <c r="AY48" i="6"/>
  <c r="AX48" i="6"/>
  <c r="AW48" i="6"/>
  <c r="AY38" i="6"/>
  <c r="AX38" i="6"/>
  <c r="AW38" i="6"/>
  <c r="AV54" i="6"/>
  <c r="AU54" i="6"/>
  <c r="AT54" i="6"/>
  <c r="AV48" i="6"/>
  <c r="AU48" i="6"/>
  <c r="AT48" i="6"/>
  <c r="AV38" i="6"/>
  <c r="AU38" i="6"/>
  <c r="AT38" i="6"/>
  <c r="AV54" i="1"/>
  <c r="AU54" i="1"/>
  <c r="AT54" i="1"/>
  <c r="AV48" i="1"/>
  <c r="AU48" i="1"/>
  <c r="AT48" i="1"/>
  <c r="AV38" i="1"/>
  <c r="AU38" i="1"/>
  <c r="AT38" i="1"/>
  <c r="AS54" i="1"/>
  <c r="AR54" i="1"/>
  <c r="AQ54" i="1"/>
  <c r="AS48" i="1"/>
  <c r="AR48" i="1"/>
  <c r="AQ48" i="1"/>
  <c r="AS38" i="1"/>
  <c r="AR38" i="1"/>
  <c r="AQ38" i="1"/>
  <c r="AV54" i="3"/>
  <c r="AU54" i="3"/>
  <c r="AT54" i="3"/>
  <c r="AV48" i="3"/>
  <c r="AU48" i="3"/>
  <c r="AT48" i="3"/>
  <c r="AV38" i="3"/>
  <c r="AU38" i="3"/>
  <c r="AT38" i="3"/>
  <c r="AP54" i="1"/>
  <c r="AO54" i="1"/>
  <c r="AN54" i="1"/>
  <c r="AP48" i="1"/>
  <c r="AO48" i="1"/>
  <c r="AN48" i="1"/>
  <c r="AP38" i="1"/>
  <c r="AO38" i="1"/>
  <c r="AN38" i="1"/>
  <c r="AS54" i="3"/>
  <c r="AR54" i="3"/>
  <c r="AQ54" i="3"/>
  <c r="AS48" i="3"/>
  <c r="AR48" i="3"/>
  <c r="AQ48" i="3"/>
  <c r="AS38" i="3"/>
  <c r="AR38" i="3"/>
  <c r="AQ38" i="3"/>
  <c r="AP54" i="3"/>
  <c r="AO54" i="3"/>
  <c r="AN54" i="3"/>
  <c r="AP48" i="3"/>
  <c r="AO48" i="3"/>
  <c r="AN48" i="3"/>
  <c r="AP38" i="3"/>
  <c r="AO38" i="3"/>
  <c r="AN38" i="3"/>
  <c r="AM54" i="1"/>
  <c r="AL54" i="1"/>
  <c r="AK54" i="1"/>
  <c r="AM48" i="1"/>
  <c r="AL48" i="1"/>
  <c r="AK48" i="1"/>
  <c r="AM38" i="1"/>
  <c r="AL38" i="1"/>
  <c r="AK38" i="1"/>
  <c r="AD24" i="1"/>
  <c r="AC24" i="1"/>
  <c r="AB24" i="1"/>
  <c r="AA24" i="1"/>
  <c r="Z24" i="1"/>
  <c r="Y24" i="1"/>
  <c r="X24" i="1"/>
  <c r="W24" i="1"/>
  <c r="V24" i="1"/>
  <c r="AM54" i="3"/>
  <c r="AL54" i="3"/>
  <c r="AK54" i="3"/>
  <c r="AM48" i="3"/>
  <c r="AL48" i="3"/>
  <c r="AK48" i="3"/>
  <c r="AM38" i="3"/>
  <c r="AL38" i="3"/>
  <c r="AK38" i="3"/>
  <c r="AC24" i="3"/>
  <c r="AB24" i="3"/>
  <c r="AA24" i="3"/>
  <c r="Z24" i="3"/>
  <c r="Y24" i="3"/>
  <c r="X24" i="3"/>
  <c r="W24" i="3"/>
  <c r="V24" i="3"/>
  <c r="AP54" i="7"/>
  <c r="AO54" i="7"/>
  <c r="AN54" i="7"/>
  <c r="AP48" i="7"/>
  <c r="AO48" i="7"/>
  <c r="AN48" i="7"/>
  <c r="AP38" i="7"/>
  <c r="AO38" i="7"/>
  <c r="AN38" i="7"/>
  <c r="AQ48" i="6"/>
  <c r="AS54" i="6"/>
  <c r="AR54" i="6"/>
  <c r="AQ54" i="6"/>
  <c r="AS48" i="6"/>
  <c r="AR48" i="6"/>
  <c r="AS38" i="6"/>
  <c r="AR38" i="6"/>
  <c r="AQ38" i="6"/>
  <c r="AM54" i="7"/>
  <c r="AL54" i="7"/>
  <c r="AK54" i="7"/>
  <c r="AM48" i="7"/>
  <c r="AL48" i="7"/>
  <c r="AK48" i="7"/>
  <c r="AM38" i="7"/>
  <c r="AL38" i="7"/>
  <c r="AK38" i="7"/>
  <c r="AD24" i="7"/>
  <c r="AC24" i="7"/>
  <c r="AB24" i="7"/>
  <c r="AA24" i="7"/>
  <c r="Z24" i="7"/>
  <c r="Y24" i="7"/>
  <c r="X24" i="7"/>
  <c r="W24" i="7"/>
  <c r="V24" i="7"/>
  <c r="AN38" i="6"/>
  <c r="AO38" i="6"/>
  <c r="AP38" i="6"/>
  <c r="AN48" i="6"/>
  <c r="AO48" i="6"/>
  <c r="AP48" i="6"/>
  <c r="AN54" i="6"/>
  <c r="AO54" i="6"/>
  <c r="AP54" i="6"/>
  <c r="AM54" i="6"/>
  <c r="AL54" i="6"/>
  <c r="AK54" i="6"/>
  <c r="AM48" i="6"/>
  <c r="AL48" i="6"/>
  <c r="AK48" i="6"/>
  <c r="AM38" i="6"/>
  <c r="AL38" i="6"/>
  <c r="AK38" i="6"/>
  <c r="V38" i="7"/>
  <c r="T54" i="7"/>
  <c r="AD18" i="1"/>
  <c r="AC18" i="1"/>
  <c r="AB18" i="1"/>
  <c r="AA18" i="1"/>
  <c r="Z18" i="1"/>
  <c r="Y18" i="1"/>
  <c r="X18" i="1"/>
  <c r="W18" i="1"/>
  <c r="V18" i="1"/>
  <c r="U18" i="1"/>
  <c r="T18" i="1"/>
  <c r="S18" i="1"/>
  <c r="R18" i="1"/>
  <c r="Q18" i="1"/>
  <c r="P18" i="1"/>
  <c r="O18" i="1"/>
  <c r="N18" i="1"/>
  <c r="M18" i="1"/>
  <c r="AD18" i="3"/>
  <c r="AC18" i="3"/>
  <c r="AB18" i="3"/>
  <c r="AA18" i="3"/>
  <c r="Z18" i="3"/>
  <c r="Y18" i="3"/>
  <c r="X18" i="3"/>
  <c r="W18" i="3"/>
  <c r="V18" i="3"/>
  <c r="U18" i="3"/>
  <c r="T18" i="3"/>
  <c r="S18" i="3"/>
  <c r="R18" i="3"/>
  <c r="Q18" i="3"/>
  <c r="P18" i="3"/>
  <c r="O18" i="3"/>
  <c r="N18" i="3"/>
  <c r="M18" i="3"/>
  <c r="AD18" i="7"/>
  <c r="AC18" i="7"/>
  <c r="AB18" i="7"/>
  <c r="AA18" i="7"/>
  <c r="Z18" i="7"/>
  <c r="Y18" i="7"/>
  <c r="X18" i="7"/>
  <c r="W18" i="7"/>
  <c r="V18" i="7"/>
  <c r="U18" i="7"/>
  <c r="T18" i="7"/>
  <c r="S18" i="7"/>
  <c r="R18" i="7"/>
  <c r="Q18" i="7"/>
  <c r="P18" i="7"/>
  <c r="O18" i="7"/>
  <c r="N18" i="7"/>
  <c r="M18" i="7"/>
  <c r="BR29" i="7"/>
  <c r="BO29" i="7"/>
  <c r="BL29" i="7"/>
  <c r="BI29" i="7"/>
  <c r="BK32" i="7"/>
  <c r="BF29" i="7"/>
  <c r="BH32" i="7"/>
  <c r="BC29" i="7"/>
  <c r="BE32" i="7"/>
  <c r="AZ29" i="7"/>
  <c r="BB32" i="7"/>
  <c r="AW29" i="7"/>
  <c r="AY32" i="7"/>
  <c r="AT29" i="7"/>
  <c r="AV32" i="7"/>
  <c r="AQ29" i="7"/>
  <c r="AS32" i="7"/>
  <c r="AN29" i="7"/>
  <c r="AP32" i="7"/>
  <c r="AK29" i="7"/>
  <c r="AM32" i="7"/>
  <c r="AH29" i="7"/>
  <c r="AJ32" i="7"/>
  <c r="AE29" i="7"/>
  <c r="AG32" i="7"/>
  <c r="AB29" i="7"/>
  <c r="AD32" i="7"/>
  <c r="Y29" i="7"/>
  <c r="AA32" i="7"/>
  <c r="V29" i="7"/>
  <c r="X32" i="7"/>
  <c r="S29" i="7"/>
  <c r="U32" i="7"/>
  <c r="P29" i="7"/>
  <c r="R32" i="7"/>
  <c r="M29" i="7"/>
  <c r="O32" i="7"/>
  <c r="J29" i="7"/>
  <c r="L32" i="7"/>
  <c r="BR28" i="7"/>
  <c r="BO28" i="7"/>
  <c r="BL28" i="7"/>
  <c r="BI28" i="7"/>
  <c r="BJ32" i="7"/>
  <c r="BF28" i="7"/>
  <c r="BG32" i="7"/>
  <c r="BC28" i="7"/>
  <c r="BD32" i="7"/>
  <c r="AZ28" i="7"/>
  <c r="BA32" i="7"/>
  <c r="AW28" i="7"/>
  <c r="AX32" i="7"/>
  <c r="AT28" i="7"/>
  <c r="AU32" i="7"/>
  <c r="AQ28" i="7"/>
  <c r="AR32" i="7"/>
  <c r="AN28" i="7"/>
  <c r="AO32" i="7"/>
  <c r="AK28" i="7"/>
  <c r="AL32" i="7"/>
  <c r="AH28" i="7"/>
  <c r="AI32" i="7"/>
  <c r="AE28" i="7"/>
  <c r="AF32" i="7"/>
  <c r="AB28" i="7"/>
  <c r="AC32" i="7"/>
  <c r="Y28" i="7"/>
  <c r="Z32" i="7"/>
  <c r="V28" i="7"/>
  <c r="W32" i="7"/>
  <c r="S28" i="7"/>
  <c r="T32" i="7"/>
  <c r="P28" i="7"/>
  <c r="Q32" i="7"/>
  <c r="M28" i="7"/>
  <c r="N32" i="7"/>
  <c r="J28" i="7"/>
  <c r="K32" i="7"/>
  <c r="BR27" i="7"/>
  <c r="BO27" i="7"/>
  <c r="BL27" i="7"/>
  <c r="BI27" i="7"/>
  <c r="BI32" i="7"/>
  <c r="BF27" i="7"/>
  <c r="BF32" i="7"/>
  <c r="BC27" i="7"/>
  <c r="BC32" i="7"/>
  <c r="AZ27" i="7"/>
  <c r="AZ32" i="7"/>
  <c r="AW27" i="7"/>
  <c r="AW32" i="7"/>
  <c r="AT27" i="7"/>
  <c r="AT32" i="7"/>
  <c r="AQ27" i="7"/>
  <c r="AQ32" i="7"/>
  <c r="AN27" i="7"/>
  <c r="AN32" i="7"/>
  <c r="AK27" i="7"/>
  <c r="AK32" i="7"/>
  <c r="AH27" i="7"/>
  <c r="AH32" i="7"/>
  <c r="AE27" i="7"/>
  <c r="AE32" i="7"/>
  <c r="AB27" i="7"/>
  <c r="AB32" i="7"/>
  <c r="Y27" i="7"/>
  <c r="Y32" i="7"/>
  <c r="V27" i="7"/>
  <c r="V32" i="7"/>
  <c r="S27" i="7"/>
  <c r="S32" i="7"/>
  <c r="P27" i="7"/>
  <c r="P32" i="7"/>
  <c r="M27" i="7"/>
  <c r="M32" i="7"/>
  <c r="J27" i="7"/>
  <c r="J32" i="7"/>
  <c r="BR26" i="7"/>
  <c r="BO26" i="7"/>
  <c r="BL26" i="7"/>
  <c r="BI26" i="7"/>
  <c r="BI31" i="7"/>
  <c r="BF26" i="7"/>
  <c r="BF31" i="7"/>
  <c r="BC26" i="7"/>
  <c r="BC31" i="7"/>
  <c r="AZ26" i="7"/>
  <c r="AZ31" i="7"/>
  <c r="AW26" i="7"/>
  <c r="AW31" i="7"/>
  <c r="AT26" i="7"/>
  <c r="AT31" i="7"/>
  <c r="AQ26" i="7"/>
  <c r="AQ31" i="7"/>
  <c r="AN26" i="7"/>
  <c r="AN31" i="7"/>
  <c r="AK26" i="7"/>
  <c r="AK31" i="7"/>
  <c r="AH26" i="7"/>
  <c r="AH31" i="7"/>
  <c r="AE26" i="7"/>
  <c r="AE31" i="7"/>
  <c r="AB26" i="7"/>
  <c r="AB31" i="7"/>
  <c r="Y26" i="7"/>
  <c r="Y31" i="7"/>
  <c r="V26" i="7"/>
  <c r="V31" i="7"/>
  <c r="S26" i="7"/>
  <c r="S31" i="7"/>
  <c r="P26" i="7"/>
  <c r="P31" i="7"/>
  <c r="M26" i="7"/>
  <c r="M31" i="7"/>
  <c r="J26" i="7"/>
  <c r="J31" i="7"/>
  <c r="BR29" i="1"/>
  <c r="BO29" i="1"/>
  <c r="BL29" i="1"/>
  <c r="BI29" i="1"/>
  <c r="BK32" i="1"/>
  <c r="BF29" i="1"/>
  <c r="BH32" i="1"/>
  <c r="BC29" i="1"/>
  <c r="BE32" i="1"/>
  <c r="AZ29" i="1"/>
  <c r="BB32" i="1"/>
  <c r="AW29" i="1"/>
  <c r="AY32" i="1"/>
  <c r="AT29" i="1"/>
  <c r="AV32" i="1"/>
  <c r="AQ29" i="1"/>
  <c r="AS32" i="1"/>
  <c r="AN29" i="1"/>
  <c r="AP32" i="1"/>
  <c r="AK29" i="1"/>
  <c r="AM32" i="1"/>
  <c r="AH29" i="1"/>
  <c r="AJ32" i="1"/>
  <c r="AE29" i="1"/>
  <c r="AG32" i="1"/>
  <c r="AB29" i="1"/>
  <c r="AD32" i="1"/>
  <c r="Y29" i="1"/>
  <c r="AA32" i="1"/>
  <c r="V29" i="1"/>
  <c r="X32" i="1"/>
  <c r="S29" i="1"/>
  <c r="U32" i="1"/>
  <c r="P29" i="1"/>
  <c r="R32" i="1"/>
  <c r="M29" i="1"/>
  <c r="O32" i="1"/>
  <c r="J29" i="1"/>
  <c r="L32" i="1"/>
  <c r="BR28" i="1"/>
  <c r="BO28" i="1"/>
  <c r="BL28" i="1"/>
  <c r="BI28" i="1"/>
  <c r="BJ32" i="1"/>
  <c r="BF28" i="1"/>
  <c r="BG32" i="1"/>
  <c r="BC28" i="1"/>
  <c r="BD32" i="1"/>
  <c r="AZ28" i="1"/>
  <c r="BA32" i="1"/>
  <c r="AW28" i="1"/>
  <c r="AX32" i="1"/>
  <c r="AT28" i="1"/>
  <c r="AU32" i="1"/>
  <c r="AQ28" i="1"/>
  <c r="AR32" i="1"/>
  <c r="AN28" i="1"/>
  <c r="AO32" i="1"/>
  <c r="AK28" i="1"/>
  <c r="AL32" i="1"/>
  <c r="AH28" i="1"/>
  <c r="AI32" i="1"/>
  <c r="AE28" i="1"/>
  <c r="AF32" i="1"/>
  <c r="AB28" i="1"/>
  <c r="AC32" i="1"/>
  <c r="Y28" i="1"/>
  <c r="Z32" i="1"/>
  <c r="V28" i="1"/>
  <c r="W32" i="1"/>
  <c r="S28" i="1"/>
  <c r="T32" i="1"/>
  <c r="P28" i="1"/>
  <c r="Q32" i="1"/>
  <c r="M28" i="1"/>
  <c r="N32" i="1"/>
  <c r="J28" i="1"/>
  <c r="K32" i="1"/>
  <c r="BR27" i="1"/>
  <c r="BO27" i="1"/>
  <c r="BL27" i="1"/>
  <c r="BI27" i="1"/>
  <c r="BI32" i="1"/>
  <c r="BF27" i="1"/>
  <c r="BF32" i="1"/>
  <c r="BC27" i="1"/>
  <c r="BC32" i="1"/>
  <c r="AZ27" i="1"/>
  <c r="AZ32" i="1"/>
  <c r="AW27" i="1"/>
  <c r="AW32" i="1"/>
  <c r="AT27" i="1"/>
  <c r="AT32" i="1"/>
  <c r="AQ27" i="1"/>
  <c r="AQ32" i="1"/>
  <c r="AN27" i="1"/>
  <c r="AN32" i="1"/>
  <c r="AK27" i="1"/>
  <c r="AK32" i="1"/>
  <c r="AH27" i="1"/>
  <c r="AH32" i="1"/>
  <c r="AE27" i="1"/>
  <c r="AE32" i="1"/>
  <c r="AB27" i="1"/>
  <c r="AB32" i="1"/>
  <c r="Y27" i="1"/>
  <c r="Y32" i="1"/>
  <c r="V27" i="1"/>
  <c r="V32" i="1"/>
  <c r="S27" i="1"/>
  <c r="S32" i="1"/>
  <c r="P27" i="1"/>
  <c r="P32" i="1"/>
  <c r="M27" i="1"/>
  <c r="M32" i="1"/>
  <c r="J27" i="1"/>
  <c r="J32" i="1"/>
  <c r="BR26" i="1"/>
  <c r="BO26" i="1"/>
  <c r="BL26" i="1"/>
  <c r="BI26" i="1"/>
  <c r="BI31" i="1"/>
  <c r="BF26" i="1"/>
  <c r="BF31" i="1"/>
  <c r="BC26" i="1"/>
  <c r="BC31" i="1"/>
  <c r="AZ26" i="1"/>
  <c r="AZ31" i="1"/>
  <c r="AW26" i="1"/>
  <c r="AW31" i="1"/>
  <c r="AT26" i="1"/>
  <c r="AT31" i="1"/>
  <c r="AQ26" i="1"/>
  <c r="AQ31" i="1"/>
  <c r="AN26" i="1"/>
  <c r="AN31" i="1"/>
  <c r="AK26" i="1"/>
  <c r="AK31" i="1"/>
  <c r="AH26" i="1"/>
  <c r="AH31" i="1"/>
  <c r="AE26" i="1"/>
  <c r="AE31" i="1"/>
  <c r="AB26" i="1"/>
  <c r="AB31" i="1"/>
  <c r="Y26" i="1"/>
  <c r="Y31" i="1"/>
  <c r="V26" i="1"/>
  <c r="V31" i="1"/>
  <c r="S26" i="1"/>
  <c r="S31" i="1"/>
  <c r="P26" i="1"/>
  <c r="P31" i="1"/>
  <c r="M26" i="1"/>
  <c r="M31" i="1"/>
  <c r="J26" i="1"/>
  <c r="J31" i="1"/>
  <c r="BR29" i="3"/>
  <c r="BO29" i="3"/>
  <c r="BL29" i="3"/>
  <c r="BI29" i="3"/>
  <c r="BK32" i="3"/>
  <c r="BF29" i="3"/>
  <c r="BH32" i="3"/>
  <c r="BC29" i="3"/>
  <c r="BE32" i="3"/>
  <c r="AZ29" i="3"/>
  <c r="BB32" i="3"/>
  <c r="AW29" i="3"/>
  <c r="AY32" i="3"/>
  <c r="AT29" i="3"/>
  <c r="AV32" i="3"/>
  <c r="AQ29" i="3"/>
  <c r="AS32" i="3"/>
  <c r="AN29" i="3"/>
  <c r="AP32" i="3"/>
  <c r="AK29" i="3"/>
  <c r="AM32" i="3"/>
  <c r="AH29" i="3"/>
  <c r="AJ32" i="3"/>
  <c r="AE29" i="3"/>
  <c r="AG32" i="3"/>
  <c r="AB29" i="3"/>
  <c r="AD32" i="3"/>
  <c r="Y29" i="3"/>
  <c r="AA32" i="3"/>
  <c r="V29" i="3"/>
  <c r="X32" i="3"/>
  <c r="S29" i="3"/>
  <c r="U32" i="3"/>
  <c r="P29" i="3"/>
  <c r="R32" i="3"/>
  <c r="M29" i="3"/>
  <c r="O32" i="3"/>
  <c r="J29" i="3"/>
  <c r="L32" i="3"/>
  <c r="BR28" i="3"/>
  <c r="BO28" i="3"/>
  <c r="BL28" i="3"/>
  <c r="BI28" i="3"/>
  <c r="BJ32" i="3"/>
  <c r="BF28" i="3"/>
  <c r="BG32" i="3"/>
  <c r="BC28" i="3"/>
  <c r="BD32" i="3"/>
  <c r="AZ28" i="3"/>
  <c r="BA32" i="3"/>
  <c r="AW28" i="3"/>
  <c r="AX32" i="3"/>
  <c r="AT28" i="3"/>
  <c r="AU32" i="3"/>
  <c r="AQ28" i="3"/>
  <c r="AR32" i="3"/>
  <c r="AN28" i="3"/>
  <c r="AO32" i="3"/>
  <c r="AK28" i="3"/>
  <c r="AL32" i="3"/>
  <c r="AH28" i="3"/>
  <c r="AI32" i="3"/>
  <c r="AE28" i="3"/>
  <c r="AF32" i="3"/>
  <c r="AB28" i="3"/>
  <c r="AC32" i="3"/>
  <c r="Y28" i="3"/>
  <c r="Z32" i="3"/>
  <c r="V28" i="3"/>
  <c r="W32" i="3"/>
  <c r="S28" i="3"/>
  <c r="T32" i="3"/>
  <c r="P28" i="3"/>
  <c r="Q32" i="3"/>
  <c r="M28" i="3"/>
  <c r="N32" i="3"/>
  <c r="J28" i="3"/>
  <c r="K32" i="3"/>
  <c r="BR27" i="3"/>
  <c r="BO27" i="3"/>
  <c r="BL27" i="3"/>
  <c r="BI27" i="3"/>
  <c r="BI32" i="3"/>
  <c r="BF27" i="3"/>
  <c r="BF32" i="3"/>
  <c r="BC27" i="3"/>
  <c r="BC32" i="3"/>
  <c r="AZ27" i="3"/>
  <c r="AZ32" i="3"/>
  <c r="AW27" i="3"/>
  <c r="AW32" i="3"/>
  <c r="AT27" i="3"/>
  <c r="AT32" i="3"/>
  <c r="AQ27" i="3"/>
  <c r="AQ32" i="3"/>
  <c r="AN27" i="3"/>
  <c r="AN32" i="3"/>
  <c r="AK27" i="3"/>
  <c r="AK32" i="3"/>
  <c r="AH27" i="3"/>
  <c r="AH32" i="3"/>
  <c r="AE27" i="3"/>
  <c r="AE32" i="3"/>
  <c r="AB27" i="3"/>
  <c r="AB32" i="3"/>
  <c r="Y27" i="3"/>
  <c r="Y32" i="3"/>
  <c r="V27" i="3"/>
  <c r="V32" i="3"/>
  <c r="S27" i="3"/>
  <c r="S32" i="3"/>
  <c r="P27" i="3"/>
  <c r="P32" i="3"/>
  <c r="M27" i="3"/>
  <c r="M32" i="3"/>
  <c r="J27" i="3"/>
  <c r="J32" i="3"/>
  <c r="BR26" i="3"/>
  <c r="BO26" i="3"/>
  <c r="BL26" i="3"/>
  <c r="BI26" i="3"/>
  <c r="BI31" i="3"/>
  <c r="BF26" i="3"/>
  <c r="BF31" i="3"/>
  <c r="BC26" i="3"/>
  <c r="BC31" i="3"/>
  <c r="AZ26" i="3"/>
  <c r="AZ31" i="3"/>
  <c r="AW26" i="3"/>
  <c r="AW31" i="3"/>
  <c r="AT26" i="3"/>
  <c r="AT31" i="3"/>
  <c r="AQ26" i="3"/>
  <c r="AQ31" i="3"/>
  <c r="AN26" i="3"/>
  <c r="AN31" i="3"/>
  <c r="AK26" i="3"/>
  <c r="AK31" i="3"/>
  <c r="AH26" i="3"/>
  <c r="AH31" i="3"/>
  <c r="AE26" i="3"/>
  <c r="AE31" i="3"/>
  <c r="AB26" i="3"/>
  <c r="AB31" i="3"/>
  <c r="Y26" i="3"/>
  <c r="Y31" i="3"/>
  <c r="V26" i="3"/>
  <c r="V31" i="3"/>
  <c r="S26" i="3"/>
  <c r="S31" i="3"/>
  <c r="P26" i="3"/>
  <c r="P31" i="3"/>
  <c r="M26" i="3"/>
  <c r="M31" i="3"/>
  <c r="J26" i="3"/>
  <c r="J31" i="3"/>
  <c r="M26" i="6"/>
  <c r="M31" i="6"/>
  <c r="P26" i="6"/>
  <c r="P31" i="6"/>
  <c r="S26" i="6"/>
  <c r="S31" i="6"/>
  <c r="V26" i="6"/>
  <c r="V31" i="6"/>
  <c r="Y26" i="6"/>
  <c r="Y31" i="6"/>
  <c r="AB26" i="6"/>
  <c r="AB31" i="6"/>
  <c r="AE26" i="6"/>
  <c r="AE31" i="6"/>
  <c r="AH26" i="6"/>
  <c r="AH31" i="6"/>
  <c r="AK26" i="6"/>
  <c r="AK31" i="6"/>
  <c r="AN26" i="6"/>
  <c r="AN31" i="6"/>
  <c r="AQ26" i="6"/>
  <c r="AQ31" i="6"/>
  <c r="AT26" i="6"/>
  <c r="AT31" i="6"/>
  <c r="AW26" i="6"/>
  <c r="AW31" i="6"/>
  <c r="AZ26" i="6"/>
  <c r="AZ31" i="6"/>
  <c r="BC26" i="6"/>
  <c r="BC31" i="6"/>
  <c r="BF26" i="6"/>
  <c r="BF31" i="6"/>
  <c r="BI26" i="6"/>
  <c r="BI31" i="6"/>
  <c r="M27" i="6"/>
  <c r="M32" i="6"/>
  <c r="P27" i="6"/>
  <c r="P32" i="6"/>
  <c r="S27" i="6"/>
  <c r="S32" i="6"/>
  <c r="V27" i="6"/>
  <c r="V32" i="6"/>
  <c r="Y27" i="6"/>
  <c r="Y32" i="6"/>
  <c r="AB27" i="6"/>
  <c r="AB32" i="6"/>
  <c r="AE27" i="6"/>
  <c r="AE32" i="6"/>
  <c r="AH27" i="6"/>
  <c r="AH32" i="6"/>
  <c r="AK27" i="6"/>
  <c r="AK32" i="6"/>
  <c r="AN27" i="6"/>
  <c r="AN32" i="6"/>
  <c r="AQ27" i="6"/>
  <c r="AQ32" i="6"/>
  <c r="AT27" i="6"/>
  <c r="AT32" i="6"/>
  <c r="AW27" i="6"/>
  <c r="AW32" i="6"/>
  <c r="AZ27" i="6"/>
  <c r="AZ32" i="6"/>
  <c r="BC27" i="6"/>
  <c r="BC32" i="6"/>
  <c r="BF27" i="6"/>
  <c r="BF32" i="6"/>
  <c r="BI27" i="6"/>
  <c r="BI32" i="6"/>
  <c r="M28" i="6"/>
  <c r="N32" i="6"/>
  <c r="P28" i="6"/>
  <c r="Q32" i="6"/>
  <c r="S28" i="6"/>
  <c r="T32" i="6"/>
  <c r="V28" i="6"/>
  <c r="W32" i="6"/>
  <c r="Y28" i="6"/>
  <c r="Z32" i="6"/>
  <c r="AB28" i="6"/>
  <c r="AC32" i="6"/>
  <c r="AE28" i="6"/>
  <c r="AF32" i="6"/>
  <c r="AH28" i="6"/>
  <c r="AI32" i="6"/>
  <c r="AK28" i="6"/>
  <c r="AL32" i="6"/>
  <c r="AN28" i="6"/>
  <c r="AO32" i="6"/>
  <c r="AQ28" i="6"/>
  <c r="AR32" i="6"/>
  <c r="AT28" i="6"/>
  <c r="AU32" i="6"/>
  <c r="AW28" i="6"/>
  <c r="AX32" i="6"/>
  <c r="AZ28" i="6"/>
  <c r="BA32" i="6"/>
  <c r="BC28" i="6"/>
  <c r="BD32" i="6"/>
  <c r="BF28" i="6"/>
  <c r="BG32" i="6"/>
  <c r="BI28" i="6"/>
  <c r="BJ32" i="6"/>
  <c r="M29" i="6"/>
  <c r="O32" i="6"/>
  <c r="P29" i="6"/>
  <c r="R32" i="6"/>
  <c r="S29" i="6"/>
  <c r="U32" i="6"/>
  <c r="V29" i="6"/>
  <c r="X32" i="6"/>
  <c r="Y29" i="6"/>
  <c r="AA32" i="6"/>
  <c r="AB29" i="6"/>
  <c r="AD32" i="6"/>
  <c r="AE29" i="6"/>
  <c r="AG32" i="6"/>
  <c r="AH29" i="6"/>
  <c r="AJ32" i="6"/>
  <c r="AK29" i="6"/>
  <c r="AM32" i="6"/>
  <c r="AN29" i="6"/>
  <c r="AP32" i="6"/>
  <c r="AQ29" i="6"/>
  <c r="AS32" i="6"/>
  <c r="AT29" i="6"/>
  <c r="AV32" i="6"/>
  <c r="AW29" i="6"/>
  <c r="AY32" i="6"/>
  <c r="AZ29" i="6"/>
  <c r="BB32" i="6"/>
  <c r="BC29" i="6"/>
  <c r="BE32" i="6"/>
  <c r="BF29" i="6"/>
  <c r="BH32" i="6"/>
  <c r="BI29" i="6"/>
  <c r="BK32" i="6"/>
  <c r="J29" i="6"/>
  <c r="L32" i="6"/>
  <c r="J28" i="6"/>
  <c r="K32" i="6"/>
  <c r="J27" i="6"/>
  <c r="J32" i="6"/>
  <c r="J26" i="6"/>
  <c r="J31" i="6"/>
  <c r="AD18" i="6"/>
  <c r="AC18" i="6"/>
  <c r="AB18" i="6"/>
  <c r="AA18" i="6"/>
  <c r="Z18" i="6"/>
  <c r="Y18" i="6"/>
  <c r="X18" i="6"/>
  <c r="W18" i="6"/>
  <c r="V18" i="6"/>
  <c r="U18" i="6"/>
  <c r="T18" i="6"/>
  <c r="S18" i="6"/>
  <c r="R18" i="6"/>
  <c r="Q18" i="6"/>
  <c r="P18" i="6"/>
  <c r="O18" i="6"/>
  <c r="N18" i="6"/>
  <c r="M18" i="6"/>
  <c r="C13" i="1"/>
  <c r="D13" i="1"/>
  <c r="C12" i="1"/>
  <c r="D12" i="1"/>
  <c r="C13" i="3"/>
  <c r="C12" i="3"/>
  <c r="C13" i="7"/>
  <c r="C13" i="6"/>
  <c r="C12" i="6"/>
  <c r="C11" i="7"/>
  <c r="DC60" i="7"/>
  <c r="DC62" i="7"/>
  <c r="DC73" i="7"/>
  <c r="CW60" i="7"/>
  <c r="CW82" i="7"/>
  <c r="CQ60" i="7"/>
  <c r="CQ82" i="7"/>
  <c r="CK60" i="7"/>
  <c r="CE60" i="7"/>
  <c r="CE82" i="7"/>
  <c r="BY60" i="7"/>
  <c r="BY82" i="7"/>
  <c r="BS60" i="7"/>
  <c r="BS62" i="7"/>
  <c r="BS73" i="7"/>
  <c r="BM60" i="7"/>
  <c r="BG60" i="7"/>
  <c r="BA60" i="7"/>
  <c r="AU60" i="7"/>
  <c r="AU82" i="7"/>
  <c r="AO60" i="7"/>
  <c r="AO82" i="7"/>
  <c r="AI60" i="7"/>
  <c r="AI82" i="7"/>
  <c r="AC60" i="7"/>
  <c r="AC82" i="7"/>
  <c r="W60" i="7"/>
  <c r="Q60" i="7"/>
  <c r="Q82" i="7"/>
  <c r="K60" i="7"/>
  <c r="K82" i="7"/>
  <c r="E60" i="7"/>
  <c r="E82" i="7"/>
  <c r="DC59" i="7"/>
  <c r="CW59" i="7"/>
  <c r="CQ59" i="7"/>
  <c r="CK59" i="7"/>
  <c r="CE59" i="7"/>
  <c r="CE78" i="7"/>
  <c r="BY59" i="7"/>
  <c r="BY78" i="7"/>
  <c r="BS59" i="7"/>
  <c r="BS78" i="7"/>
  <c r="BM59" i="7"/>
  <c r="BM78" i="7"/>
  <c r="BG59" i="7"/>
  <c r="BG78" i="7"/>
  <c r="BA59" i="7"/>
  <c r="BA78" i="7"/>
  <c r="AU59" i="7"/>
  <c r="AU78" i="7"/>
  <c r="AO59" i="7"/>
  <c r="AO78" i="7"/>
  <c r="AI59" i="7"/>
  <c r="AI78" i="7"/>
  <c r="AC59" i="7"/>
  <c r="AC78" i="7"/>
  <c r="W59" i="7"/>
  <c r="W78" i="7"/>
  <c r="Q59" i="7"/>
  <c r="Q78" i="7"/>
  <c r="K59" i="7"/>
  <c r="L66" i="7"/>
  <c r="E59" i="7"/>
  <c r="F66" i="7"/>
  <c r="DC58" i="7"/>
  <c r="DC74" i="7"/>
  <c r="CW58" i="7"/>
  <c r="CQ58" i="7"/>
  <c r="CK58" i="7"/>
  <c r="CK74" i="7"/>
  <c r="CE58" i="7"/>
  <c r="CF64" i="7"/>
  <c r="BY58" i="7"/>
  <c r="BS58" i="7"/>
  <c r="BM58" i="7"/>
  <c r="BG58" i="7"/>
  <c r="BA58" i="7"/>
  <c r="AU58" i="7"/>
  <c r="AU74" i="7"/>
  <c r="AO58" i="7"/>
  <c r="AO74" i="7"/>
  <c r="AI58" i="7"/>
  <c r="AI74" i="7"/>
  <c r="AC58" i="7"/>
  <c r="AC74" i="7"/>
  <c r="W58" i="7"/>
  <c r="Q58" i="7"/>
  <c r="Q62" i="7"/>
  <c r="Q73" i="7"/>
  <c r="Q74" i="7"/>
  <c r="K58" i="7"/>
  <c r="L64" i="7"/>
  <c r="E58" i="7"/>
  <c r="F64" i="7"/>
  <c r="DC57" i="7"/>
  <c r="CW57" i="7"/>
  <c r="CQ57" i="7"/>
  <c r="CQ62" i="7"/>
  <c r="CQ73" i="7"/>
  <c r="CK57" i="7"/>
  <c r="CK62" i="7"/>
  <c r="CK73" i="7"/>
  <c r="CE57" i="7"/>
  <c r="BY57" i="7"/>
  <c r="BS57" i="7"/>
  <c r="BM57" i="7"/>
  <c r="BG57" i="7"/>
  <c r="BA57" i="7"/>
  <c r="AU57" i="7"/>
  <c r="AU62" i="7"/>
  <c r="AU73" i="7"/>
  <c r="AO57" i="7"/>
  <c r="AO62" i="7"/>
  <c r="AO73" i="7"/>
  <c r="AI57" i="7"/>
  <c r="AC57" i="7"/>
  <c r="W57" i="7"/>
  <c r="Q57" i="7"/>
  <c r="K57" i="7"/>
  <c r="E57" i="7"/>
  <c r="DC61" i="1"/>
  <c r="DC83" i="1"/>
  <c r="CW61" i="1"/>
  <c r="CW83" i="1"/>
  <c r="CQ61" i="1"/>
  <c r="CK61" i="1"/>
  <c r="CE61" i="1"/>
  <c r="BY61" i="1"/>
  <c r="BS61" i="1"/>
  <c r="BM61" i="1"/>
  <c r="BM83" i="1"/>
  <c r="BG61" i="1"/>
  <c r="BG83" i="1"/>
  <c r="BA61" i="1"/>
  <c r="BA83" i="1"/>
  <c r="AU61" i="1"/>
  <c r="AV65" i="1"/>
  <c r="AO61" i="1"/>
  <c r="AP67" i="1"/>
  <c r="AI61" i="1"/>
  <c r="AI63" i="1"/>
  <c r="AI74" i="1"/>
  <c r="AI83" i="1"/>
  <c r="AC61" i="1"/>
  <c r="AC83" i="1"/>
  <c r="W61" i="1"/>
  <c r="X67" i="1"/>
  <c r="Q61" i="1"/>
  <c r="Q83" i="1"/>
  <c r="K61" i="1"/>
  <c r="K83" i="1"/>
  <c r="L65" i="1"/>
  <c r="E61" i="1"/>
  <c r="F65" i="1"/>
  <c r="DC60" i="1"/>
  <c r="DC79" i="1"/>
  <c r="CW60" i="1"/>
  <c r="CW79" i="1"/>
  <c r="CQ60" i="1"/>
  <c r="CR65" i="1"/>
  <c r="CQ79" i="1"/>
  <c r="CK60" i="1"/>
  <c r="CK79" i="1"/>
  <c r="CE60" i="1"/>
  <c r="CE79" i="1"/>
  <c r="BY60" i="1"/>
  <c r="BY79" i="1"/>
  <c r="BS60" i="1"/>
  <c r="BS63" i="1"/>
  <c r="BS74" i="1"/>
  <c r="BS79" i="1"/>
  <c r="BM60" i="1"/>
  <c r="BG60" i="1"/>
  <c r="BG79" i="1"/>
  <c r="BA60" i="1"/>
  <c r="BB67" i="1"/>
  <c r="AU60" i="1"/>
  <c r="AU79" i="1"/>
  <c r="AO60" i="1"/>
  <c r="AO79" i="1"/>
  <c r="AI60" i="1"/>
  <c r="AJ67" i="1"/>
  <c r="AC60" i="1"/>
  <c r="AC79" i="1"/>
  <c r="W60" i="1"/>
  <c r="X65" i="1"/>
  <c r="Q60" i="1"/>
  <c r="R67" i="1"/>
  <c r="K60" i="1"/>
  <c r="K79" i="1"/>
  <c r="E60" i="1"/>
  <c r="E79" i="1"/>
  <c r="DC59" i="1"/>
  <c r="CW59" i="1"/>
  <c r="CW75" i="1"/>
  <c r="CQ59" i="1"/>
  <c r="CQ75" i="1"/>
  <c r="CK59" i="1"/>
  <c r="CE59" i="1"/>
  <c r="BY59" i="1"/>
  <c r="BS59" i="1"/>
  <c r="BM59" i="1"/>
  <c r="BG59" i="1"/>
  <c r="BA59" i="1"/>
  <c r="BA63" i="1"/>
  <c r="BA74" i="1"/>
  <c r="BB65" i="1"/>
  <c r="AU59" i="1"/>
  <c r="AV67" i="1"/>
  <c r="AO59" i="1"/>
  <c r="AP65" i="1"/>
  <c r="AI59" i="1"/>
  <c r="AJ65" i="1"/>
  <c r="AC59" i="1"/>
  <c r="AC75" i="1"/>
  <c r="AD65" i="1"/>
  <c r="W59" i="1"/>
  <c r="Q59" i="1"/>
  <c r="R65" i="1"/>
  <c r="K59" i="1"/>
  <c r="L67" i="1"/>
  <c r="E59" i="1"/>
  <c r="F67" i="1"/>
  <c r="DC58" i="1"/>
  <c r="DC63" i="1"/>
  <c r="DC74" i="1"/>
  <c r="CW58" i="1"/>
  <c r="CQ58" i="1"/>
  <c r="CQ63" i="1"/>
  <c r="CQ74" i="1"/>
  <c r="CK58" i="1"/>
  <c r="CE58" i="1"/>
  <c r="BY58" i="1"/>
  <c r="BS58" i="1"/>
  <c r="BM58" i="1"/>
  <c r="BG58" i="1"/>
  <c r="BG63" i="1"/>
  <c r="BG74" i="1"/>
  <c r="BA58" i="1"/>
  <c r="AU58" i="1"/>
  <c r="AO58" i="1"/>
  <c r="AI58" i="1"/>
  <c r="AC58" i="1"/>
  <c r="W58" i="1"/>
  <c r="Q58" i="1"/>
  <c r="K58" i="1"/>
  <c r="K63" i="1"/>
  <c r="K74" i="1"/>
  <c r="E58" i="1"/>
  <c r="DC61" i="3"/>
  <c r="DC83" i="3"/>
  <c r="CW61" i="3"/>
  <c r="CQ61" i="3"/>
  <c r="CQ83" i="3"/>
  <c r="CK61" i="3"/>
  <c r="CK83" i="3"/>
  <c r="CE61" i="3"/>
  <c r="CE83" i="3"/>
  <c r="BY61" i="3"/>
  <c r="BY83" i="3"/>
  <c r="BS61" i="3"/>
  <c r="BM61" i="3"/>
  <c r="BG61" i="3"/>
  <c r="BA61" i="3"/>
  <c r="BA63" i="3"/>
  <c r="BA74" i="3"/>
  <c r="BA83" i="3"/>
  <c r="AU61" i="3"/>
  <c r="AV65" i="3"/>
  <c r="AO61" i="3"/>
  <c r="AO83" i="3"/>
  <c r="AI61" i="3"/>
  <c r="AI83" i="3"/>
  <c r="AC61" i="3"/>
  <c r="AC83" i="3"/>
  <c r="AD67" i="3"/>
  <c r="W61" i="3"/>
  <c r="W83" i="3"/>
  <c r="Q61" i="3"/>
  <c r="R65" i="3"/>
  <c r="K61" i="3"/>
  <c r="L65" i="3"/>
  <c r="E61" i="3"/>
  <c r="E63" i="3"/>
  <c r="E74" i="3"/>
  <c r="F67" i="3"/>
  <c r="DC60" i="3"/>
  <c r="CW60" i="3"/>
  <c r="CW79" i="3"/>
  <c r="CQ60" i="3"/>
  <c r="CK60" i="3"/>
  <c r="CE60" i="3"/>
  <c r="BY60" i="3"/>
  <c r="BY79" i="3"/>
  <c r="BS60" i="3"/>
  <c r="BS63" i="3"/>
  <c r="BS74" i="3"/>
  <c r="BM60" i="3"/>
  <c r="BM79" i="3"/>
  <c r="BG60" i="3"/>
  <c r="BG79" i="3"/>
  <c r="BA60" i="3"/>
  <c r="BA79" i="3"/>
  <c r="AU60" i="3"/>
  <c r="AU63" i="3"/>
  <c r="AU74" i="3"/>
  <c r="AU79" i="3"/>
  <c r="AO60" i="3"/>
  <c r="AP65" i="3"/>
  <c r="AI60" i="3"/>
  <c r="AJ67" i="3"/>
  <c r="AC60" i="3"/>
  <c r="AD65" i="3"/>
  <c r="W60" i="3"/>
  <c r="W63" i="3"/>
  <c r="W74" i="3"/>
  <c r="X67" i="3"/>
  <c r="Q60" i="3"/>
  <c r="Q79" i="3"/>
  <c r="K60" i="3"/>
  <c r="K79" i="3"/>
  <c r="E60" i="3"/>
  <c r="E79" i="3"/>
  <c r="DC59" i="3"/>
  <c r="DC75" i="3"/>
  <c r="CW59" i="3"/>
  <c r="CW63" i="3"/>
  <c r="CW74" i="3"/>
  <c r="CQ59" i="3"/>
  <c r="CK59" i="3"/>
  <c r="CK75" i="3"/>
  <c r="CE59" i="3"/>
  <c r="BY59" i="3"/>
  <c r="BS59" i="3"/>
  <c r="BS75" i="3"/>
  <c r="BM59" i="3"/>
  <c r="BM63" i="3"/>
  <c r="BM74" i="3"/>
  <c r="BG59" i="3"/>
  <c r="BA59" i="3"/>
  <c r="BA75" i="3"/>
  <c r="AU59" i="3"/>
  <c r="AU75" i="3"/>
  <c r="AO59" i="3"/>
  <c r="AO75" i="3"/>
  <c r="AI59" i="3"/>
  <c r="AJ65" i="3"/>
  <c r="AC59" i="3"/>
  <c r="AC75" i="3"/>
  <c r="W59" i="3"/>
  <c r="W75" i="3"/>
  <c r="Q59" i="3"/>
  <c r="R67" i="3"/>
  <c r="K59" i="3"/>
  <c r="L67" i="3"/>
  <c r="E59" i="3"/>
  <c r="F65" i="3"/>
  <c r="DC58" i="3"/>
  <c r="CW58" i="3"/>
  <c r="CQ58" i="3"/>
  <c r="CK58" i="3"/>
  <c r="CK63" i="3"/>
  <c r="CK74" i="3"/>
  <c r="CE58" i="3"/>
  <c r="CE63" i="3"/>
  <c r="CE74" i="3"/>
  <c r="BY58" i="3"/>
  <c r="BS58" i="3"/>
  <c r="BM58" i="3"/>
  <c r="BG58" i="3"/>
  <c r="BA58" i="3"/>
  <c r="AU58" i="3"/>
  <c r="AO58" i="3"/>
  <c r="AO63" i="3"/>
  <c r="AO74" i="3"/>
  <c r="AI58" i="3"/>
  <c r="AI63" i="3"/>
  <c r="AI74" i="3"/>
  <c r="AC58" i="3"/>
  <c r="W58" i="3"/>
  <c r="Q58" i="3"/>
  <c r="K58" i="3"/>
  <c r="E58" i="3"/>
  <c r="DC58" i="6"/>
  <c r="DC59" i="6"/>
  <c r="DC63" i="6"/>
  <c r="DC74" i="6"/>
  <c r="DC60" i="6"/>
  <c r="DC79" i="6"/>
  <c r="DC61" i="6"/>
  <c r="DD67" i="6"/>
  <c r="K58" i="6"/>
  <c r="Q58" i="6"/>
  <c r="W58" i="6"/>
  <c r="AC58" i="6"/>
  <c r="AI58" i="6"/>
  <c r="AI63" i="6"/>
  <c r="AI74" i="6"/>
  <c r="AO58" i="6"/>
  <c r="AO63" i="6"/>
  <c r="AO74" i="6"/>
  <c r="AU58" i="6"/>
  <c r="BA58" i="6"/>
  <c r="BG58" i="6"/>
  <c r="BM58" i="6"/>
  <c r="BS58" i="6"/>
  <c r="BY58" i="6"/>
  <c r="CE58" i="6"/>
  <c r="CE63" i="6"/>
  <c r="CE74" i="6"/>
  <c r="CK58" i="6"/>
  <c r="CK63" i="6"/>
  <c r="CK74" i="6"/>
  <c r="CQ58" i="6"/>
  <c r="CW58" i="6"/>
  <c r="K59" i="6"/>
  <c r="L67" i="6"/>
  <c r="Q59" i="6"/>
  <c r="Q75" i="6"/>
  <c r="W59" i="6"/>
  <c r="W75" i="6"/>
  <c r="AC59" i="6"/>
  <c r="AC75" i="6"/>
  <c r="AI59" i="6"/>
  <c r="AI75" i="6"/>
  <c r="AO59" i="6"/>
  <c r="AO75" i="6"/>
  <c r="AU59" i="6"/>
  <c r="BA59" i="6"/>
  <c r="BA63" i="6"/>
  <c r="BA74" i="6"/>
  <c r="BA75" i="6"/>
  <c r="BG59" i="6"/>
  <c r="BM59" i="6"/>
  <c r="BM75" i="6"/>
  <c r="BS59" i="6"/>
  <c r="BY59" i="6"/>
  <c r="CE59" i="6"/>
  <c r="CE75" i="6"/>
  <c r="CK59" i="6"/>
  <c r="CK75" i="6"/>
  <c r="CQ59" i="6"/>
  <c r="CW59" i="6"/>
  <c r="CX67" i="6"/>
  <c r="K60" i="6"/>
  <c r="K79" i="6"/>
  <c r="Q60" i="6"/>
  <c r="Q79" i="6"/>
  <c r="W60" i="6"/>
  <c r="W79" i="6"/>
  <c r="AC60" i="6"/>
  <c r="AC79" i="6"/>
  <c r="AI60" i="6"/>
  <c r="AI79" i="6"/>
  <c r="AO60" i="6"/>
  <c r="AO79" i="6"/>
  <c r="AU60" i="6"/>
  <c r="AU79" i="6"/>
  <c r="BA60" i="6"/>
  <c r="BA79" i="6"/>
  <c r="BG60" i="6"/>
  <c r="BM60" i="6"/>
  <c r="BS60" i="6"/>
  <c r="BY60" i="6"/>
  <c r="BY79" i="6"/>
  <c r="CE60" i="6"/>
  <c r="CE79" i="6"/>
  <c r="CK60" i="6"/>
  <c r="CK79" i="6"/>
  <c r="CQ60" i="6"/>
  <c r="CQ63" i="6"/>
  <c r="CQ74" i="6"/>
  <c r="CW60" i="6"/>
  <c r="K61" i="6"/>
  <c r="L65" i="6"/>
  <c r="Q61" i="6"/>
  <c r="Q63" i="6"/>
  <c r="Q74" i="6"/>
  <c r="Q83" i="6"/>
  <c r="W61" i="6"/>
  <c r="AC61" i="6"/>
  <c r="AI61" i="6"/>
  <c r="AO61" i="6"/>
  <c r="AU61" i="6"/>
  <c r="AU83" i="6"/>
  <c r="BA61" i="6"/>
  <c r="BG61" i="6"/>
  <c r="BG83" i="6"/>
  <c r="BM61" i="6"/>
  <c r="BS61" i="6"/>
  <c r="BS83" i="6"/>
  <c r="BY61" i="6"/>
  <c r="CE61" i="6"/>
  <c r="CK61" i="6"/>
  <c r="CQ61" i="6"/>
  <c r="CQ83" i="6"/>
  <c r="CW61" i="6"/>
  <c r="CW83" i="6"/>
  <c r="E61" i="6"/>
  <c r="F65" i="6"/>
  <c r="E60" i="6"/>
  <c r="F67" i="6"/>
  <c r="E59" i="6"/>
  <c r="E75" i="6"/>
  <c r="E58" i="6"/>
  <c r="B15" i="6"/>
  <c r="DC78" i="7"/>
  <c r="DC82" i="7"/>
  <c r="DD66" i="7"/>
  <c r="DC75" i="1"/>
  <c r="DD67" i="1"/>
  <c r="CW74" i="7"/>
  <c r="CW78" i="7"/>
  <c r="CX66" i="7"/>
  <c r="CQ74" i="7"/>
  <c r="CR64" i="7"/>
  <c r="CQ78" i="7"/>
  <c r="CR66" i="7"/>
  <c r="CK78" i="7"/>
  <c r="CL66" i="7"/>
  <c r="CK82" i="7"/>
  <c r="CL64" i="7"/>
  <c r="DC63" i="3"/>
  <c r="DC74" i="3"/>
  <c r="DC79" i="3"/>
  <c r="DD67" i="3"/>
  <c r="CX65" i="3"/>
  <c r="CW83" i="3"/>
  <c r="CX67" i="3"/>
  <c r="BY74" i="7"/>
  <c r="BZ66" i="7"/>
  <c r="DC83" i="6"/>
  <c r="CQ83" i="1"/>
  <c r="CR67" i="1"/>
  <c r="CW79" i="6"/>
  <c r="CX65" i="6"/>
  <c r="CW63" i="6"/>
  <c r="CW74" i="6"/>
  <c r="CQ63" i="3"/>
  <c r="CQ74" i="3"/>
  <c r="CQ75" i="3"/>
  <c r="CR67" i="3"/>
  <c r="CQ79" i="3"/>
  <c r="CR65" i="3"/>
  <c r="CK79" i="3"/>
  <c r="CL67" i="3"/>
  <c r="CL65" i="3"/>
  <c r="CR65" i="6"/>
  <c r="CQ75" i="6"/>
  <c r="CR67" i="6"/>
  <c r="CK63" i="1"/>
  <c r="CK74" i="1"/>
  <c r="CK75" i="1"/>
  <c r="CL67" i="1"/>
  <c r="CK83" i="1"/>
  <c r="CL65" i="1"/>
  <c r="CE63" i="1"/>
  <c r="CE74" i="1"/>
  <c r="CE83" i="1"/>
  <c r="CF65" i="1"/>
  <c r="CE75" i="1"/>
  <c r="CF67" i="1"/>
  <c r="CE79" i="3"/>
  <c r="CF67" i="3"/>
  <c r="CE75" i="3"/>
  <c r="CF65" i="3"/>
  <c r="CK83" i="6"/>
  <c r="CL65" i="6"/>
  <c r="BT64" i="7"/>
  <c r="BS74" i="7"/>
  <c r="BT66" i="7"/>
  <c r="CE83" i="6"/>
  <c r="CF65" i="6"/>
  <c r="CF67" i="6"/>
  <c r="BY83" i="6"/>
  <c r="BZ65" i="6"/>
  <c r="BY75" i="6"/>
  <c r="BZ67" i="6"/>
  <c r="BY63" i="6"/>
  <c r="BY74" i="6"/>
  <c r="BY63" i="1"/>
  <c r="BY74" i="1"/>
  <c r="BY83" i="1"/>
  <c r="BZ65" i="1"/>
  <c r="BY75" i="1"/>
  <c r="BZ67" i="1"/>
  <c r="BS83" i="1"/>
  <c r="BT65" i="1"/>
  <c r="BS75" i="1"/>
  <c r="BT67" i="1"/>
  <c r="BZ65" i="3"/>
  <c r="BY75" i="3"/>
  <c r="BM63" i="1"/>
  <c r="BM74" i="1"/>
  <c r="BM75" i="1"/>
  <c r="BN65" i="1"/>
  <c r="BM79" i="1"/>
  <c r="BN67" i="1"/>
  <c r="BT65" i="3"/>
  <c r="BS83" i="3"/>
  <c r="BT67" i="3"/>
  <c r="BM83" i="3"/>
  <c r="BN65" i="3"/>
  <c r="BG75" i="1"/>
  <c r="BH67" i="1"/>
  <c r="BG63" i="3"/>
  <c r="BG74" i="3"/>
  <c r="AC63" i="3"/>
  <c r="AC74" i="3"/>
  <c r="BG83" i="3"/>
  <c r="BH65" i="3"/>
  <c r="BG75" i="3"/>
  <c r="BH67" i="3"/>
  <c r="BS79" i="6"/>
  <c r="BT65" i="6"/>
  <c r="BS75" i="6"/>
  <c r="BT67" i="6"/>
  <c r="BS63" i="6"/>
  <c r="BS74" i="6"/>
  <c r="BM82" i="7"/>
  <c r="BN64" i="7"/>
  <c r="BM62" i="7"/>
  <c r="BM73" i="7"/>
  <c r="BM74" i="7"/>
  <c r="BN66" i="7"/>
  <c r="BG82" i="7"/>
  <c r="BH66" i="7"/>
  <c r="BG62" i="7"/>
  <c r="BG73" i="7"/>
  <c r="BG74" i="7"/>
  <c r="BH64" i="7"/>
  <c r="BA82" i="7"/>
  <c r="BB64" i="7"/>
  <c r="BA74" i="7"/>
  <c r="BB66" i="7"/>
  <c r="BM63" i="6"/>
  <c r="BM74" i="6"/>
  <c r="BM83" i="6"/>
  <c r="BN65" i="6"/>
  <c r="BM79" i="6"/>
  <c r="BN67" i="6"/>
  <c r="BH65" i="6"/>
  <c r="BG79" i="6"/>
  <c r="BH67" i="6"/>
  <c r="BG75" i="6"/>
  <c r="AV66" i="7"/>
  <c r="AV64" i="7"/>
  <c r="BB65" i="6"/>
  <c r="BA83" i="6"/>
  <c r="AP64" i="7"/>
  <c r="AV65" i="6"/>
  <c r="AV67" i="6"/>
  <c r="AU75" i="6"/>
  <c r="AJ66" i="7"/>
  <c r="AP65" i="6"/>
  <c r="AO83" i="6"/>
  <c r="AP67" i="6"/>
  <c r="AD64" i="7"/>
  <c r="AJ67" i="6"/>
  <c r="AI83" i="6"/>
  <c r="AJ65" i="6"/>
  <c r="AD65" i="6"/>
  <c r="AC83" i="6"/>
  <c r="AD67" i="6"/>
  <c r="W82" i="7"/>
  <c r="X66" i="7"/>
  <c r="W74" i="7"/>
  <c r="X64" i="7"/>
  <c r="R64" i="7"/>
  <c r="R66" i="7"/>
  <c r="W83" i="6"/>
  <c r="X67" i="6"/>
  <c r="W63" i="6"/>
  <c r="W74" i="6"/>
  <c r="AP67" i="3"/>
  <c r="X65" i="3"/>
  <c r="K63" i="3"/>
  <c r="K74" i="3"/>
  <c r="Q83" i="3"/>
  <c r="AO79" i="3"/>
  <c r="R67" i="6"/>
  <c r="W63" i="1"/>
  <c r="W74" i="1"/>
  <c r="AV67" i="3"/>
  <c r="AI79" i="3"/>
  <c r="K83" i="3"/>
  <c r="Q75" i="3"/>
  <c r="W79" i="3"/>
  <c r="AU83" i="3"/>
  <c r="Q63" i="3"/>
  <c r="Q74" i="3"/>
  <c r="BB67" i="3"/>
  <c r="D12" i="3"/>
  <c r="AC79" i="3"/>
  <c r="E75" i="3"/>
  <c r="E79" i="6"/>
  <c r="E83" i="6"/>
  <c r="K75" i="6"/>
  <c r="D13" i="6"/>
  <c r="K83" i="6"/>
  <c r="D13" i="3"/>
  <c r="D12" i="6"/>
  <c r="K74" i="7"/>
  <c r="K78" i="7"/>
  <c r="W62" i="7"/>
  <c r="W73" i="7"/>
  <c r="E74" i="7"/>
  <c r="E63" i="1"/>
  <c r="E74" i="1"/>
  <c r="W83" i="1"/>
  <c r="AO75" i="1"/>
  <c r="W79" i="1"/>
  <c r="E75" i="1"/>
  <c r="AI75" i="1"/>
  <c r="E83" i="1"/>
  <c r="AU63" i="1"/>
  <c r="AU74" i="1"/>
  <c r="AI79" i="1"/>
  <c r="Q75" i="1"/>
  <c r="AO83" i="1"/>
  <c r="AD67" i="1"/>
  <c r="K75" i="1"/>
  <c r="AU75" i="1"/>
  <c r="BA79" i="1"/>
  <c r="W75" i="1"/>
  <c r="AU83" i="1"/>
  <c r="E62" i="7"/>
  <c r="E73" i="7"/>
  <c r="K62" i="7"/>
  <c r="K73" i="7"/>
  <c r="E63" i="6"/>
  <c r="E74" i="6"/>
  <c r="K63" i="6"/>
  <c r="K74" i="6"/>
  <c r="M24" i="3"/>
  <c r="N24" i="3"/>
  <c r="O24" i="3"/>
  <c r="P24" i="3"/>
  <c r="Q24" i="3"/>
  <c r="R24" i="3"/>
  <c r="AD24" i="6"/>
  <c r="AC24" i="6"/>
  <c r="AB24" i="6"/>
  <c r="AA24" i="6"/>
  <c r="Z24" i="6"/>
  <c r="Y24" i="6"/>
  <c r="X24" i="6"/>
  <c r="W24" i="6"/>
  <c r="V24" i="6"/>
  <c r="M10" i="7"/>
  <c r="L10" i="7"/>
  <c r="K10" i="7"/>
  <c r="M10" i="1"/>
  <c r="L10" i="1"/>
  <c r="K10" i="1"/>
  <c r="M10" i="3"/>
  <c r="L10" i="3"/>
  <c r="K10" i="3"/>
  <c r="G15" i="7"/>
  <c r="F15" i="7"/>
  <c r="E15" i="7"/>
  <c r="D15" i="7"/>
  <c r="C15" i="7"/>
  <c r="B15" i="7"/>
  <c r="G14" i="7"/>
  <c r="F14" i="7"/>
  <c r="E14" i="7"/>
  <c r="D14" i="7"/>
  <c r="C14" i="7"/>
  <c r="B14" i="7"/>
  <c r="C12" i="7"/>
  <c r="D13" i="7"/>
  <c r="C10" i="7"/>
  <c r="G15" i="1"/>
  <c r="F15" i="1"/>
  <c r="E15" i="1"/>
  <c r="D15" i="1"/>
  <c r="C15" i="1"/>
  <c r="B15" i="1"/>
  <c r="G14" i="1"/>
  <c r="F14" i="1"/>
  <c r="E14" i="1"/>
  <c r="D14" i="1"/>
  <c r="C14" i="1"/>
  <c r="B14" i="1"/>
  <c r="C11" i="1"/>
  <c r="C10" i="1"/>
  <c r="L10" i="6"/>
  <c r="K10" i="6"/>
  <c r="G15" i="3"/>
  <c r="F15" i="3"/>
  <c r="E15" i="3"/>
  <c r="D15" i="3"/>
  <c r="C15" i="3"/>
  <c r="B15" i="3"/>
  <c r="G14" i="3"/>
  <c r="F14" i="3"/>
  <c r="E14" i="3"/>
  <c r="D14" i="3"/>
  <c r="C14" i="3"/>
  <c r="B14" i="3"/>
  <c r="C11" i="3"/>
  <c r="C10" i="3"/>
  <c r="G14" i="6"/>
  <c r="F14" i="6"/>
  <c r="E14" i="6"/>
  <c r="D14" i="6"/>
  <c r="C14" i="6"/>
  <c r="B14" i="6"/>
  <c r="G15" i="6"/>
  <c r="F15" i="6"/>
  <c r="E15" i="6"/>
  <c r="D15" i="6"/>
  <c r="C15" i="6"/>
  <c r="C10" i="6"/>
  <c r="D12" i="7"/>
  <c r="AJ54" i="7"/>
  <c r="AI54" i="7"/>
  <c r="AH54" i="7"/>
  <c r="AG54" i="7"/>
  <c r="AF54" i="7"/>
  <c r="AE54" i="7"/>
  <c r="AD54" i="7"/>
  <c r="AC54" i="7"/>
  <c r="AB54" i="7"/>
  <c r="AA54" i="7"/>
  <c r="Z54" i="7"/>
  <c r="Y54" i="7"/>
  <c r="X54" i="7"/>
  <c r="W54" i="7"/>
  <c r="V54" i="7"/>
  <c r="U54" i="7"/>
  <c r="S54" i="7"/>
  <c r="R54" i="7"/>
  <c r="Q54" i="7"/>
  <c r="P54" i="7"/>
  <c r="O54" i="7"/>
  <c r="N54" i="7"/>
  <c r="M54" i="7"/>
  <c r="L54" i="7"/>
  <c r="K54" i="7"/>
  <c r="J54" i="7"/>
  <c r="AJ48" i="7"/>
  <c r="AI48" i="7"/>
  <c r="AH48" i="7"/>
  <c r="AG48" i="7"/>
  <c r="AF48" i="7"/>
  <c r="AE48" i="7"/>
  <c r="AD48" i="7"/>
  <c r="AC48" i="7"/>
  <c r="AB48" i="7"/>
  <c r="AA48" i="7"/>
  <c r="Z48" i="7"/>
  <c r="Y48" i="7"/>
  <c r="X48" i="7"/>
  <c r="W48" i="7"/>
  <c r="V48" i="7"/>
  <c r="U48" i="7"/>
  <c r="T48" i="7"/>
  <c r="S48" i="7"/>
  <c r="R48" i="7"/>
  <c r="Q48" i="7"/>
  <c r="P48" i="7"/>
  <c r="O48" i="7"/>
  <c r="N48" i="7"/>
  <c r="M48" i="7"/>
  <c r="L48" i="7"/>
  <c r="K48" i="7"/>
  <c r="J48" i="7"/>
  <c r="AJ38" i="7"/>
  <c r="AI38" i="7"/>
  <c r="AH38" i="7"/>
  <c r="AG38" i="7"/>
  <c r="AF38" i="7"/>
  <c r="AE38" i="7"/>
  <c r="AD38" i="7"/>
  <c r="AC38" i="7"/>
  <c r="AB38" i="7"/>
  <c r="AA38" i="7"/>
  <c r="Z38" i="7"/>
  <c r="Y38" i="7"/>
  <c r="X38" i="7"/>
  <c r="W38" i="7"/>
  <c r="U38" i="7"/>
  <c r="T38" i="7"/>
  <c r="S38" i="7"/>
  <c r="R38" i="7"/>
  <c r="Q38" i="7"/>
  <c r="P38" i="7"/>
  <c r="O38" i="7"/>
  <c r="N38" i="7"/>
  <c r="M38" i="7"/>
  <c r="L38" i="7"/>
  <c r="K38" i="7"/>
  <c r="J38" i="7"/>
  <c r="U24" i="7"/>
  <c r="T24" i="7"/>
  <c r="S24" i="7"/>
  <c r="R24" i="7"/>
  <c r="Q24" i="7"/>
  <c r="P24" i="7"/>
  <c r="O24" i="7"/>
  <c r="N24" i="7"/>
  <c r="M24" i="7"/>
  <c r="J48" i="6"/>
  <c r="AJ54" i="6"/>
  <c r="AI54" i="6"/>
  <c r="AH54" i="6"/>
  <c r="AG54" i="6"/>
  <c r="AF54" i="6"/>
  <c r="AE54" i="6"/>
  <c r="AD54" i="6"/>
  <c r="AC54" i="6"/>
  <c r="AB54" i="6"/>
  <c r="AA54" i="6"/>
  <c r="Z54" i="6"/>
  <c r="Y54" i="6"/>
  <c r="X54" i="6"/>
  <c r="W54" i="6"/>
  <c r="V54" i="6"/>
  <c r="U54" i="6"/>
  <c r="T54" i="6"/>
  <c r="S54" i="6"/>
  <c r="R54" i="6"/>
  <c r="Q54" i="6"/>
  <c r="P54" i="6"/>
  <c r="O54" i="6"/>
  <c r="N54" i="6"/>
  <c r="M54" i="6"/>
  <c r="L54" i="6"/>
  <c r="K54" i="6"/>
  <c r="J54" i="6"/>
  <c r="AJ48" i="6"/>
  <c r="AI48" i="6"/>
  <c r="AH48" i="6"/>
  <c r="AG48" i="6"/>
  <c r="AF48" i="6"/>
  <c r="AE48" i="6"/>
  <c r="AD48" i="6"/>
  <c r="AC48" i="6"/>
  <c r="AB48" i="6"/>
  <c r="AA48" i="6"/>
  <c r="Z48" i="6"/>
  <c r="Y48" i="6"/>
  <c r="X48" i="6"/>
  <c r="W48" i="6"/>
  <c r="V48" i="6"/>
  <c r="U48" i="6"/>
  <c r="T48" i="6"/>
  <c r="S48" i="6"/>
  <c r="R48" i="6"/>
  <c r="Q48" i="6"/>
  <c r="P48" i="6"/>
  <c r="O48" i="6"/>
  <c r="N48" i="6"/>
  <c r="M48" i="6"/>
  <c r="L48" i="6"/>
  <c r="K48" i="6"/>
  <c r="AJ38" i="6"/>
  <c r="AI38" i="6"/>
  <c r="AH38" i="6"/>
  <c r="AG38" i="6"/>
  <c r="AF38" i="6"/>
  <c r="AE38" i="6"/>
  <c r="AD38" i="6"/>
  <c r="AC38" i="6"/>
  <c r="AB38" i="6"/>
  <c r="AA38" i="6"/>
  <c r="Z38" i="6"/>
  <c r="Y38" i="6"/>
  <c r="X38" i="6"/>
  <c r="W38" i="6"/>
  <c r="V38" i="6"/>
  <c r="U38" i="6"/>
  <c r="T38" i="6"/>
  <c r="S38" i="6"/>
  <c r="R38" i="6"/>
  <c r="Q38" i="6"/>
  <c r="P38" i="6"/>
  <c r="O38" i="6"/>
  <c r="N38" i="6"/>
  <c r="M38" i="6"/>
  <c r="L38" i="6"/>
  <c r="K38" i="6"/>
  <c r="J38" i="6"/>
  <c r="U24" i="6"/>
  <c r="T24" i="6"/>
  <c r="S24" i="6"/>
  <c r="R24" i="6"/>
  <c r="Q24" i="6"/>
  <c r="P24" i="6"/>
  <c r="O24" i="6"/>
  <c r="N24" i="6"/>
  <c r="M24" i="6"/>
  <c r="C11" i="6"/>
  <c r="M24" i="1"/>
  <c r="U24" i="1"/>
  <c r="T24" i="1"/>
  <c r="S24" i="1"/>
  <c r="R24" i="1"/>
  <c r="Q24" i="1"/>
  <c r="P24" i="1"/>
  <c r="O24" i="1"/>
  <c r="N24" i="1"/>
  <c r="K48" i="1"/>
  <c r="L48" i="1"/>
  <c r="M48" i="1"/>
  <c r="N48" i="1"/>
  <c r="O48" i="1"/>
  <c r="P48" i="1"/>
  <c r="Q48" i="1"/>
  <c r="R48" i="1"/>
  <c r="S48" i="1"/>
  <c r="T48" i="1"/>
  <c r="U48" i="1"/>
  <c r="V48" i="1"/>
  <c r="W48" i="1"/>
  <c r="X48" i="1"/>
  <c r="Y48" i="1"/>
  <c r="Z48" i="1"/>
  <c r="AA48" i="1"/>
  <c r="AB48" i="1"/>
  <c r="AC48" i="1"/>
  <c r="AD48" i="1"/>
  <c r="AE48" i="1"/>
  <c r="AF48" i="1"/>
  <c r="AG48" i="1"/>
  <c r="AH48" i="1"/>
  <c r="AI48" i="1"/>
  <c r="AJ48" i="1"/>
  <c r="J48" i="1"/>
  <c r="AJ48" i="3"/>
  <c r="AI48" i="3"/>
  <c r="AH48" i="3"/>
  <c r="AG48" i="3"/>
  <c r="AF48" i="3"/>
  <c r="AE48" i="3"/>
  <c r="AD48" i="3"/>
  <c r="AC48" i="3"/>
  <c r="AB48" i="3"/>
  <c r="AA48" i="3"/>
  <c r="Z48" i="3"/>
  <c r="Y48" i="3"/>
  <c r="X48" i="3"/>
  <c r="W48" i="3"/>
  <c r="V48" i="3"/>
  <c r="U48" i="3"/>
  <c r="T48" i="3"/>
  <c r="S48" i="3"/>
  <c r="R48" i="3"/>
  <c r="Q48" i="3"/>
  <c r="P48" i="3"/>
  <c r="O48" i="3"/>
  <c r="N48" i="3"/>
  <c r="M48" i="3"/>
  <c r="L48" i="3"/>
  <c r="K48" i="3"/>
  <c r="J48" i="3"/>
  <c r="AJ54" i="1"/>
  <c r="AI54" i="1"/>
  <c r="AH54" i="1"/>
  <c r="AG54" i="1"/>
  <c r="AF54" i="1"/>
  <c r="AE54" i="1"/>
  <c r="AD54" i="1"/>
  <c r="AC54" i="1"/>
  <c r="AB54" i="1"/>
  <c r="AA54" i="1"/>
  <c r="Z54" i="1"/>
  <c r="Y54" i="1"/>
  <c r="X54" i="1"/>
  <c r="W54" i="1"/>
  <c r="V54" i="1"/>
  <c r="U54" i="1"/>
  <c r="T54" i="1"/>
  <c r="S54" i="1"/>
  <c r="R54" i="1"/>
  <c r="Q54" i="1"/>
  <c r="P54" i="1"/>
  <c r="O54" i="1"/>
  <c r="N54" i="1"/>
  <c r="M54" i="1"/>
  <c r="L54" i="1"/>
  <c r="K54" i="1"/>
  <c r="J54" i="1"/>
  <c r="AJ38" i="1"/>
  <c r="AI38" i="1"/>
  <c r="AH38" i="1"/>
  <c r="AG38" i="1"/>
  <c r="AF38" i="1"/>
  <c r="AE38" i="1"/>
  <c r="AD38" i="1"/>
  <c r="AC38" i="1"/>
  <c r="AB38" i="1"/>
  <c r="AA38" i="1"/>
  <c r="Z38" i="1"/>
  <c r="Y38" i="1"/>
  <c r="X38" i="1"/>
  <c r="W38" i="1"/>
  <c r="V38" i="1"/>
  <c r="U38" i="1"/>
  <c r="T38" i="1"/>
  <c r="S38" i="1"/>
  <c r="R38" i="1"/>
  <c r="Q38" i="1"/>
  <c r="P38" i="1"/>
  <c r="O38" i="1"/>
  <c r="N38" i="1"/>
  <c r="M38" i="1"/>
  <c r="L38" i="1"/>
  <c r="K38" i="1"/>
  <c r="J38" i="1"/>
  <c r="K54" i="3"/>
  <c r="L54" i="3"/>
  <c r="M54" i="3"/>
  <c r="N54" i="3"/>
  <c r="O54" i="3"/>
  <c r="P54" i="3"/>
  <c r="Q54" i="3"/>
  <c r="R54" i="3"/>
  <c r="S54" i="3"/>
  <c r="T54" i="3"/>
  <c r="U54" i="3"/>
  <c r="V54" i="3"/>
  <c r="W54" i="3"/>
  <c r="X54" i="3"/>
  <c r="Y54" i="3"/>
  <c r="Z54" i="3"/>
  <c r="AA54" i="3"/>
  <c r="AB54" i="3"/>
  <c r="AC54" i="3"/>
  <c r="AD54" i="3"/>
  <c r="AE54" i="3"/>
  <c r="AF54" i="3"/>
  <c r="AG54" i="3"/>
  <c r="AH54" i="3"/>
  <c r="AI54" i="3"/>
  <c r="AJ54" i="3"/>
  <c r="J54" i="3"/>
  <c r="K38" i="3"/>
  <c r="L38" i="3"/>
  <c r="M38" i="3"/>
  <c r="N38" i="3"/>
  <c r="O38" i="3"/>
  <c r="P38" i="3"/>
  <c r="Q38" i="3"/>
  <c r="R38" i="3"/>
  <c r="S38" i="3"/>
  <c r="T38" i="3"/>
  <c r="U38" i="3"/>
  <c r="V38" i="3"/>
  <c r="W38" i="3"/>
  <c r="X38" i="3"/>
  <c r="Y38" i="3"/>
  <c r="Z38" i="3"/>
  <c r="AA38" i="3"/>
  <c r="AB38" i="3"/>
  <c r="AC38" i="3"/>
  <c r="AD38" i="3"/>
  <c r="AE38" i="3"/>
  <c r="AF38" i="3"/>
  <c r="AG38" i="3"/>
  <c r="AH38" i="3"/>
  <c r="AI38" i="3"/>
  <c r="AJ38" i="3"/>
  <c r="J38" i="3"/>
  <c r="S24" i="3"/>
  <c r="T24" i="3"/>
  <c r="U24" i="3"/>
  <c r="AC62" i="7"/>
  <c r="AC73" i="7"/>
  <c r="CW63" i="1"/>
  <c r="CW74" i="1"/>
  <c r="CW75" i="3"/>
  <c r="CW62" i="7"/>
  <c r="CW73" i="7"/>
  <c r="AC63" i="1"/>
  <c r="AC74" i="1"/>
  <c r="X65" i="6"/>
  <c r="AI62" i="7"/>
  <c r="AI73" i="7"/>
  <c r="AP66" i="7"/>
  <c r="BH65" i="1"/>
  <c r="BN67" i="3"/>
  <c r="BZ67" i="3"/>
  <c r="CL67" i="6"/>
  <c r="DD65" i="6"/>
  <c r="BZ64" i="7"/>
  <c r="CF66" i="7"/>
  <c r="DD65" i="1"/>
  <c r="DD64" i="7"/>
  <c r="BA75" i="1"/>
  <c r="E83" i="3"/>
  <c r="BM75" i="3"/>
  <c r="BS79" i="3"/>
  <c r="BS82" i="7"/>
  <c r="CW75" i="6"/>
  <c r="DC75" i="6"/>
  <c r="CE74" i="7"/>
  <c r="AO63" i="1"/>
  <c r="AO74" i="1"/>
  <c r="Q79" i="1"/>
  <c r="E78" i="7"/>
  <c r="R65" i="6"/>
  <c r="BB65" i="3"/>
  <c r="AU63" i="6"/>
  <c r="AU74" i="6"/>
  <c r="CX67" i="1"/>
  <c r="AI75" i="3"/>
  <c r="AC63" i="6"/>
  <c r="AC74" i="6"/>
  <c r="BY63" i="3"/>
  <c r="BY74" i="3"/>
  <c r="BY62" i="7"/>
  <c r="BY73" i="7"/>
  <c r="CE62" i="7"/>
  <c r="CE73" i="7"/>
  <c r="CQ79" i="6"/>
  <c r="Q63" i="1"/>
  <c r="Q74" i="1"/>
  <c r="CX65" i="1"/>
  <c r="DD65" i="3"/>
  <c r="CX64" i="7"/>
  <c r="K75" i="3"/>
  <c r="AD66" i="7"/>
  <c r="AJ64" i="7"/>
  <c r="BB67" i="6"/>
  <c r="BG63" i="6"/>
  <c r="BG74" i="6"/>
  <c r="BA62" i="7"/>
  <c r="BA73" i="7"/>
  <c r="L13" i="7"/>
  <c r="O13" i="7"/>
  <c r="P13" i="7"/>
  <c r="L11" i="7"/>
  <c r="N11" i="7"/>
  <c r="L11" i="1"/>
  <c r="O11" i="7"/>
  <c r="K13" i="1"/>
  <c r="L13" i="6"/>
  <c r="K11" i="6"/>
  <c r="M13" i="1"/>
  <c r="M13" i="7"/>
  <c r="K11" i="3"/>
  <c r="L13" i="1"/>
  <c r="M13" i="3"/>
  <c r="P13" i="1"/>
  <c r="M11" i="7"/>
  <c r="P11" i="1"/>
  <c r="K13" i="6"/>
  <c r="N11" i="1"/>
  <c r="O13" i="1"/>
  <c r="L11" i="6"/>
  <c r="L11" i="3"/>
  <c r="K13" i="7"/>
  <c r="M11" i="6"/>
  <c r="P13" i="3"/>
  <c r="O11" i="3"/>
  <c r="N13" i="3"/>
  <c r="L13" i="3"/>
  <c r="M13" i="6"/>
  <c r="N13" i="1"/>
  <c r="M11" i="1"/>
  <c r="O13" i="6"/>
  <c r="O11" i="6"/>
  <c r="P13" i="6"/>
  <c r="P11" i="6"/>
  <c r="N13" i="6"/>
  <c r="K13" i="3"/>
  <c r="P11" i="7"/>
  <c r="N13" i="7"/>
  <c r="K11" i="1"/>
  <c r="N11" i="6"/>
  <c r="O13" i="3"/>
  <c r="N11" i="3"/>
  <c r="P11" i="3"/>
  <c r="K11" i="7"/>
  <c r="M11" i="3"/>
  <c r="O11" i="1"/>
  <c r="O12" i="1" l="1"/>
  <c r="M12" i="3"/>
  <c r="K12" i="7"/>
  <c r="P12" i="3"/>
  <c r="N12" i="3"/>
  <c r="O14" i="3"/>
  <c r="N12" i="6"/>
  <c r="K12" i="1"/>
  <c r="N14" i="7"/>
  <c r="P12" i="7"/>
  <c r="K14" i="3"/>
  <c r="N14" i="6"/>
  <c r="P12" i="6"/>
  <c r="P14" i="6"/>
  <c r="O12" i="6"/>
  <c r="O14" i="6"/>
  <c r="M12" i="1"/>
  <c r="N14" i="1"/>
  <c r="M14" i="6"/>
  <c r="L14" i="3"/>
  <c r="N14" i="3"/>
  <c r="O12" i="3"/>
  <c r="P14" i="3"/>
  <c r="M12" i="6"/>
  <c r="K14" i="7"/>
  <c r="L12" i="3"/>
  <c r="L12" i="6"/>
  <c r="O14" i="1"/>
  <c r="N12" i="1"/>
  <c r="K14" i="6"/>
  <c r="P12" i="1"/>
  <c r="M12" i="7"/>
  <c r="P14" i="1"/>
  <c r="M14" i="3"/>
  <c r="L14" i="1"/>
  <c r="K12" i="3"/>
  <c r="M14" i="7"/>
  <c r="M14" i="1"/>
  <c r="K12" i="6"/>
  <c r="L14" i="6"/>
  <c r="K14" i="1"/>
  <c r="O12" i="7"/>
  <c r="L12" i="1"/>
  <c r="N12" i="7"/>
  <c r="L12" i="7"/>
  <c r="P14" i="7"/>
  <c r="O14" i="7"/>
  <c r="L14" i="7"/>
</calcChain>
</file>

<file path=xl/sharedStrings.xml><?xml version="1.0" encoding="utf-8"?>
<sst xmlns="http://schemas.openxmlformats.org/spreadsheetml/2006/main" count="4463" uniqueCount="261">
  <si>
    <t>Preliminart questionaire</t>
  </si>
  <si>
    <t>The word “robot” means nothing to me.</t>
  </si>
  <si>
    <t xml:space="preserve"> I would feel nervous operating a robot in front of other people.</t>
  </si>
  <si>
    <t>I would hate the idea that robots or artificial intelligences were making judgments about things.</t>
  </si>
  <si>
    <t>I would feel very nervous just standing in front of a robot.</t>
  </si>
  <si>
    <t>I would feel uneasy if I was given a job where I had to use robots.</t>
  </si>
  <si>
    <t>Interview questions</t>
  </si>
  <si>
    <r>
      <t xml:space="preserve">Which Section was the </t>
    </r>
    <r>
      <rPr>
        <b/>
        <u/>
        <sz val="11"/>
        <color indexed="8"/>
        <rFont val="Cambria"/>
        <family val="1"/>
      </rPr>
      <t>best</t>
    </r>
    <r>
      <rPr>
        <sz val="11"/>
        <color indexed="8"/>
        <rFont val="Cambria"/>
        <family val="1"/>
      </rPr>
      <t xml:space="preserve"> explanation</t>
    </r>
    <r>
      <rPr>
        <sz val="11"/>
        <color indexed="8"/>
        <rFont val="Arial"/>
        <family val="2"/>
      </rPr>
      <t xml:space="preserve"> </t>
    </r>
    <r>
      <rPr>
        <sz val="11"/>
        <color indexed="8"/>
        <rFont val="Cambria"/>
        <family val="1"/>
      </rPr>
      <t>for you?</t>
    </r>
  </si>
  <si>
    <r>
      <t xml:space="preserve">Which Section was </t>
    </r>
    <r>
      <rPr>
        <b/>
        <u/>
        <sz val="11"/>
        <color indexed="8"/>
        <rFont val="Cambria"/>
        <family val="1"/>
      </rPr>
      <t>worst</t>
    </r>
    <r>
      <rPr>
        <sz val="11"/>
        <color indexed="8"/>
        <rFont val="Cambria"/>
        <family val="1"/>
      </rPr>
      <t xml:space="preserve"> explanation for you?</t>
    </r>
  </si>
  <si>
    <t>What improvements do you want in the current design?</t>
  </si>
  <si>
    <t>M1</t>
  </si>
  <si>
    <t>L</t>
  </si>
  <si>
    <t>Experiment questionaires</t>
  </si>
  <si>
    <t>From the explanation, I know how the robot works.</t>
  </si>
  <si>
    <t>This explanation of how the robot works is satisfying.</t>
  </si>
  <si>
    <t>This explanation of how the robot works has sufficient detail.</t>
  </si>
  <si>
    <t>This explanation of how the robot works seems complete.</t>
  </si>
  <si>
    <t>This explanation of the robot shows me how accurate the robot is</t>
  </si>
  <si>
    <t>I am confident in the robot. I feel that it works well.</t>
  </si>
  <si>
    <t>The outputs of the robot are very predictable.</t>
  </si>
  <si>
    <t>The robot is very reliable. I can count on it to be correct all the time.</t>
  </si>
  <si>
    <t>I feel safe that when I rely on the robot I will get the right answers.</t>
  </si>
  <si>
    <t>The robot is efficient in that it works very quickly.</t>
  </si>
  <si>
    <t>I am wary of the robot</t>
  </si>
  <si>
    <t>The robot can perform the task better than a novice human user</t>
  </si>
  <si>
    <t>I like using the system for decision making.</t>
  </si>
  <si>
    <t>I trusted the robot to do the right thing at the right time.</t>
  </si>
  <si>
    <t>I felt like the robot was committed to the success of the team.</t>
  </si>
  <si>
    <t>The robot performed well as part of the team.</t>
  </si>
  <si>
    <t>The robot did its part successfully</t>
  </si>
  <si>
    <t>section-1</t>
  </si>
  <si>
    <t>section-2</t>
  </si>
  <si>
    <t>section-3</t>
  </si>
  <si>
    <t>M2</t>
  </si>
  <si>
    <t>participant No.</t>
  </si>
  <si>
    <t>notes</t>
  </si>
  <si>
    <t>Qualification</t>
  </si>
  <si>
    <t>Gender</t>
  </si>
  <si>
    <t>Age</t>
  </si>
  <si>
    <t>male</t>
  </si>
  <si>
    <t>BSc computer engineering</t>
  </si>
  <si>
    <t>BA computers</t>
  </si>
  <si>
    <t>MSc Electrical Engineering</t>
  </si>
  <si>
    <t>BSc
Electrical Engineering</t>
  </si>
  <si>
    <t>H</t>
  </si>
  <si>
    <t>Electrician</t>
  </si>
  <si>
    <t>BSc Computer Science</t>
  </si>
  <si>
    <t>תובנות</t>
  </si>
  <si>
    <t>כשהניסוי מתחיל עם רמת הסבר נמוכה מאוד, לנסיין לוקח המון זמן להבין מה הוא נדרש לעשות</t>
  </si>
  <si>
    <t>יש עקומת למידה והתכנסות ככל שהניסוי מתקדם</t>
  </si>
  <si>
    <t>במשימות שיתופיות כאלו נסיינים יעדיפו הסבר באיור או סרטון ופחות במילים</t>
  </si>
  <si>
    <t>לא תמיד היה ברור לנסיינים מתי הניסוי התקדם צעד (עיצוב ממשק משתמש)</t>
  </si>
  <si>
    <t>The explanation was detailed and clear.</t>
  </si>
  <si>
    <t>MSc
Electrical Engineering</t>
  </si>
  <si>
    <t>כשמוציאים חלקים תוך כדי עבודת הרובוט, המשימה לרוב נתקעת (אין קשב)</t>
  </si>
  <si>
    <t>כשהניסוי מתחיל עם רמת הסבר גבוהה ואז יורד לרמת הסבר נמוכה, הנסיינים מבחינים בשינוי ומעירים עליו (לא ביקשו ממני להשתמש בבורג)</t>
  </si>
  <si>
    <t>החלפת ברגים עם רמת הסבר נמוכה גרמה לתהיות רבות וטעויות בבחירת הכלים הנכונים</t>
  </si>
  <si>
    <t>MSc Computer Science</t>
  </si>
  <si>
    <t>במשימה שיתופית, הנסיינים מתעמקים יותר במה שנדרש מהם לעשות. הסבר כללי על פעולת הרובוט מספק על פי רוב</t>
  </si>
  <si>
    <t>MSc
Mechatronics</t>
  </si>
  <si>
    <t>Explanation Satisfaction</t>
  </si>
  <si>
    <t>Trust</t>
  </si>
  <si>
    <t>Fluency of Interaction</t>
  </si>
  <si>
    <t>Best Expalnation</t>
  </si>
  <si>
    <t>Worst exlanations</t>
  </si>
  <si>
    <t>LoE</t>
  </si>
  <si>
    <t>A more detailed explanation for the complex assembly steps.</t>
  </si>
  <si>
    <t>BSc computer Engineering</t>
  </si>
  <si>
    <t>female</t>
  </si>
  <si>
    <t>MSc
Chemical Engineering</t>
  </si>
  <si>
    <t>Total:</t>
  </si>
  <si>
    <t>Avrg. Age:</t>
  </si>
  <si>
    <t>Females:</t>
  </si>
  <si>
    <t>Males:</t>
  </si>
  <si>
    <t>Section</t>
  </si>
  <si>
    <t>Why</t>
  </si>
  <si>
    <t>The explanation was not detailed and clear.</t>
  </si>
  <si>
    <t>I have gained experience up to this point.</t>
  </si>
  <si>
    <t>Lack of experience at the beginning of the assembly.</t>
  </si>
  <si>
    <t>Adding images to the explanations.</t>
  </si>
  <si>
    <t>A short explanation of how the robot works</t>
  </si>
  <si>
    <t>assistance</t>
  </si>
  <si>
    <t>directive</t>
  </si>
  <si>
    <t>comment</t>
  </si>
  <si>
    <t>follow the instructions</t>
  </si>
  <si>
    <t>Use clamps.</t>
  </si>
  <si>
    <t>Everything is fine. You can continue.</t>
  </si>
  <si>
    <t>Instructions for connecting the parts</t>
  </si>
  <si>
    <t>Check how the parts are placed on the stand.</t>
  </si>
  <si>
    <t>Insert the long shaft into the center hole of the casing.</t>
  </si>
  <si>
    <t>Screw only half the length of the screw</t>
  </si>
  <si>
    <t>Insert the short axis into the casing leg.</t>
  </si>
  <si>
    <t>Reverting one step back</t>
  </si>
  <si>
    <t xml:space="preserve">Change the position of the instruction screen.  </t>
  </si>
  <si>
    <t xml:space="preserve">A user interface with distinct screen transitions.  </t>
  </si>
  <si>
    <t>Label the parts</t>
  </si>
  <si>
    <t>Too many instructions to follow on one page</t>
  </si>
  <si>
    <t>Missing details about the parts for assembly</t>
  </si>
  <si>
    <t>The section was simple.</t>
  </si>
  <si>
    <t>best/worth explanations</t>
  </si>
  <si>
    <t>improvements</t>
  </si>
  <si>
    <t>The parts were not placed correctly on the stand.</t>
  </si>
  <si>
    <t>Assistance in inserting the hinges into the casing</t>
  </si>
  <si>
    <t>Connect the axle to the gear wheel</t>
  </si>
  <si>
    <t>The disc is upside down.</t>
  </si>
  <si>
    <t>The screws are not tightened.</t>
  </si>
  <si>
    <t>Use screws even though they are not listed.</t>
  </si>
  <si>
    <t>Replace the screwdriver type</t>
  </si>
  <si>
    <t>Collect all the parts from the bowl.</t>
  </si>
  <si>
    <t>Read written text aloud</t>
  </si>
  <si>
    <t>The pieces and the bowl should be a different color.</t>
  </si>
  <si>
    <t>מיקום רובוט למניעת דילוג שלבים בטעות</t>
  </si>
  <si>
    <t>Assistance in assembling the parts</t>
  </si>
  <si>
    <t>The participant wonders what the robot is doing.</t>
  </si>
  <si>
    <t>The participant wonders about the instructions.</t>
  </si>
  <si>
    <t>The participant skipped a step.</t>
  </si>
  <si>
    <t>participant: Too many instructions at once</t>
  </si>
  <si>
    <t>The participant did not screw the handles.</t>
  </si>
  <si>
    <t>The casing is the big black part.</t>
  </si>
  <si>
    <t>הנסיינים ידעו לומר ששהיו חלקים שהם הם לא ידעו מתי הרובוט עתיד לסיים את פעולתו והמתינו לכמה שניות של אי תנועת הרובוט  והיו חלקים שהם ידעו במדויק מתי יגיע תורם לפעול</t>
  </si>
  <si>
    <t>Participant: why the robot took the screws?</t>
  </si>
  <si>
    <t>ברמת הסבר נמוכה הנסיין לא הבין מדוע הברגים נלקחו ממנו או שלא הבחין בהחלפת הברגים והשתמש בכלי לא נכון</t>
  </si>
  <si>
    <t>Experimenter: Slow down the robot's speed.</t>
  </si>
  <si>
    <t>Experimenter: Accelerate the robot's speed</t>
  </si>
  <si>
    <t>Screw all the way in.</t>
  </si>
  <si>
    <t>flip the wheels part on the stand</t>
  </si>
  <si>
    <t>היו נסיינים שהוציאו את החלקים מהקערה תוך כדי פעולת הרובוט והיו שהמתינו לסיום פעולת הרובוט ורק אז הוציאו את החלקים</t>
  </si>
  <si>
    <t>היה שימוש באיור, מדי פעם. כמעט וללא שימוש</t>
  </si>
  <si>
    <t>Help identifying parts</t>
  </si>
  <si>
    <t>Insert a chair into the experimental position.</t>
  </si>
  <si>
    <t>The short axis is connected upside down.</t>
  </si>
  <si>
    <t>MSc
Nuclear Engineering</t>
  </si>
  <si>
    <t>BSc
Mechanical Engineering</t>
  </si>
  <si>
    <t>PhD
Electronics</t>
  </si>
  <si>
    <t>BA Social Sciences and Humanities</t>
  </si>
  <si>
    <t>high school</t>
  </si>
  <si>
    <t>adding tools</t>
  </si>
  <si>
    <t>BA
Logistics</t>
  </si>
  <si>
    <t>BSc
Industrial Engineering</t>
  </si>
  <si>
    <t>Electrical Engineering</t>
  </si>
  <si>
    <t>MSc
Energy Engineering</t>
  </si>
  <si>
    <t>שלב שלוש עם רמת הסבר נמוכה הוביל לחוסר זיהוי החלקים (מהי ידית?)</t>
  </si>
  <si>
    <t>Improve robot operations</t>
  </si>
  <si>
    <t>The section was complex.</t>
  </si>
  <si>
    <t>The differential is not working.</t>
  </si>
  <si>
    <t>MSc
Electro-Optics</t>
  </si>
  <si>
    <t>שלב 2 עם הסבר תמציתי חייב כמעט תמיד להסביר איך לחבר את הדסקה למעטפת</t>
  </si>
  <si>
    <t>שלב 1 עם הסבר תמציתי חייב כמעט תמיד הסבר על שילוב הצירים במעטפת</t>
  </si>
  <si>
    <t>האם ניתן לראות שיפור בכל אחד מהפרמטרים הנבדקים? ובtrust?</t>
  </si>
  <si>
    <t>BSc
Chemical Engineering</t>
  </si>
  <si>
    <t>BSc
Mechnical Engineering</t>
  </si>
  <si>
    <t>חישוב הזמנים כולל את זמן העבודה של הרובוט כי היו נסיינים שעבדו תוך כדי ההוצאה של החלקים מהמחסן</t>
  </si>
  <si>
    <t>יש לתת הסבר ברמה משתנה, כי ככל שיש יותר ניסיון צריך פחות פירוט</t>
  </si>
  <si>
    <t>L-M1-H</t>
  </si>
  <si>
    <t>L-H-M1</t>
  </si>
  <si>
    <t>M1-H-L</t>
  </si>
  <si>
    <t>M1-L-H</t>
  </si>
  <si>
    <t>H-L-M1</t>
  </si>
  <si>
    <t>H-M1-L</t>
  </si>
  <si>
    <t>H-M2-L</t>
  </si>
  <si>
    <t>H-L-M2</t>
  </si>
  <si>
    <t>M2-L-H</t>
  </si>
  <si>
    <t>M2-H-L</t>
  </si>
  <si>
    <t>L-H-M2</t>
  </si>
  <si>
    <t>L-M2-H</t>
  </si>
  <si>
    <t>L-M1-M2</t>
  </si>
  <si>
    <t>L-M2-M1</t>
  </si>
  <si>
    <t>M1-M2-L</t>
  </si>
  <si>
    <t>M1-L-M2</t>
  </si>
  <si>
    <t>M2-L-M1</t>
  </si>
  <si>
    <t>M2-M1-L</t>
  </si>
  <si>
    <t>H-M1-M2</t>
  </si>
  <si>
    <t>H-M2-M1</t>
  </si>
  <si>
    <t>M1-M2-H</t>
  </si>
  <si>
    <t>M1-H-M2</t>
  </si>
  <si>
    <t>M2-H-M1</t>
  </si>
  <si>
    <t>M2-M1-H</t>
  </si>
  <si>
    <t>section-1: L</t>
  </si>
  <si>
    <t>section-2: M1</t>
  </si>
  <si>
    <t>section-3: H</t>
  </si>
  <si>
    <t>section-2: H</t>
  </si>
  <si>
    <t>section-3: M1</t>
  </si>
  <si>
    <t>section-1: M1</t>
  </si>
  <si>
    <t>section-2: L</t>
  </si>
  <si>
    <t>section-3: L</t>
  </si>
  <si>
    <t>section-1: H</t>
  </si>
  <si>
    <t>section-2: M2</t>
  </si>
  <si>
    <t>section-3: M2</t>
  </si>
  <si>
    <t>section-1: M2</t>
  </si>
  <si>
    <t>20 : L-M1-H</t>
  </si>
  <si>
    <t>22 : L-H-M1</t>
  </si>
  <si>
    <t>24 : M1-L-H</t>
  </si>
  <si>
    <t>26 : M1-H-L</t>
  </si>
  <si>
    <t>28 : H-M1-L</t>
  </si>
  <si>
    <t>29 : H-L-M1</t>
  </si>
  <si>
    <t>31 : L-M1-H</t>
  </si>
  <si>
    <t>33 : L-H-M1</t>
  </si>
  <si>
    <t>35 : M1-L-H</t>
  </si>
  <si>
    <t>37 : M1-H-L</t>
  </si>
  <si>
    <t>38 : H-M1-L</t>
  </si>
  <si>
    <t>41 : H-L-M1</t>
  </si>
  <si>
    <t>51 : L-M1-H</t>
  </si>
  <si>
    <t>52 : L-H-M1</t>
  </si>
  <si>
    <t>54 : H-L-M1</t>
  </si>
  <si>
    <t>58 : M1-H-L</t>
  </si>
  <si>
    <t>61 : M1-L-H</t>
  </si>
  <si>
    <t>64 : H-M1-L</t>
  </si>
  <si>
    <t>1 : H-M2-L</t>
  </si>
  <si>
    <t>2 : L-H-M2</t>
  </si>
  <si>
    <t>4 : L-M2-H</t>
  </si>
  <si>
    <t>5 : M2-L-H</t>
  </si>
  <si>
    <t>6 : M2-H-L</t>
  </si>
  <si>
    <t>7 : H-L-M2</t>
  </si>
  <si>
    <t>8 : L-M2-H</t>
  </si>
  <si>
    <t>9 : L-H-M2</t>
  </si>
  <si>
    <t>19 : M2-L-H</t>
  </si>
  <si>
    <t>43 : M2-H-L</t>
  </si>
  <si>
    <t>45 : H-M2-L</t>
  </si>
  <si>
    <t>46 : H-L-M2</t>
  </si>
  <si>
    <t>48 : L-M2-H</t>
  </si>
  <si>
    <t>55 : L-H-M2</t>
  </si>
  <si>
    <t>59 : H-M2-L</t>
  </si>
  <si>
    <t>60 : M2-L-H</t>
  </si>
  <si>
    <t>66 : H-L-M2</t>
  </si>
  <si>
    <t>67 : M2-H-L</t>
  </si>
  <si>
    <t>10 : L-M1-M2</t>
  </si>
  <si>
    <t>11 : L-M2-M1</t>
  </si>
  <si>
    <t>12 : M1-L-M2</t>
  </si>
  <si>
    <t>13 : M1-M2-L</t>
  </si>
  <si>
    <t>14 : M2-L-M1</t>
  </si>
  <si>
    <t>15 : M2-M1-L</t>
  </si>
  <si>
    <t>16 : M2-M1-L</t>
  </si>
  <si>
    <t>17 : M1-L-M2</t>
  </si>
  <si>
    <t>18 : L-M1-M2</t>
  </si>
  <si>
    <t>44 : M1-M2-L</t>
  </si>
  <si>
    <t>47 : L-M2-M1</t>
  </si>
  <si>
    <t>49 : M2-L-M1</t>
  </si>
  <si>
    <t>50 : L-M1-M2</t>
  </si>
  <si>
    <t>56 : M2-M1-L</t>
  </si>
  <si>
    <t>57 : M1-M2-L</t>
  </si>
  <si>
    <t>62 : L-M2-M1</t>
  </si>
  <si>
    <t>63 : M1-L-M2</t>
  </si>
  <si>
    <t>71 : M2-L-M1</t>
  </si>
  <si>
    <t>21 : H-M1-M2</t>
  </si>
  <si>
    <t>23 : H-M2-M1</t>
  </si>
  <si>
    <t>25 : M1-H-M2</t>
  </si>
  <si>
    <t>27 : M2-H-M1</t>
  </si>
  <si>
    <t>30 : M2-M1-H</t>
  </si>
  <si>
    <t>32 : H-M1-M2</t>
  </si>
  <si>
    <t>34 : H-M2-M1</t>
  </si>
  <si>
    <t>36 : M1-H-M2</t>
  </si>
  <si>
    <t>39 : M1-M2-H</t>
  </si>
  <si>
    <t>40 : M2-H-M1</t>
  </si>
  <si>
    <t>42 : M2-M1-H</t>
  </si>
  <si>
    <t>53 : M1-M2-H</t>
  </si>
  <si>
    <t>65 : M2-M1-H</t>
  </si>
  <si>
    <t>68 : H-M1-M2</t>
  </si>
  <si>
    <t>69 : H-M2-M1</t>
  </si>
  <si>
    <t>70 : M1-H-M2</t>
  </si>
  <si>
    <t>72 : M2-H-M1</t>
  </si>
  <si>
    <t>3 : M1-M2-H</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</si>
</sst>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
    <numFmt numFmtId="165" formatCode="0.0%"/>
    <numFmt numFmtId="166" formatCode="0.0"/>
  </numFmts>
  <fonts count="12" x14ac:knownFonts="1">
    <font>
      <sz val="11"/>
      <color theme="1"/>
      <name val="Calibri"/>
      <family val="2"/>
      <scheme val="minor"/>
    </font>
    <font>
      <sz val="11"/>
      <color indexed="8"/>
      <name val="Cambria"/>
      <family val="1"/>
    </font>
    <font>
      <b/>
      <u/>
      <sz val="11"/>
      <color indexed="8"/>
      <name val="Cambria"/>
      <family val="1"/>
    </font>
    <font>
      <sz val="11"/>
      <color indexed="8"/>
      <name val="Arial"/>
      <family val="2"/>
    </font>
    <font>
      <b/>
      <sz val="11"/>
      <color theme="1"/>
      <name val="Calibri"/>
      <family val="2"/>
      <scheme val="minor"/>
    </font>
    <font>
      <sz val="11"/>
      <name val="Calibri"/>
      <family val="2"/>
      <scheme val="minor"/>
    </font>
    <font>
      <b/>
      <sz val="18"/>
      <color theme="1"/>
      <name val="Calibri"/>
      <family val="2"/>
      <scheme val="minor"/>
    </font>
    <font>
      <b/>
      <sz val="11"/>
      <color rgb="FFFF0000"/>
      <name val="Calibri"/>
      <family val="2"/>
      <scheme val="minor"/>
    </font>
    <font>
      <b/>
      <sz val="14"/>
      <color theme="1"/>
      <name val="Calibri"/>
      <family val="2"/>
      <scheme val="minor"/>
    </font>
    <font>
      <b/>
      <sz val="11"/>
      <color rgb="FF00B050"/>
      <name val="Calibri"/>
      <family val="2"/>
      <scheme val="minor"/>
    </font>
    <font>
      <b/>
      <sz val="11"/>
      <name val="Calibri"/>
      <family val="2"/>
      <scheme val="minor"/>
    </font>
    <font>
      <sz val="11"/>
      <color theme="1"/>
      <name val="Cambria"/>
      <family val="1"/>
    </font>
  </fonts>
  <fills count="4">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medium">
        <color indexed="64"/>
      </top>
      <bottom/>
      <diagonal/>
    </border>
    <border>
      <left/>
      <right/>
      <top style="medium">
        <color indexed="64"/>
      </top>
      <bottom/>
      <diagonal/>
    </border>
    <border>
      <left style="thin">
        <color indexed="64"/>
      </left>
      <right/>
      <top/>
      <bottom style="medium">
        <color indexed="64"/>
      </bottom>
      <diagonal/>
    </border>
    <border>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bottom/>
      <diagonal/>
    </border>
  </borders>
  <cellStyleXfs count="1">
    <xf numFmtId="0" fontId="0" fillId="0" borderId="0"/>
  </cellStyleXfs>
  <cellXfs count="209">
    <xf numFmtId="0" fontId="0" fillId="0" borderId="0" xfId="0"/>
    <xf numFmtId="0" fontId="0" fillId="0" borderId="0" xfId="0" applyAlignment="1">
      <alignment horizontal="center"/>
    </xf>
    <xf numFmtId="0" fontId="0" fillId="0" borderId="1" xfId="0" applyBorder="1" applyAlignment="1">
      <alignment horizontal="center" vertical="center"/>
    </xf>
    <xf numFmtId="0" fontId="0" fillId="0" borderId="0" xfId="0" applyAlignment="1">
      <alignment horizontal="center" vertical="center"/>
    </xf>
    <xf numFmtId="0" fontId="0" fillId="0" borderId="0" xfId="0" applyAlignment="1">
      <alignment vertical="center"/>
    </xf>
    <xf numFmtId="0" fontId="0" fillId="2" borderId="1" xfId="0" applyFill="1" applyBorder="1"/>
    <xf numFmtId="0" fontId="0" fillId="2" borderId="2" xfId="0" applyFill="1" applyBorder="1"/>
    <xf numFmtId="0" fontId="0" fillId="3" borderId="1" xfId="0" applyFill="1" applyBorder="1"/>
    <xf numFmtId="0" fontId="0" fillId="3" borderId="2" xfId="0" applyFill="1" applyBorder="1"/>
    <xf numFmtId="0" fontId="5" fillId="2"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0" fillId="0" borderId="0" xfId="0" applyAlignment="1">
      <alignment horizontal="left" vertical="center"/>
    </xf>
    <xf numFmtId="0" fontId="6" fillId="0" borderId="0" xfId="0" applyFont="1"/>
    <xf numFmtId="0" fontId="0" fillId="2" borderId="2" xfId="0" applyFill="1" applyBorder="1" applyAlignment="1">
      <alignment horizontal="center"/>
    </xf>
    <xf numFmtId="0" fontId="0" fillId="3" borderId="2" xfId="0" applyFill="1" applyBorder="1" applyAlignment="1">
      <alignment horizontal="center"/>
    </xf>
    <xf numFmtId="0" fontId="6" fillId="0" borderId="0" xfId="0" applyFont="1" applyAlignment="1">
      <alignment horizontal="center" vertical="center"/>
    </xf>
    <xf numFmtId="0" fontId="0" fillId="2" borderId="1" xfId="0" applyFill="1" applyBorder="1" applyAlignment="1">
      <alignment horizontal="center" vertical="center"/>
    </xf>
    <xf numFmtId="0" fontId="0" fillId="3" borderId="1" xfId="0" applyFill="1" applyBorder="1" applyAlignment="1">
      <alignment horizontal="center" vertical="center"/>
    </xf>
    <xf numFmtId="1" fontId="0" fillId="2" borderId="1" xfId="0" applyNumberFormat="1" applyFill="1" applyBorder="1" applyAlignment="1">
      <alignment horizontal="center" vertical="center"/>
    </xf>
    <xf numFmtId="0" fontId="4" fillId="0" borderId="0" xfId="0" applyFont="1" applyAlignment="1">
      <alignment vertical="center"/>
    </xf>
    <xf numFmtId="0" fontId="4" fillId="0" borderId="0" xfId="0" applyFont="1" applyAlignment="1">
      <alignment horizontal="center" vertical="center"/>
    </xf>
    <xf numFmtId="0" fontId="0" fillId="2" borderId="3" xfId="0" applyFill="1" applyBorder="1" applyAlignment="1">
      <alignment horizontal="center" vertical="center"/>
    </xf>
    <xf numFmtId="0" fontId="0" fillId="3" borderId="3" xfId="0" applyFill="1" applyBorder="1" applyAlignment="1">
      <alignment horizontal="center" vertical="center"/>
    </xf>
    <xf numFmtId="1" fontId="0" fillId="2" borderId="3" xfId="0" applyNumberFormat="1" applyFill="1" applyBorder="1" applyAlignment="1">
      <alignment horizontal="center" vertical="center"/>
    </xf>
    <xf numFmtId="0" fontId="0" fillId="0" borderId="4" xfId="0" applyBorder="1" applyAlignment="1">
      <alignment horizontal="center" vertical="center"/>
    </xf>
    <xf numFmtId="0" fontId="0" fillId="2" borderId="5" xfId="0" applyFill="1" applyBorder="1" applyAlignment="1">
      <alignment horizontal="center" vertical="center"/>
    </xf>
    <xf numFmtId="0" fontId="0" fillId="3" borderId="5" xfId="0" applyFill="1" applyBorder="1" applyAlignment="1">
      <alignment horizontal="center" vertical="center"/>
    </xf>
    <xf numFmtId="1" fontId="0" fillId="2" borderId="5" xfId="0" applyNumberFormat="1" applyFill="1" applyBorder="1" applyAlignment="1">
      <alignment horizontal="center" vertical="center"/>
    </xf>
    <xf numFmtId="0" fontId="0" fillId="0" borderId="3" xfId="0" applyBorder="1" applyAlignment="1">
      <alignment horizontal="center" vertical="center"/>
    </xf>
    <xf numFmtId="0" fontId="0" fillId="0" borderId="6" xfId="0"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0" fillId="2" borderId="10" xfId="0" applyFill="1" applyBorder="1" applyAlignment="1">
      <alignment horizontal="center" vertical="center"/>
    </xf>
    <xf numFmtId="0" fontId="0" fillId="2" borderId="11" xfId="0" applyFill="1" applyBorder="1" applyAlignment="1">
      <alignment horizontal="center" vertical="center"/>
    </xf>
    <xf numFmtId="0" fontId="0" fillId="2" borderId="12" xfId="0" applyFill="1" applyBorder="1" applyAlignment="1">
      <alignment horizontal="center" vertical="center"/>
    </xf>
    <xf numFmtId="0" fontId="0" fillId="3" borderId="10" xfId="0" applyFill="1" applyBorder="1" applyAlignment="1">
      <alignment horizontal="center" vertical="center"/>
    </xf>
    <xf numFmtId="0" fontId="0" fillId="3" borderId="11" xfId="0" applyFill="1" applyBorder="1" applyAlignment="1">
      <alignment horizontal="center" vertical="center"/>
    </xf>
    <xf numFmtId="0" fontId="0" fillId="3" borderId="12" xfId="0" applyFill="1" applyBorder="1" applyAlignment="1">
      <alignment horizontal="center" vertical="center"/>
    </xf>
    <xf numFmtId="0" fontId="4" fillId="3" borderId="13" xfId="0" applyFont="1" applyFill="1" applyBorder="1" applyAlignment="1">
      <alignment vertical="center"/>
    </xf>
    <xf numFmtId="164" fontId="4" fillId="2" borderId="14" xfId="0" applyNumberFormat="1" applyFont="1" applyFill="1" applyBorder="1" applyAlignment="1">
      <alignment horizontal="center" vertical="center"/>
    </xf>
    <xf numFmtId="164" fontId="4" fillId="2" borderId="15" xfId="0" applyNumberFormat="1" applyFont="1" applyFill="1" applyBorder="1" applyAlignment="1">
      <alignment horizontal="center" vertical="center"/>
    </xf>
    <xf numFmtId="164" fontId="4" fillId="3" borderId="15" xfId="0" applyNumberFormat="1" applyFont="1" applyFill="1" applyBorder="1" applyAlignment="1">
      <alignment horizontal="center" vertical="center"/>
    </xf>
    <xf numFmtId="164" fontId="4" fillId="2" borderId="16" xfId="0" applyNumberFormat="1" applyFont="1" applyFill="1" applyBorder="1" applyAlignment="1">
      <alignment horizontal="center" vertical="center"/>
    </xf>
    <xf numFmtId="0" fontId="4" fillId="3" borderId="17" xfId="0" applyFont="1" applyFill="1" applyBorder="1" applyAlignment="1">
      <alignment vertical="center"/>
    </xf>
    <xf numFmtId="0" fontId="0" fillId="2" borderId="1" xfId="0" applyFill="1" applyBorder="1" applyAlignment="1">
      <alignment horizontal="center"/>
    </xf>
    <xf numFmtId="0" fontId="0" fillId="3" borderId="1" xfId="0" applyFill="1" applyBorder="1" applyAlignment="1">
      <alignment horizont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1" xfId="0" applyBorder="1"/>
    <xf numFmtId="0" fontId="0" fillId="0" borderId="2" xfId="0" applyBorder="1" applyAlignment="1">
      <alignment horizontal="center" vertical="center"/>
    </xf>
    <xf numFmtId="0" fontId="7" fillId="0" borderId="0" xfId="0" applyFont="1" applyAlignment="1">
      <alignment horizontal="center" vertical="center"/>
    </xf>
    <xf numFmtId="165" fontId="0" fillId="0" borderId="21" xfId="0" applyNumberFormat="1" applyBorder="1" applyAlignment="1">
      <alignment horizontal="center" vertical="center"/>
    </xf>
    <xf numFmtId="165" fontId="0" fillId="0" borderId="5" xfId="0" applyNumberFormat="1" applyBorder="1" applyAlignment="1">
      <alignment horizontal="center" vertical="center"/>
    </xf>
    <xf numFmtId="165" fontId="0" fillId="0" borderId="22" xfId="0" applyNumberFormat="1" applyBorder="1" applyAlignment="1">
      <alignment horizontal="center" vertical="center"/>
    </xf>
    <xf numFmtId="165" fontId="0" fillId="0" borderId="0" xfId="0" applyNumberFormat="1" applyAlignment="1">
      <alignment horizontal="center" vertical="center"/>
    </xf>
    <xf numFmtId="0" fontId="4" fillId="3" borderId="1" xfId="0" applyFont="1" applyFill="1" applyBorder="1" applyAlignment="1">
      <alignment horizontal="center" vertical="center"/>
    </xf>
    <xf numFmtId="0" fontId="0" fillId="0" borderId="1" xfId="0" applyBorder="1" applyAlignment="1">
      <alignment wrapText="1"/>
    </xf>
    <xf numFmtId="0" fontId="0" fillId="0" borderId="0" xfId="0" applyAlignment="1">
      <alignment horizontal="left"/>
    </xf>
    <xf numFmtId="0" fontId="8" fillId="0" borderId="0" xfId="0" applyFont="1" applyAlignment="1">
      <alignment horizontal="center"/>
    </xf>
    <xf numFmtId="0" fontId="0" fillId="2" borderId="3" xfId="0" applyFill="1" applyBorder="1" applyAlignment="1">
      <alignment horizontal="center"/>
    </xf>
    <xf numFmtId="0" fontId="0" fillId="3" borderId="3" xfId="0" applyFill="1" applyBorder="1" applyAlignment="1">
      <alignment horizontal="center"/>
    </xf>
    <xf numFmtId="0" fontId="0" fillId="2" borderId="5" xfId="0" applyFill="1" applyBorder="1" applyAlignment="1">
      <alignment horizontal="center"/>
    </xf>
    <xf numFmtId="0" fontId="0" fillId="3" borderId="5" xfId="0" applyFill="1" applyBorder="1" applyAlignment="1">
      <alignment horizontal="center"/>
    </xf>
    <xf numFmtId="166" fontId="0" fillId="0" borderId="1" xfId="0" applyNumberFormat="1" applyBorder="1" applyAlignment="1">
      <alignment horizontal="center" vertical="center"/>
    </xf>
    <xf numFmtId="10" fontId="0" fillId="0" borderId="1" xfId="0" applyNumberFormat="1" applyBorder="1" applyAlignment="1">
      <alignment horizontal="center" vertical="center"/>
    </xf>
    <xf numFmtId="0" fontId="9" fillId="2" borderId="1" xfId="0" applyFont="1" applyFill="1" applyBorder="1" applyAlignment="1">
      <alignment horizontal="center" vertical="center"/>
    </xf>
    <xf numFmtId="0" fontId="9" fillId="3" borderId="1" xfId="0" applyFont="1" applyFill="1" applyBorder="1" applyAlignment="1">
      <alignment horizontal="center" vertical="center"/>
    </xf>
    <xf numFmtId="0" fontId="7" fillId="2" borderId="1" xfId="0" applyFont="1" applyFill="1" applyBorder="1" applyAlignment="1">
      <alignment horizontal="center" vertical="center"/>
    </xf>
    <xf numFmtId="0" fontId="7" fillId="3" borderId="1" xfId="0" applyFont="1" applyFill="1" applyBorder="1" applyAlignment="1">
      <alignment horizontal="center" vertical="center"/>
    </xf>
    <xf numFmtId="0" fontId="10" fillId="2" borderId="1" xfId="0" applyFont="1" applyFill="1" applyBorder="1" applyAlignment="1">
      <alignment horizontal="center" vertical="center"/>
    </xf>
    <xf numFmtId="0" fontId="10" fillId="3" borderId="1" xfId="0" applyFont="1" applyFill="1" applyBorder="1" applyAlignment="1">
      <alignment horizontal="center" vertical="center"/>
    </xf>
    <xf numFmtId="0" fontId="5" fillId="2" borderId="1" xfId="0" applyFont="1" applyFill="1" applyBorder="1" applyAlignment="1">
      <alignment horizontal="center" vertical="center"/>
    </xf>
    <xf numFmtId="2" fontId="4" fillId="0" borderId="0" xfId="0" applyNumberFormat="1" applyFont="1" applyAlignment="1">
      <alignment horizontal="center" vertical="center"/>
    </xf>
    <xf numFmtId="2" fontId="4" fillId="2" borderId="14" xfId="0" applyNumberFormat="1" applyFont="1" applyFill="1" applyBorder="1" applyAlignment="1">
      <alignment horizontal="center" vertical="center"/>
    </xf>
    <xf numFmtId="2" fontId="4" fillId="2" borderId="15" xfId="0" applyNumberFormat="1" applyFont="1" applyFill="1" applyBorder="1" applyAlignment="1">
      <alignment horizontal="center" vertical="center"/>
    </xf>
    <xf numFmtId="2" fontId="4" fillId="3" borderId="15" xfId="0" applyNumberFormat="1" applyFont="1" applyFill="1" applyBorder="1" applyAlignment="1">
      <alignment horizontal="center" vertical="center"/>
    </xf>
    <xf numFmtId="2" fontId="4" fillId="0" borderId="0" xfId="0" applyNumberFormat="1" applyFont="1" applyAlignment="1">
      <alignment vertical="center"/>
    </xf>
    <xf numFmtId="2" fontId="0" fillId="0" borderId="0" xfId="0" applyNumberFormat="1" applyAlignment="1">
      <alignment horizontal="center" vertical="center"/>
    </xf>
    <xf numFmtId="0" fontId="4" fillId="0" borderId="0" xfId="0" applyFont="1"/>
    <xf numFmtId="0" fontId="4" fillId="2" borderId="23" xfId="0" applyFont="1" applyFill="1" applyBorder="1" applyAlignment="1">
      <alignment horizontal="center" vertical="center"/>
    </xf>
    <xf numFmtId="0" fontId="4" fillId="2" borderId="24" xfId="0" applyFont="1" applyFill="1" applyBorder="1" applyAlignment="1">
      <alignment horizontal="center" vertical="center"/>
    </xf>
    <xf numFmtId="0" fontId="4" fillId="3" borderId="23" xfId="0" applyFont="1" applyFill="1" applyBorder="1" applyAlignment="1">
      <alignment horizontal="center" vertical="center"/>
    </xf>
    <xf numFmtId="0" fontId="4" fillId="3" borderId="24" xfId="0" applyFont="1" applyFill="1" applyBorder="1" applyAlignment="1">
      <alignment horizontal="center" vertical="center"/>
    </xf>
    <xf numFmtId="0" fontId="0" fillId="2" borderId="25" xfId="0" applyFill="1" applyBorder="1" applyAlignment="1">
      <alignment horizontal="center"/>
    </xf>
    <xf numFmtId="2" fontId="0" fillId="0" borderId="0" xfId="0" applyNumberFormat="1" applyAlignment="1">
      <alignment horizontal="center"/>
    </xf>
    <xf numFmtId="2" fontId="0" fillId="0" borderId="0" xfId="0" applyNumberFormat="1"/>
    <xf numFmtId="2" fontId="0" fillId="2" borderId="14" xfId="0" applyNumberFormat="1" applyFill="1" applyBorder="1" applyAlignment="1">
      <alignment horizontal="center"/>
    </xf>
    <xf numFmtId="2" fontId="0" fillId="3" borderId="15" xfId="0" applyNumberFormat="1" applyFill="1" applyBorder="1" applyAlignment="1">
      <alignment horizontal="center"/>
    </xf>
    <xf numFmtId="2" fontId="0" fillId="2" borderId="15" xfId="0" applyNumberFormat="1" applyFill="1" applyBorder="1" applyAlignment="1">
      <alignment horizontal="center"/>
    </xf>
    <xf numFmtId="2" fontId="0" fillId="3" borderId="16" xfId="0" applyNumberFormat="1" applyFill="1" applyBorder="1" applyAlignment="1">
      <alignment horizontal="center"/>
    </xf>
    <xf numFmtId="0" fontId="0" fillId="3" borderId="18" xfId="0" applyFill="1" applyBorder="1" applyAlignment="1">
      <alignment horizontal="center" vertical="center"/>
    </xf>
    <xf numFmtId="0" fontId="0" fillId="3" borderId="3" xfId="0" applyFill="1" applyBorder="1" applyAlignment="1">
      <alignment horizontal="center" vertical="center"/>
    </xf>
    <xf numFmtId="0" fontId="0" fillId="3" borderId="20" xfId="0" applyFill="1" applyBorder="1" applyAlignment="1">
      <alignment horizontal="center" vertical="center"/>
    </xf>
    <xf numFmtId="0" fontId="0" fillId="2" borderId="18" xfId="0" applyFill="1" applyBorder="1" applyAlignment="1">
      <alignment horizontal="center" vertical="center"/>
    </xf>
    <xf numFmtId="0" fontId="0" fillId="2" borderId="3" xfId="0" applyFill="1" applyBorder="1" applyAlignment="1">
      <alignment horizontal="center" vertical="center"/>
    </xf>
    <xf numFmtId="0" fontId="0" fillId="2" borderId="20" xfId="0" applyFill="1" applyBorder="1" applyAlignment="1">
      <alignment horizontal="center" vertical="center"/>
    </xf>
    <xf numFmtId="0" fontId="0" fillId="3" borderId="4" xfId="0" applyFill="1" applyBorder="1" applyAlignment="1">
      <alignment horizontal="center" vertical="center"/>
    </xf>
    <xf numFmtId="0" fontId="0" fillId="3" borderId="1" xfId="0" applyFill="1" applyBorder="1" applyAlignment="1">
      <alignment horizontal="center" vertical="center"/>
    </xf>
    <xf numFmtId="0" fontId="0" fillId="3" borderId="26"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2" borderId="26" xfId="0" applyFill="1" applyBorder="1" applyAlignment="1">
      <alignment horizontal="center" vertical="center"/>
    </xf>
    <xf numFmtId="0" fontId="0" fillId="2" borderId="8" xfId="0" applyFill="1" applyBorder="1" applyAlignment="1">
      <alignment horizontal="center" vertical="center"/>
    </xf>
    <xf numFmtId="0" fontId="0" fillId="2" borderId="30" xfId="0" applyFill="1" applyBorder="1" applyAlignment="1">
      <alignment horizontal="center" vertical="center"/>
    </xf>
    <xf numFmtId="0" fontId="0" fillId="3" borderId="28" xfId="0" applyFill="1" applyBorder="1" applyAlignment="1">
      <alignment horizontal="center" vertical="center"/>
    </xf>
    <xf numFmtId="0" fontId="0" fillId="3" borderId="29" xfId="0" applyFill="1" applyBorder="1" applyAlignment="1">
      <alignment horizontal="center" vertical="center"/>
    </xf>
    <xf numFmtId="0" fontId="0" fillId="2" borderId="28" xfId="0" applyFill="1" applyBorder="1" applyAlignment="1">
      <alignment horizontal="center" vertical="center"/>
    </xf>
    <xf numFmtId="0" fontId="0" fillId="2" borderId="29" xfId="0" applyFill="1" applyBorder="1" applyAlignment="1">
      <alignment horizontal="center" vertical="center"/>
    </xf>
    <xf numFmtId="0" fontId="0" fillId="3" borderId="19" xfId="0" applyFill="1" applyBorder="1" applyAlignment="1">
      <alignment horizontal="center" vertical="center"/>
    </xf>
    <xf numFmtId="0" fontId="0" fillId="3" borderId="5" xfId="0" applyFill="1" applyBorder="1" applyAlignment="1">
      <alignment horizontal="center" vertical="center"/>
    </xf>
    <xf numFmtId="0" fontId="0" fillId="3" borderId="22" xfId="0" applyFill="1" applyBorder="1" applyAlignment="1">
      <alignment horizontal="center" vertical="center"/>
    </xf>
    <xf numFmtId="0" fontId="0" fillId="2" borderId="19" xfId="0" applyFill="1" applyBorder="1" applyAlignment="1">
      <alignment horizontal="center" vertical="center"/>
    </xf>
    <xf numFmtId="0" fontId="0" fillId="2" borderId="5" xfId="0" applyFill="1" applyBorder="1" applyAlignment="1">
      <alignment horizontal="center" vertical="center"/>
    </xf>
    <xf numFmtId="0" fontId="0" fillId="2" borderId="22" xfId="0" applyFill="1" applyBorder="1" applyAlignment="1">
      <alignment horizontal="center" vertical="center"/>
    </xf>
    <xf numFmtId="0" fontId="0" fillId="3" borderId="8" xfId="0" applyFill="1" applyBorder="1" applyAlignment="1">
      <alignment horizontal="center" vertical="center"/>
    </xf>
    <xf numFmtId="0" fontId="0" fillId="3" borderId="30" xfId="0" applyFill="1" applyBorder="1" applyAlignment="1">
      <alignment horizontal="center" vertical="center"/>
    </xf>
    <xf numFmtId="0" fontId="4" fillId="3" borderId="24" xfId="0" applyFont="1" applyFill="1" applyBorder="1" applyAlignment="1">
      <alignment horizontal="center"/>
    </xf>
    <xf numFmtId="0" fontId="4" fillId="3" borderId="27" xfId="0" applyFont="1" applyFill="1" applyBorder="1" applyAlignment="1">
      <alignment horizontal="center"/>
    </xf>
    <xf numFmtId="0" fontId="4" fillId="2" borderId="24" xfId="0" applyFont="1" applyFill="1" applyBorder="1" applyAlignment="1">
      <alignment horizontal="center"/>
    </xf>
    <xf numFmtId="0" fontId="4" fillId="2" borderId="27" xfId="0" applyFont="1" applyFill="1" applyBorder="1" applyAlignment="1">
      <alignment horizontal="center"/>
    </xf>
    <xf numFmtId="20" fontId="8" fillId="3" borderId="14" xfId="0" applyNumberFormat="1" applyFont="1" applyFill="1" applyBorder="1" applyAlignment="1">
      <alignment horizontal="center" vertical="center"/>
    </xf>
    <xf numFmtId="0" fontId="8" fillId="3" borderId="15" xfId="0" applyFont="1" applyFill="1" applyBorder="1" applyAlignment="1">
      <alignment horizontal="center" vertical="center"/>
    </xf>
    <xf numFmtId="0" fontId="8" fillId="3" borderId="16" xfId="0" applyFont="1" applyFill="1" applyBorder="1" applyAlignment="1">
      <alignment horizontal="center" vertical="center"/>
    </xf>
    <xf numFmtId="20" fontId="8" fillId="2" borderId="14" xfId="0" applyNumberFormat="1" applyFont="1" applyFill="1" applyBorder="1" applyAlignment="1">
      <alignment horizontal="center" vertical="center"/>
    </xf>
    <xf numFmtId="0" fontId="8" fillId="2" borderId="15" xfId="0" applyFont="1" applyFill="1" applyBorder="1" applyAlignment="1">
      <alignment horizontal="center" vertical="center"/>
    </xf>
    <xf numFmtId="0" fontId="8" fillId="2" borderId="16" xfId="0" applyFont="1" applyFill="1" applyBorder="1" applyAlignment="1">
      <alignment horizontal="center" vertical="center"/>
    </xf>
    <xf numFmtId="0" fontId="11" fillId="0" borderId="3" xfId="0" applyFont="1" applyBorder="1" applyAlignment="1">
      <alignment horizontal="center" vertical="center" wrapText="1"/>
    </xf>
    <xf numFmtId="0" fontId="11" fillId="0" borderId="44"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45" xfId="0" applyFont="1" applyBorder="1" applyAlignment="1">
      <alignment horizontal="center" vertical="center" wrapText="1"/>
    </xf>
    <xf numFmtId="0" fontId="4" fillId="3" borderId="18" xfId="0" applyFont="1" applyFill="1" applyBorder="1" applyAlignment="1">
      <alignment horizontal="center" vertical="center"/>
    </xf>
    <xf numFmtId="0" fontId="4" fillId="3" borderId="4" xfId="0" applyFont="1" applyFill="1" applyBorder="1" applyAlignment="1">
      <alignment horizontal="center" vertical="center"/>
    </xf>
    <xf numFmtId="0" fontId="4" fillId="3" borderId="19" xfId="0" applyFont="1" applyFill="1" applyBorder="1" applyAlignment="1">
      <alignment horizontal="center" vertical="center"/>
    </xf>
    <xf numFmtId="0" fontId="0" fillId="3" borderId="3" xfId="0" applyFill="1" applyBorder="1" applyAlignment="1">
      <alignment horizontal="left"/>
    </xf>
    <xf numFmtId="0" fontId="0" fillId="3" borderId="20" xfId="0" applyFill="1" applyBorder="1" applyAlignment="1">
      <alignment horizontal="left"/>
    </xf>
    <xf numFmtId="0" fontId="0" fillId="3" borderId="1" xfId="0" applyFill="1" applyBorder="1" applyAlignment="1">
      <alignment horizontal="left"/>
    </xf>
    <xf numFmtId="0" fontId="0" fillId="3" borderId="26" xfId="0" applyFill="1" applyBorder="1" applyAlignment="1">
      <alignment horizontal="left"/>
    </xf>
    <xf numFmtId="0" fontId="0" fillId="3" borderId="5" xfId="0" applyFill="1" applyBorder="1" applyAlignment="1">
      <alignment horizontal="left"/>
    </xf>
    <xf numFmtId="0" fontId="0" fillId="3" borderId="22" xfId="0" applyFill="1" applyBorder="1" applyAlignment="1">
      <alignment horizontal="left"/>
    </xf>
    <xf numFmtId="0" fontId="0" fillId="2" borderId="5" xfId="0" applyFill="1" applyBorder="1" applyAlignment="1">
      <alignment horizontal="left"/>
    </xf>
    <xf numFmtId="0" fontId="0" fillId="2" borderId="22" xfId="0" applyFill="1" applyBorder="1" applyAlignment="1">
      <alignment horizontal="left"/>
    </xf>
    <xf numFmtId="0" fontId="0" fillId="2" borderId="3" xfId="0" applyFill="1" applyBorder="1" applyAlignment="1">
      <alignment horizontal="left"/>
    </xf>
    <xf numFmtId="0" fontId="0" fillId="2" borderId="20" xfId="0" applyFill="1" applyBorder="1" applyAlignment="1">
      <alignment horizontal="left"/>
    </xf>
    <xf numFmtId="0" fontId="0" fillId="2" borderId="1" xfId="0" applyFill="1" applyBorder="1" applyAlignment="1">
      <alignment horizontal="left"/>
    </xf>
    <xf numFmtId="0" fontId="0" fillId="2" borderId="26" xfId="0" applyFill="1" applyBorder="1" applyAlignment="1">
      <alignment horizontal="left"/>
    </xf>
    <xf numFmtId="0" fontId="4" fillId="2" borderId="18" xfId="0" applyFont="1" applyFill="1" applyBorder="1" applyAlignment="1">
      <alignment horizontal="center" vertical="center"/>
    </xf>
    <xf numFmtId="0" fontId="4" fillId="2" borderId="4" xfId="0" applyFont="1" applyFill="1" applyBorder="1" applyAlignment="1">
      <alignment horizontal="center" vertical="center"/>
    </xf>
    <xf numFmtId="0" fontId="4" fillId="2" borderId="19" xfId="0" applyFont="1" applyFill="1"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xf>
    <xf numFmtId="0" fontId="4" fillId="2" borderId="39" xfId="0" applyFont="1" applyFill="1" applyBorder="1" applyAlignment="1">
      <alignment horizontal="center" vertical="center"/>
    </xf>
    <xf numFmtId="0" fontId="4" fillId="2" borderId="34" xfId="0" applyFont="1" applyFill="1" applyBorder="1" applyAlignment="1">
      <alignment horizontal="center" vertical="center"/>
    </xf>
    <xf numFmtId="0" fontId="4" fillId="2" borderId="40" xfId="0" applyFont="1" applyFill="1" applyBorder="1" applyAlignment="1">
      <alignment horizontal="center" vertical="center"/>
    </xf>
    <xf numFmtId="0" fontId="4" fillId="2" borderId="42" xfId="0" applyFont="1" applyFill="1" applyBorder="1" applyAlignment="1">
      <alignment horizontal="center" vertical="center"/>
    </xf>
    <xf numFmtId="0" fontId="4" fillId="2" borderId="0" xfId="0" applyFont="1" applyFill="1" applyAlignment="1">
      <alignment horizontal="center" vertical="center"/>
    </xf>
    <xf numFmtId="0" fontId="4" fillId="2" borderId="43"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36" xfId="0" applyFont="1" applyFill="1" applyBorder="1" applyAlignment="1">
      <alignment horizontal="center" vertical="center"/>
    </xf>
    <xf numFmtId="0" fontId="4" fillId="2" borderId="41" xfId="0" applyFont="1" applyFill="1" applyBorder="1" applyAlignment="1">
      <alignment horizontal="center" vertical="center"/>
    </xf>
    <xf numFmtId="0" fontId="0" fillId="3" borderId="10" xfId="0" applyFill="1" applyBorder="1" applyAlignment="1">
      <alignment horizontal="center"/>
    </xf>
    <xf numFmtId="0" fontId="0" fillId="3" borderId="11" xfId="0" applyFill="1" applyBorder="1" applyAlignment="1">
      <alignment horizontal="center"/>
    </xf>
    <xf numFmtId="0" fontId="0" fillId="3" borderId="12" xfId="0" applyFill="1"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xf>
    <xf numFmtId="0" fontId="11" fillId="0" borderId="1" xfId="0" applyFont="1" applyBorder="1" applyAlignment="1">
      <alignment horizontal="left"/>
    </xf>
    <xf numFmtId="0" fontId="9" fillId="0" borderId="39" xfId="0" applyFont="1" applyBorder="1" applyAlignment="1">
      <alignment horizontal="center" vertical="center"/>
    </xf>
    <xf numFmtId="0" fontId="9" fillId="0" borderId="40" xfId="0" applyFont="1" applyBorder="1" applyAlignment="1">
      <alignment horizontal="center" vertical="center"/>
    </xf>
    <xf numFmtId="0" fontId="9" fillId="0" borderId="42" xfId="0" applyFont="1" applyBorder="1" applyAlignment="1">
      <alignment horizontal="center" vertical="center"/>
    </xf>
    <xf numFmtId="0" fontId="9" fillId="0" borderId="43" xfId="0" applyFont="1" applyBorder="1" applyAlignment="1">
      <alignment horizontal="center" vertical="center"/>
    </xf>
    <xf numFmtId="0" fontId="0" fillId="2" borderId="10" xfId="0" applyFill="1" applyBorder="1" applyAlignment="1">
      <alignment horizontal="center"/>
    </xf>
    <xf numFmtId="0" fontId="0" fillId="2" borderId="11" xfId="0" applyFill="1" applyBorder="1" applyAlignment="1">
      <alignment horizontal="center"/>
    </xf>
    <xf numFmtId="0" fontId="0" fillId="2" borderId="12" xfId="0" applyFill="1" applyBorder="1" applyAlignment="1">
      <alignment horizontal="center"/>
    </xf>
    <xf numFmtId="0" fontId="0" fillId="0" borderId="1" xfId="0" applyBorder="1" applyAlignment="1">
      <alignment horizontal="center" vertical="center" wrapText="1"/>
    </xf>
    <xf numFmtId="0" fontId="5" fillId="0" borderId="1" xfId="0" applyFont="1" applyBorder="1" applyAlignment="1">
      <alignment horizontal="center" vertical="center" wrapText="1"/>
    </xf>
    <xf numFmtId="0" fontId="0" fillId="0" borderId="9" xfId="0" applyBorder="1" applyAlignment="1">
      <alignment horizontal="center" vertical="center"/>
    </xf>
    <xf numFmtId="0" fontId="11" fillId="0" borderId="1" xfId="0" applyFont="1" applyBorder="1" applyAlignment="1">
      <alignment horizontal="left" vertical="center" wrapText="1" readingOrder="1"/>
    </xf>
    <xf numFmtId="0" fontId="11" fillId="0" borderId="3" xfId="0" applyFont="1" applyBorder="1" applyAlignment="1">
      <alignment horizontal="left" vertical="center" wrapText="1" readingOrder="1"/>
    </xf>
    <xf numFmtId="0" fontId="11" fillId="0" borderId="5" xfId="0" applyFont="1" applyBorder="1" applyAlignment="1">
      <alignment horizontal="left" vertical="center" wrapText="1" readingOrder="1"/>
    </xf>
    <xf numFmtId="0" fontId="7" fillId="0" borderId="39" xfId="0" applyFont="1" applyBorder="1" applyAlignment="1">
      <alignment horizontal="center" vertical="center"/>
    </xf>
    <xf numFmtId="0" fontId="7" fillId="0" borderId="40" xfId="0" applyFont="1" applyBorder="1" applyAlignment="1">
      <alignment horizontal="center" vertical="center"/>
    </xf>
    <xf numFmtId="0" fontId="7" fillId="0" borderId="13" xfId="0" applyFont="1" applyBorder="1" applyAlignment="1">
      <alignment horizontal="center" vertical="center"/>
    </xf>
    <xf numFmtId="0" fontId="7" fillId="0" borderId="41" xfId="0" applyFont="1" applyBorder="1" applyAlignment="1">
      <alignment horizontal="center" vertical="center"/>
    </xf>
    <xf numFmtId="2" fontId="4" fillId="3" borderId="17" xfId="0" applyNumberFormat="1" applyFont="1" applyFill="1" applyBorder="1" applyAlignment="1">
      <alignment horizontal="center" vertical="center"/>
    </xf>
    <xf numFmtId="2" fontId="4" fillId="3" borderId="37" xfId="0" applyNumberFormat="1" applyFont="1" applyFill="1" applyBorder="1" applyAlignment="1">
      <alignment horizontal="center" vertical="center"/>
    </xf>
    <xf numFmtId="2" fontId="4" fillId="3" borderId="38" xfId="0" applyNumberFormat="1" applyFont="1" applyFill="1" applyBorder="1" applyAlignment="1">
      <alignment horizontal="center" vertical="center"/>
    </xf>
    <xf numFmtId="0" fontId="0" fillId="0" borderId="10" xfId="0" applyBorder="1" applyAlignment="1">
      <alignment horizontal="center"/>
    </xf>
    <xf numFmtId="0" fontId="0" fillId="0" borderId="12" xfId="0" applyBorder="1" applyAlignment="1">
      <alignment horizontal="center"/>
    </xf>
    <xf numFmtId="0" fontId="11" fillId="0" borderId="33" xfId="0" applyFont="1" applyBorder="1" applyAlignment="1">
      <alignment horizontal="center" vertical="center" wrapText="1"/>
    </xf>
    <xf numFmtId="0" fontId="11" fillId="0" borderId="34" xfId="0" applyFont="1" applyBorder="1" applyAlignment="1">
      <alignment horizontal="center" vertical="center" wrapText="1"/>
    </xf>
    <xf numFmtId="0" fontId="11" fillId="0" borderId="35" xfId="0" applyFont="1" applyBorder="1" applyAlignment="1">
      <alignment horizontal="center" vertical="center" wrapText="1"/>
    </xf>
    <xf numFmtId="0" fontId="11" fillId="0" borderId="36" xfId="0" applyFont="1" applyBorder="1" applyAlignment="1">
      <alignment horizontal="center" vertical="center" wrapText="1"/>
    </xf>
    <xf numFmtId="0" fontId="0" fillId="0" borderId="18" xfId="0" applyBorder="1" applyAlignment="1">
      <alignment horizontal="center" vertical="center"/>
    </xf>
    <xf numFmtId="0" fontId="0" fillId="0" borderId="4" xfId="0" applyBorder="1" applyAlignment="1">
      <alignment horizontal="center" vertical="center"/>
    </xf>
    <xf numFmtId="0" fontId="0" fillId="0" borderId="19" xfId="0" applyBorder="1" applyAlignment="1">
      <alignment horizontal="center" vertical="center"/>
    </xf>
    <xf numFmtId="0" fontId="4" fillId="2" borderId="31" xfId="0" applyFont="1" applyFill="1" applyBorder="1" applyAlignment="1">
      <alignment horizontal="center" vertical="center"/>
    </xf>
    <xf numFmtId="0" fontId="0" fillId="2" borderId="25" xfId="0" applyFill="1" applyBorder="1" applyAlignment="1">
      <alignment horizontal="left"/>
    </xf>
    <xf numFmtId="0" fontId="0" fillId="2" borderId="32" xfId="0" applyFill="1" applyBorder="1" applyAlignment="1">
      <alignment horizontal="left"/>
    </xf>
    <xf numFmtId="0" fontId="0" fillId="3" borderId="10" xfId="0" applyFill="1" applyBorder="1" applyAlignment="1">
      <alignment horizontal="center" vertical="center"/>
    </xf>
    <xf numFmtId="0" fontId="0" fillId="3" borderId="45" xfId="0" applyFill="1" applyBorder="1" applyAlignment="1">
      <alignment horizontal="center" vertical="center"/>
    </xf>
    <xf numFmtId="0" fontId="0" fillId="2" borderId="45" xfId="0" applyFill="1" applyBorder="1" applyAlignment="1">
      <alignment horizontal="center" vertical="center"/>
    </xf>
    <xf numFmtId="0" fontId="0" fillId="3" borderId="44" xfId="0" applyFill="1" applyBorder="1" applyAlignment="1">
      <alignment horizontal="center" vertical="center"/>
    </xf>
    <xf numFmtId="0" fontId="0" fillId="2" borderId="44" xfId="0" applyFill="1" applyBorder="1" applyAlignment="1">
      <alignment horizontal="center" vertical="center"/>
    </xf>
    <xf numFmtId="0" fontId="0" fillId="2" borderId="10" xfId="0" applyFill="1" applyBorder="1" applyAlignment="1">
      <alignment horizontal="center" vertical="center"/>
    </xf>
    <xf numFmtId="0" fontId="4" fillId="2" borderId="46" xfId="0" applyFont="1" applyFill="1" applyBorder="1" applyAlignment="1">
      <alignment horizontal="center"/>
    </xf>
    <xf numFmtId="0" fontId="4" fillId="3" borderId="46" xfId="0" applyFont="1" applyFill="1" applyBorder="1" applyAlignment="1">
      <alignment horizontal="center"/>
    </xf>
  </cellXfs>
  <cellStyles count="1">
    <cellStyle name="Normal" xfId="0" builtinId="0"/>
  </cellStyles>
  <dxfs count="134">
    <dxf>
      <font>
        <b/>
        <i val="0"/>
      </font>
      <fill>
        <patternFill>
          <bgColor rgb="FFFFC8C8"/>
        </patternFill>
      </fill>
    </dxf>
    <dxf>
      <font>
        <b/>
        <i val="0"/>
      </font>
      <fill>
        <patternFill>
          <bgColor rgb="FFFFC8C8"/>
        </patternFill>
      </fill>
    </dxf>
    <dxf>
      <font>
        <b/>
        <i val="0"/>
      </font>
      <fill>
        <patternFill>
          <bgColor rgb="FFFFC8C8"/>
        </patternFill>
      </fill>
    </dxf>
    <dxf>
      <font>
        <b/>
        <i val="0"/>
      </font>
      <fill>
        <patternFill>
          <bgColor rgb="FFFFC8C8"/>
        </patternFill>
      </fill>
    </dxf>
    <dxf>
      <font>
        <b/>
        <i val="0"/>
      </font>
      <fill>
        <patternFill>
          <bgColor rgb="FFFFC8C8"/>
        </patternFill>
      </fill>
    </dxf>
    <dxf>
      <font>
        <b/>
        <i val="0"/>
      </font>
      <fill>
        <patternFill>
          <bgColor rgb="FFFFC8C8"/>
        </patternFill>
      </fill>
    </dxf>
    <dxf>
      <font>
        <b/>
        <i val="0"/>
      </font>
      <fill>
        <patternFill>
          <bgColor rgb="FFFFC8C8"/>
        </patternFill>
      </fill>
    </dxf>
    <dxf>
      <font>
        <b/>
        <i val="0"/>
      </font>
      <fill>
        <patternFill>
          <bgColor rgb="FFFFC8C8"/>
        </patternFill>
      </fill>
    </dxf>
    <dxf>
      <font>
        <b/>
        <i val="0"/>
      </font>
      <fill>
        <patternFill>
          <bgColor rgb="FFFFC8C8"/>
        </patternFill>
      </fill>
    </dxf>
    <dxf>
      <font>
        <b/>
        <i val="0"/>
      </font>
      <fill>
        <patternFill>
          <bgColor rgb="FFFFC8C8"/>
        </patternFill>
      </fill>
    </dxf>
    <dxf>
      <font>
        <b/>
        <i val="0"/>
      </font>
      <fill>
        <patternFill>
          <bgColor theme="9" tint="0.79998168889431442"/>
        </patternFill>
      </fill>
    </dxf>
    <dxf>
      <font>
        <b/>
        <i val="0"/>
      </font>
      <fill>
        <patternFill>
          <bgColor rgb="FFFFC8C8"/>
        </patternFill>
      </fill>
    </dxf>
    <dxf>
      <font>
        <b/>
        <i val="0"/>
      </font>
      <fill>
        <patternFill>
          <bgColor theme="9" tint="0.79998168889431442"/>
        </patternFill>
      </fill>
    </dxf>
    <dxf>
      <font>
        <b/>
        <i val="0"/>
      </font>
      <fill>
        <patternFill>
          <bgColor rgb="FFFFC8C8"/>
        </patternFill>
      </fill>
    </dxf>
    <dxf>
      <font>
        <b/>
        <i val="0"/>
      </font>
      <fill>
        <patternFill>
          <bgColor rgb="FFFFC8C8"/>
        </patternFill>
      </fill>
    </dxf>
    <dxf>
      <font>
        <b/>
        <i val="0"/>
      </font>
      <fill>
        <patternFill>
          <bgColor rgb="FFFFC8C8"/>
        </patternFill>
      </fill>
    </dxf>
    <dxf>
      <font>
        <b/>
        <i val="0"/>
      </font>
      <fill>
        <patternFill>
          <bgColor theme="9" tint="0.79998168889431442"/>
        </patternFill>
      </fill>
    </dxf>
    <dxf>
      <font>
        <b/>
        <i val="0"/>
      </font>
      <fill>
        <patternFill>
          <bgColor rgb="FFFFC8C8"/>
        </patternFill>
      </fill>
    </dxf>
    <dxf>
      <font>
        <b/>
        <i val="0"/>
      </font>
      <fill>
        <patternFill>
          <bgColor rgb="FFFFC8C8"/>
        </patternFill>
      </fill>
    </dxf>
    <dxf>
      <font>
        <b/>
        <i val="0"/>
      </font>
      <fill>
        <patternFill>
          <bgColor theme="9" tint="0.79998168889431442"/>
        </patternFill>
      </fill>
    </dxf>
    <dxf>
      <font>
        <b/>
        <i val="0"/>
      </font>
      <fill>
        <patternFill>
          <bgColor rgb="FFFFC8C8"/>
        </patternFill>
      </fill>
    </dxf>
    <dxf>
      <font>
        <b/>
        <i val="0"/>
      </font>
      <fill>
        <patternFill>
          <bgColor theme="9" tint="0.79998168889431442"/>
        </patternFill>
      </fill>
    </dxf>
    <dxf>
      <font>
        <b/>
        <i val="0"/>
      </font>
      <fill>
        <patternFill>
          <bgColor rgb="FFFFC8C8"/>
        </patternFill>
      </fill>
    </dxf>
    <dxf>
      <font>
        <b/>
        <i val="0"/>
      </font>
      <fill>
        <patternFill>
          <bgColor theme="9" tint="0.79998168889431442"/>
        </patternFill>
      </fill>
    </dxf>
    <dxf>
      <font>
        <b/>
        <i val="0"/>
      </font>
      <fill>
        <patternFill>
          <bgColor theme="9" tint="0.79998168889431442"/>
        </patternFill>
      </fill>
    </dxf>
    <dxf>
      <font>
        <b/>
        <i val="0"/>
      </font>
      <fill>
        <patternFill>
          <bgColor rgb="FFFFC8C8"/>
        </patternFill>
      </fill>
    </dxf>
    <dxf>
      <font>
        <b/>
        <i val="0"/>
      </font>
      <fill>
        <patternFill>
          <bgColor theme="9" tint="0.79998168889431442"/>
        </patternFill>
      </fill>
    </dxf>
    <dxf>
      <font>
        <b/>
        <i val="0"/>
      </font>
      <fill>
        <patternFill>
          <bgColor rgb="FFFFC8C8"/>
        </patternFill>
      </fill>
    </dxf>
    <dxf>
      <font>
        <b/>
        <i val="0"/>
      </font>
      <fill>
        <patternFill>
          <bgColor rgb="FFFFC8C8"/>
        </patternFill>
      </fill>
    </dxf>
    <dxf>
      <font>
        <b/>
        <i val="0"/>
      </font>
      <fill>
        <patternFill>
          <bgColor rgb="FFFFC8C8"/>
        </patternFill>
      </fill>
    </dxf>
    <dxf>
      <font>
        <b/>
        <i val="0"/>
      </font>
      <fill>
        <patternFill>
          <bgColor theme="9" tint="0.79998168889431442"/>
        </patternFill>
      </fill>
    </dxf>
    <dxf>
      <font>
        <b/>
        <i val="0"/>
      </font>
      <fill>
        <patternFill>
          <bgColor rgb="FFFFC8C8"/>
        </patternFill>
      </fill>
    </dxf>
    <dxf>
      <font>
        <b/>
        <i val="0"/>
      </font>
      <fill>
        <patternFill>
          <bgColor rgb="FFFFC8C8"/>
        </patternFill>
      </fill>
    </dxf>
    <dxf>
      <font>
        <b/>
        <i val="0"/>
      </font>
      <fill>
        <patternFill>
          <bgColor theme="9" tint="0.79998168889431442"/>
        </patternFill>
      </fill>
    </dxf>
    <dxf>
      <font>
        <b/>
        <i val="0"/>
      </font>
      <fill>
        <patternFill>
          <bgColor rgb="FFFFC8C8"/>
        </patternFill>
      </fill>
    </dxf>
    <dxf>
      <font>
        <b/>
        <i val="0"/>
      </font>
      <fill>
        <patternFill>
          <bgColor theme="9" tint="0.79998168889431442"/>
        </patternFill>
      </fill>
    </dxf>
    <dxf>
      <font>
        <b/>
        <i val="0"/>
      </font>
      <fill>
        <patternFill>
          <bgColor rgb="FFFFC8C8"/>
        </patternFill>
      </fill>
    </dxf>
    <dxf>
      <font>
        <b/>
        <i val="0"/>
      </font>
      <fill>
        <patternFill>
          <bgColor theme="9" tint="0.79998168889431442"/>
        </patternFill>
      </fill>
    </dxf>
    <dxf>
      <font>
        <b/>
        <i val="0"/>
      </font>
      <fill>
        <patternFill>
          <bgColor rgb="FFFFC8C8"/>
        </patternFill>
      </fill>
    </dxf>
    <dxf>
      <font>
        <b/>
        <i val="0"/>
      </font>
      <fill>
        <patternFill>
          <bgColor rgb="FFFFC8C8"/>
        </patternFill>
      </fill>
    </dxf>
    <dxf>
      <font>
        <b/>
        <i val="0"/>
      </font>
      <fill>
        <patternFill>
          <bgColor theme="9" tint="0.79998168889431442"/>
        </patternFill>
      </fill>
    </dxf>
    <dxf>
      <font>
        <b/>
        <i val="0"/>
      </font>
      <fill>
        <patternFill>
          <bgColor rgb="FFFFC8C8"/>
        </patternFill>
      </fill>
    </dxf>
    <dxf>
      <font>
        <b/>
        <i val="0"/>
      </font>
      <fill>
        <patternFill>
          <bgColor theme="9" tint="0.79998168889431442"/>
        </patternFill>
      </fill>
    </dxf>
    <dxf>
      <font>
        <b/>
        <i val="0"/>
      </font>
      <fill>
        <patternFill>
          <bgColor rgb="FFFFC8C8"/>
        </patternFill>
      </fill>
    </dxf>
    <dxf>
      <font>
        <b/>
        <i val="0"/>
      </font>
      <fill>
        <patternFill>
          <bgColor rgb="FFFFC8C8"/>
        </patternFill>
      </fill>
    </dxf>
    <dxf>
      <font>
        <b/>
        <i val="0"/>
      </font>
      <fill>
        <patternFill>
          <bgColor rgb="FFFFC8C8"/>
        </patternFill>
      </fill>
    </dxf>
    <dxf>
      <font>
        <b/>
        <i val="0"/>
      </font>
      <fill>
        <patternFill>
          <bgColor theme="9" tint="0.79998168889431442"/>
        </patternFill>
      </fill>
    </dxf>
    <dxf>
      <font>
        <b/>
        <i val="0"/>
      </font>
      <fill>
        <patternFill>
          <bgColor rgb="FFFFC8C8"/>
        </patternFill>
      </fill>
    </dxf>
    <dxf>
      <font>
        <b/>
        <i val="0"/>
      </font>
      <fill>
        <patternFill>
          <bgColor rgb="FFFFC8C8"/>
        </patternFill>
      </fill>
    </dxf>
    <dxf>
      <font>
        <b/>
        <i val="0"/>
      </font>
      <fill>
        <patternFill>
          <bgColor theme="9" tint="0.79998168889431442"/>
        </patternFill>
      </fill>
    </dxf>
    <dxf>
      <font>
        <b/>
        <i val="0"/>
      </font>
      <fill>
        <patternFill>
          <bgColor rgb="FFFFC8C8"/>
        </patternFill>
      </fill>
    </dxf>
    <dxf>
      <font>
        <b/>
        <i val="0"/>
      </font>
      <fill>
        <patternFill>
          <bgColor theme="9" tint="0.79998168889431442"/>
        </patternFill>
      </fill>
    </dxf>
    <dxf>
      <font>
        <b/>
        <i val="0"/>
      </font>
      <fill>
        <patternFill>
          <bgColor rgb="FFFFC8C8"/>
        </patternFill>
      </fill>
    </dxf>
    <dxf>
      <font>
        <b/>
        <i val="0"/>
      </font>
      <fill>
        <patternFill>
          <bgColor theme="9" tint="0.79998168889431442"/>
        </patternFill>
      </fill>
    </dxf>
    <dxf>
      <font>
        <b/>
        <i val="0"/>
      </font>
      <fill>
        <patternFill>
          <bgColor rgb="FFFFC8C8"/>
        </patternFill>
      </fill>
    </dxf>
    <dxf>
      <font>
        <b/>
        <i val="0"/>
      </font>
      <fill>
        <patternFill>
          <bgColor rgb="FFFFC8C8"/>
        </patternFill>
      </fill>
    </dxf>
    <dxf>
      <font>
        <b/>
        <i val="0"/>
      </font>
      <fill>
        <patternFill>
          <bgColor theme="9" tint="0.79998168889431442"/>
        </patternFill>
      </fill>
    </dxf>
    <dxf>
      <font>
        <b/>
        <i val="0"/>
      </font>
      <fill>
        <patternFill>
          <bgColor rgb="FFFFC8C8"/>
        </patternFill>
      </fill>
    </dxf>
    <dxf>
      <font>
        <b/>
        <i val="0"/>
      </font>
      <fill>
        <patternFill>
          <bgColor theme="9" tint="0.79998168889431442"/>
        </patternFill>
      </fill>
    </dxf>
    <dxf>
      <font>
        <b/>
        <i val="0"/>
      </font>
      <fill>
        <patternFill>
          <bgColor rgb="FFFFC8C8"/>
        </patternFill>
      </fill>
    </dxf>
    <dxf>
      <font>
        <b/>
        <i val="0"/>
      </font>
      <fill>
        <patternFill>
          <bgColor rgb="FFFFC8C8"/>
        </patternFill>
      </fill>
    </dxf>
    <dxf>
      <font>
        <b/>
        <i val="0"/>
      </font>
      <fill>
        <patternFill>
          <bgColor rgb="FFFFC8C8"/>
        </patternFill>
      </fill>
    </dxf>
    <dxf>
      <font>
        <b/>
        <i val="0"/>
      </font>
      <fill>
        <patternFill>
          <bgColor theme="9" tint="0.79998168889431442"/>
        </patternFill>
      </fill>
    </dxf>
    <dxf>
      <font>
        <b/>
        <i val="0"/>
      </font>
      <fill>
        <patternFill>
          <bgColor rgb="FFFFC8C8"/>
        </patternFill>
      </fill>
    </dxf>
    <dxf>
      <font>
        <b/>
        <i val="0"/>
      </font>
      <fill>
        <patternFill>
          <bgColor rgb="FFFFC8C8"/>
        </patternFill>
      </fill>
    </dxf>
    <dxf>
      <font>
        <b/>
        <i val="0"/>
      </font>
      <fill>
        <patternFill>
          <bgColor theme="9" tint="0.79998168889431442"/>
        </patternFill>
      </fill>
    </dxf>
    <dxf>
      <font>
        <b/>
        <i val="0"/>
      </font>
      <fill>
        <patternFill>
          <bgColor rgb="FFFFC8C8"/>
        </patternFill>
      </fill>
    </dxf>
    <dxf>
      <font>
        <b/>
        <i val="0"/>
      </font>
      <fill>
        <patternFill>
          <bgColor theme="9" tint="0.79998168889431442"/>
        </patternFill>
      </fill>
    </dxf>
    <dxf>
      <font>
        <b/>
        <i val="0"/>
      </font>
      <fill>
        <patternFill>
          <bgColor rgb="FFFFC8C8"/>
        </patternFill>
      </fill>
    </dxf>
    <dxf>
      <font>
        <b/>
        <i val="0"/>
      </font>
      <fill>
        <patternFill>
          <bgColor theme="9" tint="0.79998168889431442"/>
        </patternFill>
      </fill>
    </dxf>
    <dxf>
      <font>
        <b/>
        <i val="0"/>
      </font>
      <fill>
        <patternFill>
          <bgColor rgb="FFFFC8C8"/>
        </patternFill>
      </fill>
    </dxf>
    <dxf>
      <font>
        <b/>
        <i val="0"/>
      </font>
      <fill>
        <patternFill>
          <bgColor rgb="FFFFC8C8"/>
        </patternFill>
      </fill>
    </dxf>
    <dxf>
      <font>
        <b/>
        <i val="0"/>
      </font>
      <fill>
        <patternFill>
          <bgColor theme="9" tint="0.79998168889431442"/>
        </patternFill>
      </fill>
    </dxf>
    <dxf>
      <font>
        <b/>
        <i val="0"/>
      </font>
      <fill>
        <patternFill>
          <bgColor rgb="FFFFC8C8"/>
        </patternFill>
      </fill>
    </dxf>
    <dxf>
      <font>
        <b/>
        <i val="0"/>
      </font>
      <fill>
        <patternFill>
          <bgColor theme="9" tint="0.79998168889431442"/>
        </patternFill>
      </fill>
    </dxf>
    <dxf>
      <font>
        <b/>
        <i val="0"/>
      </font>
      <fill>
        <patternFill>
          <bgColor rgb="FFFFC8C8"/>
        </patternFill>
      </fill>
    </dxf>
    <dxf>
      <font>
        <b/>
        <i val="0"/>
      </font>
      <fill>
        <patternFill>
          <bgColor rgb="FFFFC8C8"/>
        </patternFill>
      </fill>
    </dxf>
    <dxf>
      <font>
        <b/>
        <i val="0"/>
      </font>
      <fill>
        <patternFill>
          <bgColor rgb="FFFFC8C8"/>
        </patternFill>
      </fill>
    </dxf>
    <dxf>
      <font>
        <b/>
        <i val="0"/>
      </font>
      <fill>
        <patternFill>
          <bgColor theme="9" tint="0.79998168889431442"/>
        </patternFill>
      </fill>
    </dxf>
    <dxf>
      <font>
        <b/>
        <i val="0"/>
      </font>
      <fill>
        <patternFill>
          <bgColor rgb="FFFFC8C8"/>
        </patternFill>
      </fill>
    </dxf>
    <dxf>
      <font>
        <b/>
        <i val="0"/>
      </font>
      <fill>
        <patternFill>
          <bgColor rgb="FFFFC8C8"/>
        </patternFill>
      </fill>
    </dxf>
    <dxf>
      <font>
        <b/>
        <i val="0"/>
      </font>
      <fill>
        <patternFill>
          <bgColor theme="9" tint="0.79998168889431442"/>
        </patternFill>
      </fill>
    </dxf>
    <dxf>
      <font>
        <b/>
        <i val="0"/>
      </font>
      <fill>
        <patternFill>
          <bgColor rgb="FFFFC8C8"/>
        </patternFill>
      </fill>
    </dxf>
    <dxf>
      <font>
        <b/>
        <i val="0"/>
      </font>
      <fill>
        <patternFill>
          <bgColor theme="9" tint="0.79998168889431442"/>
        </patternFill>
      </fill>
    </dxf>
    <dxf>
      <font>
        <b/>
        <i val="0"/>
      </font>
      <fill>
        <patternFill>
          <bgColor rgb="FFFFC8C8"/>
        </patternFill>
      </fill>
    </dxf>
    <dxf>
      <font>
        <b/>
        <i val="0"/>
      </font>
      <fill>
        <patternFill>
          <bgColor theme="9" tint="0.79998168889431442"/>
        </patternFill>
      </fill>
    </dxf>
    <dxf>
      <font>
        <b/>
        <i val="0"/>
      </font>
      <fill>
        <patternFill>
          <bgColor rgb="FFFFC8C8"/>
        </patternFill>
      </fill>
    </dxf>
    <dxf>
      <font>
        <b/>
        <i val="0"/>
      </font>
      <fill>
        <patternFill>
          <bgColor rgb="FFFFC8C8"/>
        </patternFill>
      </fill>
    </dxf>
    <dxf>
      <font>
        <b/>
        <i val="0"/>
      </font>
      <fill>
        <patternFill>
          <bgColor theme="9" tint="0.79998168889431442"/>
        </patternFill>
      </fill>
    </dxf>
    <dxf>
      <font>
        <b/>
        <i val="0"/>
      </font>
      <fill>
        <patternFill>
          <bgColor rgb="FFFFC8C8"/>
        </patternFill>
      </fill>
    </dxf>
    <dxf>
      <font>
        <b/>
        <i val="0"/>
      </font>
      <fill>
        <patternFill>
          <bgColor theme="9" tint="0.79998168889431442"/>
        </patternFill>
      </fill>
    </dxf>
    <dxf>
      <font>
        <b/>
        <i val="0"/>
      </font>
      <fill>
        <patternFill>
          <bgColor rgb="FFFFC8C8"/>
        </patternFill>
      </fill>
    </dxf>
    <dxf>
      <font>
        <b/>
        <i val="0"/>
      </font>
      <fill>
        <patternFill>
          <bgColor rgb="FFFFC8C8"/>
        </patternFill>
      </fill>
    </dxf>
    <dxf>
      <font>
        <b/>
        <i val="0"/>
      </font>
      <fill>
        <patternFill>
          <bgColor rgb="FFFFC8C8"/>
        </patternFill>
      </fill>
    </dxf>
    <dxf>
      <font>
        <b/>
        <i val="0"/>
      </font>
      <fill>
        <patternFill>
          <bgColor theme="9" tint="0.79998168889431442"/>
        </patternFill>
      </fill>
    </dxf>
    <dxf>
      <font>
        <b/>
        <i val="0"/>
      </font>
      <fill>
        <patternFill>
          <bgColor rgb="FFFFC8C8"/>
        </patternFill>
      </fill>
    </dxf>
    <dxf>
      <font>
        <b/>
        <i val="0"/>
      </font>
      <fill>
        <patternFill>
          <bgColor rgb="FFFFC8C8"/>
        </patternFill>
      </fill>
    </dxf>
    <dxf>
      <font>
        <b/>
        <i val="0"/>
      </font>
      <fill>
        <patternFill>
          <bgColor theme="9" tint="0.79998168889431442"/>
        </patternFill>
      </fill>
    </dxf>
    <dxf>
      <font>
        <b/>
        <i val="0"/>
      </font>
      <fill>
        <patternFill>
          <bgColor rgb="FFFFC8C8"/>
        </patternFill>
      </fill>
    </dxf>
    <dxf>
      <font>
        <b/>
        <i val="0"/>
      </font>
      <fill>
        <patternFill>
          <bgColor theme="9" tint="0.79998168889431442"/>
        </patternFill>
      </fill>
    </dxf>
    <dxf>
      <font>
        <b/>
        <i val="0"/>
      </font>
      <fill>
        <patternFill>
          <bgColor rgb="FFFFC8C8"/>
        </patternFill>
      </fill>
    </dxf>
    <dxf>
      <font>
        <b/>
        <i val="0"/>
      </font>
      <fill>
        <patternFill>
          <bgColor theme="9" tint="0.79998168889431442"/>
        </patternFill>
      </fill>
    </dxf>
    <dxf>
      <font>
        <b/>
        <i val="0"/>
      </font>
      <fill>
        <patternFill>
          <bgColor rgb="FFFFC8C8"/>
        </patternFill>
      </fill>
    </dxf>
    <dxf>
      <font>
        <b/>
        <i val="0"/>
      </font>
      <fill>
        <patternFill>
          <bgColor rgb="FFFFC8C8"/>
        </patternFill>
      </fill>
    </dxf>
    <dxf>
      <font>
        <b/>
        <i val="0"/>
      </font>
      <fill>
        <patternFill>
          <bgColor theme="9" tint="0.79998168889431442"/>
        </patternFill>
      </fill>
    </dxf>
    <dxf>
      <font>
        <b/>
        <i val="0"/>
      </font>
      <fill>
        <patternFill>
          <bgColor rgb="FFFFC8C8"/>
        </patternFill>
      </fill>
    </dxf>
    <dxf>
      <font>
        <b/>
        <i val="0"/>
      </font>
      <fill>
        <patternFill>
          <bgColor theme="9" tint="0.79998168889431442"/>
        </patternFill>
      </fill>
    </dxf>
    <dxf>
      <font>
        <b/>
        <i val="0"/>
      </font>
      <fill>
        <patternFill>
          <bgColor rgb="FFFFC8C8"/>
        </patternFill>
      </fill>
    </dxf>
    <dxf>
      <font>
        <b/>
        <i val="0"/>
      </font>
      <fill>
        <patternFill>
          <bgColor rgb="FFFFC8C8"/>
        </patternFill>
      </fill>
    </dxf>
    <dxf>
      <font>
        <b/>
        <i val="0"/>
      </font>
      <fill>
        <patternFill>
          <bgColor rgb="FFFFC8C8"/>
        </patternFill>
      </fill>
    </dxf>
    <dxf>
      <font>
        <b/>
        <i val="0"/>
      </font>
      <fill>
        <patternFill>
          <bgColor theme="9" tint="0.79998168889431442"/>
        </patternFill>
      </fill>
    </dxf>
    <dxf>
      <font>
        <b/>
        <i val="0"/>
      </font>
      <fill>
        <patternFill>
          <bgColor rgb="FFFFC8C8"/>
        </patternFill>
      </fill>
    </dxf>
    <dxf>
      <font>
        <b/>
        <i val="0"/>
      </font>
      <fill>
        <patternFill>
          <bgColor rgb="FFFFC8C8"/>
        </patternFill>
      </fill>
    </dxf>
    <dxf>
      <font>
        <b/>
        <i val="0"/>
      </font>
      <fill>
        <patternFill>
          <bgColor theme="9" tint="0.79998168889431442"/>
        </patternFill>
      </fill>
    </dxf>
    <dxf>
      <font>
        <b/>
        <i val="0"/>
      </font>
      <fill>
        <patternFill>
          <bgColor rgb="FFFFC8C8"/>
        </patternFill>
      </fill>
    </dxf>
    <dxf>
      <font>
        <b/>
        <i val="0"/>
      </font>
      <fill>
        <patternFill>
          <bgColor theme="9" tint="0.79998168889431442"/>
        </patternFill>
      </fill>
    </dxf>
    <dxf>
      <font>
        <b/>
        <i val="0"/>
      </font>
      <fill>
        <patternFill>
          <bgColor rgb="FFFFC8C8"/>
        </patternFill>
      </fill>
    </dxf>
    <dxf>
      <font>
        <b/>
        <i val="0"/>
      </font>
      <fill>
        <patternFill>
          <bgColor theme="9" tint="0.79998168889431442"/>
        </patternFill>
      </fill>
    </dxf>
    <dxf>
      <font>
        <b/>
        <i val="0"/>
      </font>
      <fill>
        <patternFill>
          <bgColor rgb="FFFFC8C8"/>
        </patternFill>
      </fill>
    </dxf>
    <dxf>
      <font>
        <b/>
        <i val="0"/>
      </font>
      <fill>
        <patternFill>
          <bgColor rgb="FFFFC8C8"/>
        </patternFill>
      </fill>
    </dxf>
    <dxf>
      <font>
        <b/>
        <i val="0"/>
      </font>
      <fill>
        <patternFill>
          <bgColor theme="9" tint="0.79998168889431442"/>
        </patternFill>
      </fill>
    </dxf>
    <dxf>
      <font>
        <b/>
        <i val="0"/>
      </font>
      <fill>
        <patternFill>
          <bgColor rgb="FFFFC8C8"/>
        </patternFill>
      </fill>
    </dxf>
    <dxf>
      <font>
        <b/>
        <i val="0"/>
      </font>
      <fill>
        <patternFill>
          <bgColor theme="9" tint="0.79998168889431442"/>
        </patternFill>
      </fill>
    </dxf>
    <dxf>
      <font>
        <b/>
        <i val="0"/>
      </font>
      <fill>
        <patternFill>
          <bgColor rgb="FFFFC8C8"/>
        </patternFill>
      </fill>
    </dxf>
    <dxf>
      <font>
        <b/>
        <i val="0"/>
      </font>
      <fill>
        <patternFill>
          <bgColor rgb="FFFFC8C8"/>
        </patternFill>
      </fill>
    </dxf>
    <dxf>
      <font>
        <b/>
        <i val="0"/>
      </font>
      <fill>
        <patternFill>
          <bgColor rgb="FFFFC8C8"/>
        </patternFill>
      </fill>
    </dxf>
    <dxf>
      <font>
        <b/>
        <i val="0"/>
      </font>
      <fill>
        <patternFill>
          <bgColor theme="9" tint="0.79998168889431442"/>
        </patternFill>
      </fill>
    </dxf>
    <dxf>
      <font>
        <b/>
        <i val="0"/>
      </font>
      <fill>
        <patternFill>
          <bgColor rgb="FFFFC8C8"/>
        </patternFill>
      </fill>
    </dxf>
    <dxf>
      <font>
        <b/>
        <i val="0"/>
      </font>
      <fill>
        <patternFill>
          <bgColor rgb="FFFFC8C8"/>
        </patternFill>
      </fill>
    </dxf>
    <dxf>
      <font>
        <b/>
        <i val="0"/>
      </font>
      <fill>
        <patternFill>
          <bgColor theme="9" tint="0.79998168889431442"/>
        </patternFill>
      </fill>
    </dxf>
    <dxf>
      <font>
        <b/>
        <i val="0"/>
      </font>
      <fill>
        <patternFill>
          <bgColor rgb="FFFFC8C8"/>
        </patternFill>
      </fill>
    </dxf>
    <dxf>
      <font>
        <b/>
        <i val="0"/>
      </font>
      <fill>
        <patternFill>
          <bgColor theme="9" tint="0.79998168889431442"/>
        </patternFill>
      </fill>
    </dxf>
    <dxf>
      <font>
        <b/>
        <i val="0"/>
      </font>
      <fill>
        <patternFill>
          <bgColor rgb="FFFFC8C8"/>
        </patternFill>
      </fill>
    </dxf>
    <dxf>
      <font>
        <b/>
        <i val="0"/>
      </font>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H87"/>
  <sheetViews>
    <sheetView workbookViewId="0">
      <selection activeCell="A57" sqref="A57"/>
    </sheetView>
  </sheetViews>
  <sheetFormatPr defaultColWidth="12.7109375" defaultRowHeight="23.25" x14ac:dyDescent="0.35"/>
  <cols>
    <col min="1" max="1" width="5.7109375" customWidth="1"/>
    <col min="2" max="2" width="12.7109375" style="12"/>
    <col min="3" max="3" width="12.7109375" style="1"/>
  </cols>
  <sheetData>
    <row r="1" spans="1:21" s="3" customFormat="1" ht="19.5" customHeight="1" x14ac:dyDescent="0.25"/>
    <row r="2" spans="1:21" s="3" customFormat="1" ht="19.5" customHeight="1" x14ac:dyDescent="0.25">
      <c r="B2" s="166" t="s">
        <v>34</v>
      </c>
      <c r="C2" s="166"/>
      <c r="D2" s="16">
        <v>20</v>
      </c>
      <c r="E2" s="17">
        <v>22</v>
      </c>
      <c r="F2" s="16">
        <v>24</v>
      </c>
      <c r="G2" s="17">
        <v>26</v>
      </c>
      <c r="H2" s="73">
        <v>28</v>
      </c>
      <c r="I2" s="17">
        <v>29</v>
      </c>
      <c r="J2" s="73">
        <v>31</v>
      </c>
      <c r="K2" s="17">
        <v>33</v>
      </c>
      <c r="L2" s="73">
        <v>35</v>
      </c>
      <c r="M2" s="17">
        <v>37</v>
      </c>
      <c r="N2" s="73">
        <v>38</v>
      </c>
      <c r="O2" s="17">
        <v>41</v>
      </c>
      <c r="P2" s="73">
        <v>51</v>
      </c>
      <c r="Q2" s="17">
        <v>52</v>
      </c>
      <c r="R2" s="73">
        <v>54</v>
      </c>
      <c r="S2" s="17">
        <v>58</v>
      </c>
      <c r="T2" s="73">
        <v>61</v>
      </c>
      <c r="U2" s="17">
        <v>64</v>
      </c>
    </row>
    <row r="3" spans="1:21" s="3" customFormat="1" ht="19.5" customHeight="1" x14ac:dyDescent="0.25">
      <c r="B3" s="176" t="s">
        <v>38</v>
      </c>
      <c r="C3" s="176"/>
      <c r="D3" s="9">
        <v>31</v>
      </c>
      <c r="E3" s="10">
        <v>20</v>
      </c>
      <c r="F3" s="9">
        <v>42</v>
      </c>
      <c r="G3" s="10">
        <v>49</v>
      </c>
      <c r="H3" s="9">
        <v>23</v>
      </c>
      <c r="I3" s="10">
        <v>32</v>
      </c>
      <c r="J3" s="9">
        <v>56</v>
      </c>
      <c r="K3" s="10">
        <v>45</v>
      </c>
      <c r="L3" s="9">
        <v>41</v>
      </c>
      <c r="M3" s="10">
        <v>45</v>
      </c>
      <c r="N3" s="9">
        <v>50</v>
      </c>
      <c r="O3" s="10">
        <v>38</v>
      </c>
      <c r="P3" s="9">
        <v>50</v>
      </c>
      <c r="Q3" s="10">
        <v>33</v>
      </c>
      <c r="R3" s="9">
        <v>30</v>
      </c>
      <c r="S3" s="10">
        <v>43</v>
      </c>
      <c r="T3" s="9">
        <v>28</v>
      </c>
      <c r="U3" s="10">
        <v>33</v>
      </c>
    </row>
    <row r="4" spans="1:21" s="3" customFormat="1" ht="19.5" customHeight="1" x14ac:dyDescent="0.25">
      <c r="B4" s="176" t="s">
        <v>37</v>
      </c>
      <c r="C4" s="176"/>
      <c r="D4" s="9" t="s">
        <v>39</v>
      </c>
      <c r="E4" s="10" t="s">
        <v>39</v>
      </c>
      <c r="F4" s="9" t="s">
        <v>68</v>
      </c>
      <c r="G4" s="10" t="s">
        <v>39</v>
      </c>
      <c r="H4" s="9" t="s">
        <v>39</v>
      </c>
      <c r="I4" s="10" t="s">
        <v>39</v>
      </c>
      <c r="J4" s="9" t="s">
        <v>39</v>
      </c>
      <c r="K4" s="10" t="s">
        <v>39</v>
      </c>
      <c r="L4" s="9" t="s">
        <v>39</v>
      </c>
      <c r="M4" s="10" t="s">
        <v>68</v>
      </c>
      <c r="N4" s="9" t="s">
        <v>39</v>
      </c>
      <c r="O4" s="10" t="s">
        <v>39</v>
      </c>
      <c r="P4" s="9" t="s">
        <v>39</v>
      </c>
      <c r="Q4" s="10" t="s">
        <v>39</v>
      </c>
      <c r="R4" s="9" t="s">
        <v>68</v>
      </c>
      <c r="S4" s="10" t="s">
        <v>39</v>
      </c>
      <c r="T4" s="9" t="s">
        <v>39</v>
      </c>
      <c r="U4" s="10" t="s">
        <v>68</v>
      </c>
    </row>
    <row r="5" spans="1:21" s="3" customFormat="1" ht="49.5" customHeight="1" x14ac:dyDescent="0.25">
      <c r="B5" s="177" t="s">
        <v>36</v>
      </c>
      <c r="C5" s="177"/>
      <c r="D5" s="9" t="s">
        <v>43</v>
      </c>
      <c r="E5" s="10" t="s">
        <v>67</v>
      </c>
      <c r="F5" s="9" t="s">
        <v>69</v>
      </c>
      <c r="G5" s="10" t="s">
        <v>131</v>
      </c>
      <c r="H5" s="9" t="s">
        <v>43</v>
      </c>
      <c r="I5" s="10" t="s">
        <v>53</v>
      </c>
      <c r="J5" s="9" t="s">
        <v>134</v>
      </c>
      <c r="K5" s="10" t="s">
        <v>135</v>
      </c>
      <c r="L5" s="9" t="s">
        <v>43</v>
      </c>
      <c r="M5" s="10" t="s">
        <v>138</v>
      </c>
      <c r="N5" s="9" t="s">
        <v>135</v>
      </c>
      <c r="O5" s="10" t="s">
        <v>43</v>
      </c>
      <c r="P5" s="9" t="s">
        <v>43</v>
      </c>
      <c r="Q5" s="10" t="s">
        <v>43</v>
      </c>
      <c r="R5" s="9" t="s">
        <v>53</v>
      </c>
      <c r="S5" s="10" t="s">
        <v>53</v>
      </c>
      <c r="T5" s="9" t="s">
        <v>43</v>
      </c>
      <c r="U5" s="10" t="s">
        <v>139</v>
      </c>
    </row>
    <row r="6" spans="1:21" s="3" customFormat="1" ht="19.5" customHeight="1" x14ac:dyDescent="0.25">
      <c r="B6" s="166" t="s">
        <v>30</v>
      </c>
      <c r="C6" s="166"/>
      <c r="D6" s="71" t="s">
        <v>11</v>
      </c>
      <c r="E6" s="70" t="s">
        <v>11</v>
      </c>
      <c r="F6" s="69" t="s">
        <v>10</v>
      </c>
      <c r="G6" s="68" t="s">
        <v>10</v>
      </c>
      <c r="H6" s="71" t="s">
        <v>44</v>
      </c>
      <c r="I6" s="70" t="s">
        <v>44</v>
      </c>
      <c r="J6" s="69" t="s">
        <v>11</v>
      </c>
      <c r="K6" s="70" t="s">
        <v>11</v>
      </c>
      <c r="L6" s="71" t="s">
        <v>10</v>
      </c>
      <c r="M6" s="70" t="s">
        <v>10</v>
      </c>
      <c r="N6" s="69" t="s">
        <v>44</v>
      </c>
      <c r="O6" s="57" t="s">
        <v>44</v>
      </c>
      <c r="P6" s="69" t="s">
        <v>11</v>
      </c>
      <c r="Q6" s="70" t="s">
        <v>11</v>
      </c>
      <c r="R6" s="67" t="s">
        <v>44</v>
      </c>
      <c r="S6" s="68" t="s">
        <v>10</v>
      </c>
      <c r="T6" s="69" t="s">
        <v>10</v>
      </c>
      <c r="U6" s="68" t="s">
        <v>44</v>
      </c>
    </row>
    <row r="7" spans="1:21" s="3" customFormat="1" ht="19.5" customHeight="1" x14ac:dyDescent="0.25">
      <c r="B7" s="166" t="s">
        <v>31</v>
      </c>
      <c r="C7" s="166"/>
      <c r="D7" s="69" t="s">
        <v>10</v>
      </c>
      <c r="E7" s="57" t="s">
        <v>44</v>
      </c>
      <c r="F7" s="71" t="s">
        <v>11</v>
      </c>
      <c r="G7" s="72" t="s">
        <v>44</v>
      </c>
      <c r="H7" s="69" t="s">
        <v>10</v>
      </c>
      <c r="I7" s="68" t="s">
        <v>11</v>
      </c>
      <c r="J7" s="71" t="s">
        <v>10</v>
      </c>
      <c r="K7" s="68" t="s">
        <v>44</v>
      </c>
      <c r="L7" s="69" t="s">
        <v>11</v>
      </c>
      <c r="M7" s="68" t="s">
        <v>44</v>
      </c>
      <c r="N7" s="71" t="s">
        <v>10</v>
      </c>
      <c r="O7" s="70" t="s">
        <v>11</v>
      </c>
      <c r="P7" s="71" t="s">
        <v>10</v>
      </c>
      <c r="Q7" s="72" t="s">
        <v>44</v>
      </c>
      <c r="R7" s="69" t="s">
        <v>11</v>
      </c>
      <c r="S7" s="72" t="s">
        <v>44</v>
      </c>
      <c r="T7" s="71" t="s">
        <v>11</v>
      </c>
      <c r="U7" s="72" t="s">
        <v>10</v>
      </c>
    </row>
    <row r="8" spans="1:21" s="3" customFormat="1" ht="19.5" customHeight="1" x14ac:dyDescent="0.25">
      <c r="B8" s="166" t="s">
        <v>32</v>
      </c>
      <c r="C8" s="166"/>
      <c r="D8" s="67" t="s">
        <v>44</v>
      </c>
      <c r="E8" s="68" t="s">
        <v>10</v>
      </c>
      <c r="F8" s="67" t="s">
        <v>44</v>
      </c>
      <c r="G8" s="70" t="s">
        <v>11</v>
      </c>
      <c r="H8" s="67" t="s">
        <v>11</v>
      </c>
      <c r="I8" s="72" t="s">
        <v>10</v>
      </c>
      <c r="J8" s="67" t="s">
        <v>44</v>
      </c>
      <c r="K8" s="72" t="s">
        <v>10</v>
      </c>
      <c r="L8" s="67" t="s">
        <v>44</v>
      </c>
      <c r="M8" s="72" t="s">
        <v>11</v>
      </c>
      <c r="N8" s="67" t="s">
        <v>11</v>
      </c>
      <c r="O8" s="68" t="s">
        <v>10</v>
      </c>
      <c r="P8" s="67" t="s">
        <v>44</v>
      </c>
      <c r="Q8" s="68" t="s">
        <v>10</v>
      </c>
      <c r="R8" s="71" t="s">
        <v>10</v>
      </c>
      <c r="S8" s="70" t="s">
        <v>11</v>
      </c>
      <c r="T8" s="67" t="s">
        <v>44</v>
      </c>
      <c r="U8" s="70" t="s">
        <v>11</v>
      </c>
    </row>
    <row r="9" spans="1:21" s="3" customFormat="1" ht="19.5" customHeight="1" thickBot="1" x14ac:dyDescent="0.3"/>
    <row r="10" spans="1:21" s="3" customFormat="1" ht="20.100000000000001" customHeight="1" thickBot="1" x14ac:dyDescent="0.3">
      <c r="B10" s="2" t="s">
        <v>70</v>
      </c>
      <c r="C10" s="2">
        <f>COUNTA(D2:U2)</f>
        <v>18</v>
      </c>
      <c r="I10" s="152"/>
      <c r="J10" s="178"/>
      <c r="K10" s="30" t="str">
        <f>D8</f>
        <v>H</v>
      </c>
      <c r="L10" s="31" t="str">
        <f>D7</f>
        <v>M1</v>
      </c>
      <c r="M10" s="32" t="s">
        <v>11</v>
      </c>
      <c r="N10" s="30" t="s">
        <v>30</v>
      </c>
      <c r="O10" s="31" t="s">
        <v>31</v>
      </c>
      <c r="P10" s="32" t="s">
        <v>32</v>
      </c>
    </row>
    <row r="11" spans="1:21" s="3" customFormat="1" ht="20.100000000000001" customHeight="1" x14ac:dyDescent="0.25">
      <c r="B11" s="2" t="s">
        <v>71</v>
      </c>
      <c r="C11" s="65">
        <f>AVERAGE(D3:U3)</f>
        <v>38.277777777777779</v>
      </c>
      <c r="I11" s="169" t="s">
        <v>63</v>
      </c>
      <c r="J11" s="170"/>
      <c r="K11" s="29">
        <f>CountByValueAndFontColor(D6:U8,K10,I11)</f>
        <v>10</v>
      </c>
      <c r="L11" s="28">
        <f>CountByValueAndFontColor(D6:U8,L10,I11)</f>
        <v>5</v>
      </c>
      <c r="M11" s="49">
        <f>CountByValueAndFontColor(D6:U8,M10,I11)</f>
        <v>3</v>
      </c>
      <c r="N11" s="29">
        <f>CountByFontColorWithValue(D6:U6,I11)</f>
        <v>4</v>
      </c>
      <c r="O11" s="28">
        <f>CountByFontColorWithValue(D7:U7,I11)</f>
        <v>3</v>
      </c>
      <c r="P11" s="49">
        <f>CountByFontColorWithValue(D8:U8,I11)</f>
        <v>11</v>
      </c>
    </row>
    <row r="12" spans="1:21" s="3" customFormat="1" ht="20.100000000000001" customHeight="1" thickBot="1" x14ac:dyDescent="0.3">
      <c r="B12" s="51" t="s">
        <v>73</v>
      </c>
      <c r="C12" s="51">
        <f>COUNTIF(D4:U4,"male")</f>
        <v>14</v>
      </c>
      <c r="D12" s="66">
        <f>$C12/($C$12+$C$13)</f>
        <v>0.77777777777777779</v>
      </c>
      <c r="I12" s="171"/>
      <c r="J12" s="172"/>
      <c r="K12" s="53">
        <f>K11/SUM($K11:$M11)</f>
        <v>0.55555555555555558</v>
      </c>
      <c r="L12" s="54">
        <f>L11/SUM($K11:$M11)</f>
        <v>0.27777777777777779</v>
      </c>
      <c r="M12" s="55">
        <f>M11/SUM($K11:$M11)</f>
        <v>0.16666666666666666</v>
      </c>
      <c r="N12" s="53">
        <f>N11/SUM($N11:$P11)</f>
        <v>0.22222222222222221</v>
      </c>
      <c r="O12" s="54">
        <f>O11/SUM($N11:$P11)</f>
        <v>0.16666666666666666</v>
      </c>
      <c r="P12" s="55">
        <f>P11/SUM($N11:$P11)</f>
        <v>0.61111111111111116</v>
      </c>
    </row>
    <row r="13" spans="1:21" s="3" customFormat="1" ht="20.100000000000001" customHeight="1" x14ac:dyDescent="0.25">
      <c r="B13" s="51" t="s">
        <v>72</v>
      </c>
      <c r="C13" s="51">
        <f>COUNTIF(D4:U4,"female")</f>
        <v>4</v>
      </c>
      <c r="D13" s="66">
        <f>$C13/($C$12+$C$13)</f>
        <v>0.22222222222222221</v>
      </c>
      <c r="I13" s="182" t="s">
        <v>64</v>
      </c>
      <c r="J13" s="183"/>
      <c r="K13" s="29">
        <f>CountByValueAndFontColor(D6:F8,K10,I13)</f>
        <v>0</v>
      </c>
      <c r="L13" s="28">
        <f>CountByValueAndFontColor(D6:U8,L10,I13)</f>
        <v>5</v>
      </c>
      <c r="M13" s="49">
        <f>CountByValueAndFontColor(D6:U8,M10,I13)</f>
        <v>11</v>
      </c>
      <c r="N13" s="29">
        <f>CountByFontColorWithValue(D6:U6,I13)</f>
        <v>10</v>
      </c>
      <c r="O13" s="28">
        <f>CountByFontColorWithValue(D7:U7,I13)</f>
        <v>5</v>
      </c>
      <c r="P13" s="49">
        <f>CountByFontColorWithValue(D8:U8,I13)</f>
        <v>3</v>
      </c>
    </row>
    <row r="14" spans="1:21" s="3" customFormat="1" ht="20.100000000000001" customHeight="1" thickBot="1" x14ac:dyDescent="0.3">
      <c r="B14" s="2" t="str">
        <f>CONCATENATE($D$6,"-",$D$7,"-",$D$8)</f>
        <v>L-M1-H</v>
      </c>
      <c r="C14" s="2" t="str">
        <f>CONCATENATE($D$6,"-",$D$8,"-",$D$7)</f>
        <v>L-H-M1</v>
      </c>
      <c r="D14" s="2" t="str">
        <f>CONCATENATE($D$7,"-",$D$8,"-",$D$6)</f>
        <v>M1-H-L</v>
      </c>
      <c r="E14" s="2" t="str">
        <f>CONCATENATE($D$7,"-",$D$6,"-",$D$8)</f>
        <v>M1-L-H</v>
      </c>
      <c r="F14" s="2" t="str">
        <f>CONCATENATE($D$8,"-",$D$6,"-",$D$7)</f>
        <v>H-L-M1</v>
      </c>
      <c r="G14" s="2" t="str">
        <f>CONCATENATE($D$8,"-",$D$7,"-",$D$6)</f>
        <v>H-M1-L</v>
      </c>
      <c r="I14" s="184"/>
      <c r="J14" s="185"/>
      <c r="K14" s="53">
        <f>K13/SUM($K13:$M13)</f>
        <v>0</v>
      </c>
      <c r="L14" s="54">
        <f>L13/SUM($K13:$M13)</f>
        <v>0.3125</v>
      </c>
      <c r="M14" s="55">
        <f>M13/SUM($K13:$M13)</f>
        <v>0.6875</v>
      </c>
      <c r="N14" s="53">
        <f>N13/SUM($N13:$P13)</f>
        <v>0.55555555555555558</v>
      </c>
      <c r="O14" s="54">
        <f>O13/SUM($N13:$P13)</f>
        <v>0.27777777777777779</v>
      </c>
      <c r="P14" s="55">
        <f>P13/SUM($N13:$P13)</f>
        <v>0.16666666666666666</v>
      </c>
    </row>
    <row r="15" spans="1:21" s="3" customFormat="1" ht="20.100000000000001" customHeight="1" x14ac:dyDescent="0.25">
      <c r="B15" s="2">
        <f>COUNTIFS($D$6:$U$6,$D$6,$D$7:$U$7,$D$7,$D$8:$U$8,$D$8)</f>
        <v>3</v>
      </c>
      <c r="C15" s="2">
        <f>COUNTIFS($D$6:$U$6,$D$6,$D$7:$U$7,$D$8,$D$8:$U$8,$D$7)</f>
        <v>3</v>
      </c>
      <c r="D15" s="2">
        <f>COUNTIFS($D$6:$U$6,$D$7,$D$7:$U$7,$D$8,$D$8:$U$8,$D$6)</f>
        <v>3</v>
      </c>
      <c r="E15" s="2">
        <f>COUNTIFS($D$6:$U$6,$D$7,$D$7:$U$7,$D$6,$D$8:$U$8,$D$8)</f>
        <v>3</v>
      </c>
      <c r="F15" s="2">
        <f>COUNTIFS($D$6:$U$6,$D$8,$D$7:$U$7,$D$6,$D$8:$U$8,$D$7)</f>
        <v>3</v>
      </c>
      <c r="G15" s="2">
        <f>COUNTIFS($D$6:$U$6,$D$8,$D$7:$U$7,$D$7,$D$8:$U$8,$D$6)</f>
        <v>3</v>
      </c>
      <c r="N15" s="52"/>
      <c r="O15" s="52"/>
      <c r="P15" s="56"/>
      <c r="Q15" s="56"/>
      <c r="R15" s="56"/>
      <c r="S15" s="56"/>
      <c r="T15" s="56"/>
      <c r="U15" s="56"/>
    </row>
    <row r="16" spans="1:21" ht="9.9499999999999993" customHeight="1" x14ac:dyDescent="0.25">
      <c r="A16" s="3"/>
      <c r="B16" s="3"/>
      <c r="C16" s="3"/>
      <c r="D16" s="3"/>
      <c r="E16" s="3"/>
      <c r="F16" s="3"/>
      <c r="M16" s="52"/>
      <c r="N16" s="52"/>
      <c r="O16" s="56"/>
      <c r="P16" s="56"/>
      <c r="Q16" s="56"/>
      <c r="R16" s="56"/>
      <c r="S16" s="56"/>
      <c r="T16" s="56"/>
    </row>
    <row r="17" spans="2:63" x14ac:dyDescent="0.35">
      <c r="B17" s="12" t="s">
        <v>0</v>
      </c>
    </row>
    <row r="18" spans="2:63" ht="15" x14ac:dyDescent="0.25">
      <c r="B18" s="1"/>
      <c r="C18"/>
      <c r="I18" s="167" t="s">
        <v>34</v>
      </c>
      <c r="J18" s="167"/>
      <c r="K18" s="167"/>
      <c r="L18" s="167"/>
      <c r="M18" s="45">
        <f t="shared" ref="M18:AD18" si="0">D2</f>
        <v>20</v>
      </c>
      <c r="N18" s="46">
        <f t="shared" si="0"/>
        <v>22</v>
      </c>
      <c r="O18" s="45">
        <f t="shared" si="0"/>
        <v>24</v>
      </c>
      <c r="P18" s="46">
        <f t="shared" si="0"/>
        <v>26</v>
      </c>
      <c r="Q18" s="45">
        <f t="shared" si="0"/>
        <v>28</v>
      </c>
      <c r="R18" s="46">
        <f t="shared" si="0"/>
        <v>29</v>
      </c>
      <c r="S18" s="45">
        <f t="shared" si="0"/>
        <v>31</v>
      </c>
      <c r="T18" s="46">
        <f t="shared" si="0"/>
        <v>33</v>
      </c>
      <c r="U18" s="45">
        <f t="shared" si="0"/>
        <v>35</v>
      </c>
      <c r="V18" s="46">
        <f t="shared" si="0"/>
        <v>37</v>
      </c>
      <c r="W18" s="45">
        <f t="shared" si="0"/>
        <v>38</v>
      </c>
      <c r="X18" s="46">
        <f t="shared" si="0"/>
        <v>41</v>
      </c>
      <c r="Y18" s="45">
        <f t="shared" si="0"/>
        <v>51</v>
      </c>
      <c r="Z18" s="46">
        <f t="shared" si="0"/>
        <v>52</v>
      </c>
      <c r="AA18" s="45">
        <f t="shared" si="0"/>
        <v>54</v>
      </c>
      <c r="AB18" s="46">
        <f t="shared" si="0"/>
        <v>58</v>
      </c>
      <c r="AC18" s="45">
        <f t="shared" si="0"/>
        <v>61</v>
      </c>
      <c r="AD18" s="46">
        <f t="shared" si="0"/>
        <v>64</v>
      </c>
    </row>
    <row r="19" spans="2:63" ht="15" x14ac:dyDescent="0.25">
      <c r="B19" s="1">
        <v>1</v>
      </c>
      <c r="C19" s="168" t="s">
        <v>1</v>
      </c>
      <c r="D19" s="168"/>
      <c r="E19" s="168"/>
      <c r="F19" s="168"/>
      <c r="G19" s="168"/>
      <c r="H19" s="168"/>
      <c r="I19" s="168"/>
      <c r="J19" s="168"/>
      <c r="K19" s="168"/>
      <c r="L19" s="168"/>
      <c r="M19" s="45">
        <v>2</v>
      </c>
      <c r="N19" s="46">
        <v>2</v>
      </c>
      <c r="O19" s="45">
        <v>2</v>
      </c>
      <c r="P19" s="46">
        <v>1</v>
      </c>
      <c r="Q19" s="45">
        <v>1</v>
      </c>
      <c r="R19" s="46">
        <v>2</v>
      </c>
      <c r="S19" s="45">
        <v>4</v>
      </c>
      <c r="T19" s="46">
        <v>2</v>
      </c>
      <c r="U19" s="45">
        <v>1</v>
      </c>
      <c r="V19" s="46">
        <v>2</v>
      </c>
      <c r="W19" s="45">
        <v>1</v>
      </c>
      <c r="X19" s="46">
        <v>1</v>
      </c>
      <c r="Y19" s="45">
        <v>3</v>
      </c>
      <c r="Z19" s="46">
        <v>1</v>
      </c>
      <c r="AA19" s="45">
        <v>2</v>
      </c>
      <c r="AB19" s="46">
        <v>1</v>
      </c>
      <c r="AC19" s="45">
        <v>2</v>
      </c>
      <c r="AD19" s="46">
        <v>4</v>
      </c>
    </row>
    <row r="20" spans="2:63" ht="15" x14ac:dyDescent="0.25">
      <c r="B20" s="1">
        <v>2</v>
      </c>
      <c r="C20" s="168" t="s">
        <v>2</v>
      </c>
      <c r="D20" s="168"/>
      <c r="E20" s="168"/>
      <c r="F20" s="168"/>
      <c r="G20" s="168"/>
      <c r="H20" s="168"/>
      <c r="I20" s="168"/>
      <c r="J20" s="168"/>
      <c r="K20" s="168"/>
      <c r="L20" s="168"/>
      <c r="M20" s="45">
        <v>2</v>
      </c>
      <c r="N20" s="46">
        <v>3</v>
      </c>
      <c r="O20" s="45">
        <v>1</v>
      </c>
      <c r="P20" s="46">
        <v>2</v>
      </c>
      <c r="Q20" s="45">
        <v>1</v>
      </c>
      <c r="R20" s="46">
        <v>1</v>
      </c>
      <c r="S20" s="45">
        <v>4</v>
      </c>
      <c r="T20" s="46">
        <v>1</v>
      </c>
      <c r="U20" s="45">
        <v>1</v>
      </c>
      <c r="V20" s="46">
        <v>2</v>
      </c>
      <c r="W20" s="45">
        <v>4</v>
      </c>
      <c r="X20" s="46">
        <v>1</v>
      </c>
      <c r="Y20" s="45">
        <v>1</v>
      </c>
      <c r="Z20" s="46">
        <v>1</v>
      </c>
      <c r="AA20" s="45">
        <v>3</v>
      </c>
      <c r="AB20" s="46">
        <v>1</v>
      </c>
      <c r="AC20" s="45">
        <v>4</v>
      </c>
      <c r="AD20" s="46">
        <v>5</v>
      </c>
    </row>
    <row r="21" spans="2:63" ht="15" x14ac:dyDescent="0.25">
      <c r="B21" s="1">
        <v>3</v>
      </c>
      <c r="C21" s="168" t="s">
        <v>3</v>
      </c>
      <c r="D21" s="168"/>
      <c r="E21" s="168"/>
      <c r="F21" s="168"/>
      <c r="G21" s="168"/>
      <c r="H21" s="168"/>
      <c r="I21" s="168"/>
      <c r="J21" s="168"/>
      <c r="K21" s="168"/>
      <c r="L21" s="168"/>
      <c r="M21" s="45">
        <v>3</v>
      </c>
      <c r="N21" s="46">
        <v>2</v>
      </c>
      <c r="O21" s="45">
        <v>4</v>
      </c>
      <c r="P21" s="46">
        <v>5</v>
      </c>
      <c r="Q21" s="45">
        <v>1</v>
      </c>
      <c r="R21" s="46">
        <v>6</v>
      </c>
      <c r="S21" s="45">
        <v>5</v>
      </c>
      <c r="T21" s="46">
        <v>2</v>
      </c>
      <c r="U21" s="45">
        <v>3</v>
      </c>
      <c r="V21" s="46">
        <v>5</v>
      </c>
      <c r="W21" s="45">
        <v>7</v>
      </c>
      <c r="X21" s="46">
        <v>2</v>
      </c>
      <c r="Y21" s="45">
        <v>3</v>
      </c>
      <c r="Z21" s="46">
        <v>1</v>
      </c>
      <c r="AA21" s="45">
        <v>4</v>
      </c>
      <c r="AB21" s="46">
        <v>2</v>
      </c>
      <c r="AC21" s="45">
        <v>2</v>
      </c>
      <c r="AD21" s="46">
        <v>6</v>
      </c>
    </row>
    <row r="22" spans="2:63" ht="15" x14ac:dyDescent="0.25">
      <c r="B22" s="1">
        <v>4</v>
      </c>
      <c r="C22" s="168" t="s">
        <v>4</v>
      </c>
      <c r="D22" s="168"/>
      <c r="E22" s="168"/>
      <c r="F22" s="168"/>
      <c r="G22" s="168"/>
      <c r="H22" s="168"/>
      <c r="I22" s="168"/>
      <c r="J22" s="168"/>
      <c r="K22" s="168"/>
      <c r="L22" s="168"/>
      <c r="M22" s="45">
        <v>1</v>
      </c>
      <c r="N22" s="46">
        <v>2</v>
      </c>
      <c r="O22" s="45">
        <v>2</v>
      </c>
      <c r="P22" s="46">
        <v>2</v>
      </c>
      <c r="Q22" s="45">
        <v>1</v>
      </c>
      <c r="R22" s="46">
        <v>1</v>
      </c>
      <c r="S22" s="45">
        <v>5</v>
      </c>
      <c r="T22" s="46">
        <v>1</v>
      </c>
      <c r="U22" s="45">
        <v>2</v>
      </c>
      <c r="V22" s="46">
        <v>1</v>
      </c>
      <c r="W22" s="45">
        <v>1</v>
      </c>
      <c r="X22" s="46">
        <v>1</v>
      </c>
      <c r="Y22" s="45">
        <v>1</v>
      </c>
      <c r="Z22" s="46">
        <v>1</v>
      </c>
      <c r="AA22" s="45">
        <v>3</v>
      </c>
      <c r="AB22" s="46">
        <v>1</v>
      </c>
      <c r="AC22" s="45">
        <v>2</v>
      </c>
      <c r="AD22" s="46">
        <v>2</v>
      </c>
    </row>
    <row r="23" spans="2:63" ht="15.75" thickBot="1" x14ac:dyDescent="0.3">
      <c r="B23" s="1">
        <v>5</v>
      </c>
      <c r="C23" s="168" t="s">
        <v>5</v>
      </c>
      <c r="D23" s="168"/>
      <c r="E23" s="168"/>
      <c r="F23" s="168"/>
      <c r="G23" s="168"/>
      <c r="H23" s="168"/>
      <c r="I23" s="168"/>
      <c r="J23" s="168"/>
      <c r="K23" s="168"/>
      <c r="L23" s="168"/>
      <c r="M23" s="13">
        <v>1</v>
      </c>
      <c r="N23" s="14">
        <v>1</v>
      </c>
      <c r="O23" s="13">
        <v>2</v>
      </c>
      <c r="P23" s="14">
        <v>3</v>
      </c>
      <c r="Q23" s="13">
        <v>1</v>
      </c>
      <c r="R23" s="14">
        <v>2</v>
      </c>
      <c r="S23" s="13">
        <v>4</v>
      </c>
      <c r="T23" s="14">
        <v>1</v>
      </c>
      <c r="U23" s="13">
        <v>1</v>
      </c>
      <c r="V23" s="14">
        <v>1</v>
      </c>
      <c r="W23" s="13">
        <v>7</v>
      </c>
      <c r="X23" s="14">
        <v>1</v>
      </c>
      <c r="Y23" s="13">
        <v>1</v>
      </c>
      <c r="Z23" s="14">
        <v>1</v>
      </c>
      <c r="AA23" s="13">
        <v>3</v>
      </c>
      <c r="AB23" s="14">
        <v>1</v>
      </c>
      <c r="AC23" s="13">
        <v>2</v>
      </c>
      <c r="AD23" s="14">
        <v>3</v>
      </c>
    </row>
    <row r="24" spans="2:63" s="87" customFormat="1" ht="15.75" thickBot="1" x14ac:dyDescent="0.3">
      <c r="B24" s="86"/>
      <c r="M24" s="88">
        <f>AVERAGE(M19:M23)</f>
        <v>1.8</v>
      </c>
      <c r="N24" s="89">
        <f t="shared" ref="N24:U24" si="1">AVERAGE(N19:N23)</f>
        <v>2</v>
      </c>
      <c r="O24" s="90">
        <f t="shared" si="1"/>
        <v>2.2000000000000002</v>
      </c>
      <c r="P24" s="89">
        <f t="shared" si="1"/>
        <v>2.6</v>
      </c>
      <c r="Q24" s="90">
        <f t="shared" si="1"/>
        <v>1</v>
      </c>
      <c r="R24" s="89">
        <f t="shared" si="1"/>
        <v>2.4</v>
      </c>
      <c r="S24" s="90">
        <f t="shared" si="1"/>
        <v>4.4000000000000004</v>
      </c>
      <c r="T24" s="89">
        <f t="shared" si="1"/>
        <v>1.4</v>
      </c>
      <c r="U24" s="90">
        <f t="shared" si="1"/>
        <v>1.6</v>
      </c>
      <c r="V24" s="89">
        <f>AVERAGE(V19:V23)</f>
        <v>2.2000000000000002</v>
      </c>
      <c r="W24" s="90">
        <f t="shared" ref="W24:AD24" si="2">AVERAGE(W19:W23)</f>
        <v>4</v>
      </c>
      <c r="X24" s="89">
        <f t="shared" si="2"/>
        <v>1.2</v>
      </c>
      <c r="Y24" s="90">
        <f t="shared" si="2"/>
        <v>1.8</v>
      </c>
      <c r="Z24" s="89">
        <f t="shared" si="2"/>
        <v>1</v>
      </c>
      <c r="AA24" s="90">
        <f t="shared" si="2"/>
        <v>3</v>
      </c>
      <c r="AB24" s="89">
        <f t="shared" si="2"/>
        <v>1.2</v>
      </c>
      <c r="AC24" s="90">
        <f t="shared" si="2"/>
        <v>2.4</v>
      </c>
      <c r="AD24" s="91">
        <f t="shared" si="2"/>
        <v>4</v>
      </c>
    </row>
    <row r="25" spans="2:63" ht="15" x14ac:dyDescent="0.25">
      <c r="B25" s="1"/>
      <c r="C25"/>
    </row>
    <row r="26" spans="2:63" ht="15" hidden="1" x14ac:dyDescent="0.25">
      <c r="B26" s="1"/>
      <c r="C26"/>
      <c r="J26">
        <f>D2</f>
        <v>20</v>
      </c>
      <c r="M26">
        <f>E2</f>
        <v>22</v>
      </c>
      <c r="P26">
        <f>F2</f>
        <v>24</v>
      </c>
      <c r="S26">
        <f>G2</f>
        <v>26</v>
      </c>
      <c r="V26">
        <f>H2</f>
        <v>28</v>
      </c>
      <c r="Y26">
        <f>I2</f>
        <v>29</v>
      </c>
      <c r="AB26">
        <f>J2</f>
        <v>31</v>
      </c>
      <c r="AE26">
        <f>K2</f>
        <v>33</v>
      </c>
      <c r="AH26">
        <f>L2</f>
        <v>35</v>
      </c>
      <c r="AK26">
        <f>M2</f>
        <v>37</v>
      </c>
      <c r="AN26">
        <f>N2</f>
        <v>38</v>
      </c>
      <c r="AQ26">
        <f>O2</f>
        <v>41</v>
      </c>
      <c r="AT26">
        <f>P2</f>
        <v>51</v>
      </c>
      <c r="AW26">
        <f>Q2</f>
        <v>52</v>
      </c>
      <c r="AZ26">
        <f>R2</f>
        <v>54</v>
      </c>
      <c r="BC26">
        <f>S2</f>
        <v>58</v>
      </c>
      <c r="BF26">
        <f>T2</f>
        <v>61</v>
      </c>
      <c r="BI26">
        <f>U2</f>
        <v>64</v>
      </c>
    </row>
    <row r="27" spans="2:63" ht="15" hidden="1" x14ac:dyDescent="0.25">
      <c r="B27" s="1"/>
      <c r="C27"/>
      <c r="J27" t="str">
        <f>D6</f>
        <v>L</v>
      </c>
      <c r="M27" t="str">
        <f>E6</f>
        <v>L</v>
      </c>
      <c r="P27" t="str">
        <f>F6</f>
        <v>M1</v>
      </c>
      <c r="S27" t="str">
        <f>G6</f>
        <v>M1</v>
      </c>
      <c r="V27" t="str">
        <f>H6</f>
        <v>H</v>
      </c>
      <c r="Y27" t="str">
        <f>I6</f>
        <v>H</v>
      </c>
      <c r="AB27" t="str">
        <f>J6</f>
        <v>L</v>
      </c>
      <c r="AE27" t="str">
        <f>K6</f>
        <v>L</v>
      </c>
      <c r="AH27" t="str">
        <f>L6</f>
        <v>M1</v>
      </c>
      <c r="AK27" t="str">
        <f>M6</f>
        <v>M1</v>
      </c>
      <c r="AN27" t="str">
        <f>N6</f>
        <v>H</v>
      </c>
      <c r="AQ27" t="str">
        <f>O6</f>
        <v>H</v>
      </c>
      <c r="AT27" t="str">
        <f>P6</f>
        <v>L</v>
      </c>
      <c r="AW27" t="str">
        <f>Q6</f>
        <v>L</v>
      </c>
      <c r="AZ27" t="str">
        <f>R6</f>
        <v>H</v>
      </c>
      <c r="BC27" t="str">
        <f>S6</f>
        <v>M1</v>
      </c>
      <c r="BF27" t="str">
        <f>T6</f>
        <v>M1</v>
      </c>
      <c r="BI27" t="str">
        <f>U6</f>
        <v>H</v>
      </c>
    </row>
    <row r="28" spans="2:63" ht="15" hidden="1" x14ac:dyDescent="0.25">
      <c r="B28" s="1"/>
      <c r="C28"/>
      <c r="J28" t="str">
        <f>D7</f>
        <v>M1</v>
      </c>
      <c r="M28" t="str">
        <f>E7</f>
        <v>H</v>
      </c>
      <c r="P28" t="str">
        <f>F7</f>
        <v>L</v>
      </c>
      <c r="S28" t="str">
        <f>G7</f>
        <v>H</v>
      </c>
      <c r="V28" t="str">
        <f>H7</f>
        <v>M1</v>
      </c>
      <c r="Y28" t="str">
        <f>I7</f>
        <v>L</v>
      </c>
      <c r="AB28" t="str">
        <f>J7</f>
        <v>M1</v>
      </c>
      <c r="AE28" t="str">
        <f>K7</f>
        <v>H</v>
      </c>
      <c r="AH28" t="str">
        <f>L7</f>
        <v>L</v>
      </c>
      <c r="AK28" t="str">
        <f>M7</f>
        <v>H</v>
      </c>
      <c r="AN28" t="str">
        <f>N7</f>
        <v>M1</v>
      </c>
      <c r="AQ28" t="str">
        <f>O7</f>
        <v>L</v>
      </c>
      <c r="AT28" t="str">
        <f>P7</f>
        <v>M1</v>
      </c>
      <c r="AW28" t="str">
        <f>Q7</f>
        <v>H</v>
      </c>
      <c r="AZ28" t="str">
        <f>R7</f>
        <v>L</v>
      </c>
      <c r="BC28" t="str">
        <f>S7</f>
        <v>H</v>
      </c>
      <c r="BF28" t="str">
        <f>T7</f>
        <v>L</v>
      </c>
      <c r="BI28" t="str">
        <f>U7</f>
        <v>M1</v>
      </c>
    </row>
    <row r="29" spans="2:63" ht="15" hidden="1" x14ac:dyDescent="0.25">
      <c r="B29" s="1"/>
      <c r="C29"/>
      <c r="J29" t="str">
        <f>D8</f>
        <v>H</v>
      </c>
      <c r="M29" t="str">
        <f>E8</f>
        <v>M1</v>
      </c>
      <c r="P29" t="str">
        <f>F8</f>
        <v>H</v>
      </c>
      <c r="S29" t="str">
        <f>G8</f>
        <v>L</v>
      </c>
      <c r="V29" t="str">
        <f>H8</f>
        <v>L</v>
      </c>
      <c r="Y29" t="str">
        <f>I8</f>
        <v>M1</v>
      </c>
      <c r="AB29" t="str">
        <f>J8</f>
        <v>H</v>
      </c>
      <c r="AE29" t="str">
        <f>K8</f>
        <v>M1</v>
      </c>
      <c r="AH29" t="str">
        <f>L8</f>
        <v>H</v>
      </c>
      <c r="AK29" t="str">
        <f>M8</f>
        <v>L</v>
      </c>
      <c r="AN29" t="str">
        <f>N8</f>
        <v>L</v>
      </c>
      <c r="AQ29" t="str">
        <f>O8</f>
        <v>M1</v>
      </c>
      <c r="AT29" t="str">
        <f>P8</f>
        <v>H</v>
      </c>
      <c r="AW29" t="str">
        <f>Q8</f>
        <v>M1</v>
      </c>
      <c r="AZ29" t="str">
        <f>R8</f>
        <v>M1</v>
      </c>
      <c r="BC29" t="str">
        <f>S8</f>
        <v>L</v>
      </c>
      <c r="BF29" t="str">
        <f>T8</f>
        <v>H</v>
      </c>
      <c r="BI29" t="str">
        <f>U8</f>
        <v>L</v>
      </c>
    </row>
    <row r="30" spans="2:63" x14ac:dyDescent="0.35">
      <c r="B30" s="12" t="s">
        <v>12</v>
      </c>
    </row>
    <row r="31" spans="2:63" ht="15" x14ac:dyDescent="0.25">
      <c r="B31" s="1"/>
      <c r="C31"/>
      <c r="H31" s="189" t="s">
        <v>34</v>
      </c>
      <c r="I31" s="190"/>
      <c r="J31" s="173">
        <f>J26</f>
        <v>20</v>
      </c>
      <c r="K31" s="174"/>
      <c r="L31" s="175"/>
      <c r="M31" s="163">
        <f>M26</f>
        <v>22</v>
      </c>
      <c r="N31" s="164"/>
      <c r="O31" s="165"/>
      <c r="P31" s="173">
        <f>P26</f>
        <v>24</v>
      </c>
      <c r="Q31" s="174"/>
      <c r="R31" s="175"/>
      <c r="S31" s="163">
        <f>S26</f>
        <v>26</v>
      </c>
      <c r="T31" s="164"/>
      <c r="U31" s="165"/>
      <c r="V31" s="173">
        <f>V26</f>
        <v>28</v>
      </c>
      <c r="W31" s="174"/>
      <c r="X31" s="175"/>
      <c r="Y31" s="163">
        <f>Y26</f>
        <v>29</v>
      </c>
      <c r="Z31" s="164"/>
      <c r="AA31" s="165"/>
      <c r="AB31" s="173">
        <f>AB26</f>
        <v>31</v>
      </c>
      <c r="AC31" s="174"/>
      <c r="AD31" s="175"/>
      <c r="AE31" s="163">
        <f>AE26</f>
        <v>33</v>
      </c>
      <c r="AF31" s="164"/>
      <c r="AG31" s="165"/>
      <c r="AH31" s="173">
        <f>AH26</f>
        <v>35</v>
      </c>
      <c r="AI31" s="174"/>
      <c r="AJ31" s="175"/>
      <c r="AK31" s="163">
        <f>AK26</f>
        <v>37</v>
      </c>
      <c r="AL31" s="164"/>
      <c r="AM31" s="165"/>
      <c r="AN31" s="173">
        <f>AN26</f>
        <v>38</v>
      </c>
      <c r="AO31" s="174"/>
      <c r="AP31" s="175"/>
      <c r="AQ31" s="163">
        <f>AQ26</f>
        <v>41</v>
      </c>
      <c r="AR31" s="164"/>
      <c r="AS31" s="165"/>
      <c r="AT31" s="173">
        <f>AT26</f>
        <v>51</v>
      </c>
      <c r="AU31" s="174"/>
      <c r="AV31" s="175"/>
      <c r="AW31" s="163">
        <f>AW26</f>
        <v>52</v>
      </c>
      <c r="AX31" s="164"/>
      <c r="AY31" s="165"/>
      <c r="AZ31" s="173">
        <f>AZ26</f>
        <v>54</v>
      </c>
      <c r="BA31" s="174"/>
      <c r="BB31" s="175"/>
      <c r="BC31" s="163">
        <f>BC26</f>
        <v>58</v>
      </c>
      <c r="BD31" s="164"/>
      <c r="BE31" s="165"/>
      <c r="BF31" s="173">
        <f>BF26</f>
        <v>61</v>
      </c>
      <c r="BG31" s="174"/>
      <c r="BH31" s="175"/>
      <c r="BI31" s="163">
        <f>BI26</f>
        <v>64</v>
      </c>
      <c r="BJ31" s="164"/>
      <c r="BK31" s="165"/>
    </row>
    <row r="32" spans="2:63" ht="15.75" thickBot="1" x14ac:dyDescent="0.3">
      <c r="B32" s="1"/>
      <c r="C32"/>
      <c r="J32" s="6" t="str">
        <f>CONCATENATE("section-1: ",J27)</f>
        <v>section-1: L</v>
      </c>
      <c r="K32" s="6" t="str">
        <f>CONCATENATE("section-2: ",J28)</f>
        <v>section-2: M1</v>
      </c>
      <c r="L32" s="6" t="str">
        <f>CONCATENATE("section-3: ",J29)</f>
        <v>section-3: H</v>
      </c>
      <c r="M32" s="8" t="str">
        <f>CONCATENATE("section-1: ",M27)</f>
        <v>section-1: L</v>
      </c>
      <c r="N32" s="8" t="str">
        <f>CONCATENATE("section-2: ",M28)</f>
        <v>section-2: H</v>
      </c>
      <c r="O32" s="8" t="str">
        <f>CONCATENATE("section-3: ",M29)</f>
        <v>section-3: M1</v>
      </c>
      <c r="P32" s="6" t="str">
        <f>CONCATENATE("section-1: ",P27)</f>
        <v>section-1: M1</v>
      </c>
      <c r="Q32" s="6" t="str">
        <f>CONCATENATE("section-2: ",P28)</f>
        <v>section-2: L</v>
      </c>
      <c r="R32" s="6" t="str">
        <f>CONCATENATE("section-3: ",P29)</f>
        <v>section-3: H</v>
      </c>
      <c r="S32" s="8" t="str">
        <f>CONCATENATE("section-1: ",S27)</f>
        <v>section-1: M1</v>
      </c>
      <c r="T32" s="8" t="str">
        <f>CONCATENATE("section-2: ",S28)</f>
        <v>section-2: H</v>
      </c>
      <c r="U32" s="8" t="str">
        <f>CONCATENATE("section-3: ",S29)</f>
        <v>section-3: L</v>
      </c>
      <c r="V32" s="6" t="str">
        <f>CONCATENATE("section-1: ",V27)</f>
        <v>section-1: H</v>
      </c>
      <c r="W32" s="6" t="str">
        <f>CONCATENATE("section-2: ",V28)</f>
        <v>section-2: M1</v>
      </c>
      <c r="X32" s="6" t="str">
        <f>CONCATENATE("section-3: ",V29)</f>
        <v>section-3: L</v>
      </c>
      <c r="Y32" s="8" t="str">
        <f>CONCATENATE("section-1: ",Y27)</f>
        <v>section-1: H</v>
      </c>
      <c r="Z32" s="8" t="str">
        <f>CONCATENATE("section-2: ",Y28)</f>
        <v>section-2: L</v>
      </c>
      <c r="AA32" s="8" t="str">
        <f>CONCATENATE("section-3: ",Y29)</f>
        <v>section-3: M1</v>
      </c>
      <c r="AB32" s="6" t="str">
        <f>CONCATENATE("section-1: ",AB27)</f>
        <v>section-1: L</v>
      </c>
      <c r="AC32" s="6" t="str">
        <f>CONCATENATE("section-2: ",AB28)</f>
        <v>section-2: M1</v>
      </c>
      <c r="AD32" s="6" t="str">
        <f>CONCATENATE("section-3: ",AB29)</f>
        <v>section-3: H</v>
      </c>
      <c r="AE32" s="8" t="str">
        <f>CONCATENATE("section-1: ",AE27)</f>
        <v>section-1: L</v>
      </c>
      <c r="AF32" s="8" t="str">
        <f>CONCATENATE("section-2: ",AE28)</f>
        <v>section-2: H</v>
      </c>
      <c r="AG32" s="8" t="str">
        <f>CONCATENATE("section-3: ",AE29)</f>
        <v>section-3: M1</v>
      </c>
      <c r="AH32" s="6" t="str">
        <f>CONCATENATE("section-1: ",AH27)</f>
        <v>section-1: M1</v>
      </c>
      <c r="AI32" s="6" t="str">
        <f>CONCATENATE("section-2: ",AH28)</f>
        <v>section-2: L</v>
      </c>
      <c r="AJ32" s="6" t="str">
        <f>CONCATENATE("section-3: ",AH29)</f>
        <v>section-3: H</v>
      </c>
      <c r="AK32" s="8" t="str">
        <f>CONCATENATE("section-1: ",AK27)</f>
        <v>section-1: M1</v>
      </c>
      <c r="AL32" s="8" t="str">
        <f>CONCATENATE("section-2: ",AK28)</f>
        <v>section-2: H</v>
      </c>
      <c r="AM32" s="8" t="str">
        <f>CONCATENATE("section-3: ",AK29)</f>
        <v>section-3: L</v>
      </c>
      <c r="AN32" s="6" t="str">
        <f>CONCATENATE("section-1: ",AN27)</f>
        <v>section-1: H</v>
      </c>
      <c r="AO32" s="6" t="str">
        <f>CONCATENATE("section-2: ",AN28)</f>
        <v>section-2: M1</v>
      </c>
      <c r="AP32" s="6" t="str">
        <f>CONCATENATE("section-3: ",AN29)</f>
        <v>section-3: L</v>
      </c>
      <c r="AQ32" s="8" t="str">
        <f>CONCATENATE("section-1: ",AQ27)</f>
        <v>section-1: H</v>
      </c>
      <c r="AR32" s="8" t="str">
        <f>CONCATENATE("section-2: ",AQ28)</f>
        <v>section-2: L</v>
      </c>
      <c r="AS32" s="8" t="str">
        <f>CONCATENATE("section-3: ",AQ29)</f>
        <v>section-3: M1</v>
      </c>
      <c r="AT32" s="6" t="str">
        <f>CONCATENATE("section-1: ",AT27)</f>
        <v>section-1: L</v>
      </c>
      <c r="AU32" s="6" t="str">
        <f>CONCATENATE("section-2: ",AT28)</f>
        <v>section-2: M1</v>
      </c>
      <c r="AV32" s="6" t="str">
        <f>CONCATENATE("section-3: ",AT29)</f>
        <v>section-3: H</v>
      </c>
      <c r="AW32" s="8" t="str">
        <f>CONCATENATE("section-1: ",AW27)</f>
        <v>section-1: L</v>
      </c>
      <c r="AX32" s="8" t="str">
        <f>CONCATENATE("section-2: ",AW28)</f>
        <v>section-2: H</v>
      </c>
      <c r="AY32" s="8" t="str">
        <f>CONCATENATE("section-3: ",AW29)</f>
        <v>section-3: M1</v>
      </c>
      <c r="AZ32" s="6" t="str">
        <f>CONCATENATE("section-1: ",AZ27)</f>
        <v>section-1: H</v>
      </c>
      <c r="BA32" s="6" t="str">
        <f>CONCATENATE("section-2: ",AZ28)</f>
        <v>section-2: L</v>
      </c>
      <c r="BB32" s="6" t="str">
        <f>CONCATENATE("section-3: ",AZ29)</f>
        <v>section-3: M1</v>
      </c>
      <c r="BC32" s="8" t="str">
        <f>CONCATENATE("section-1: ",BC27)</f>
        <v>section-1: M1</v>
      </c>
      <c r="BD32" s="8" t="str">
        <f>CONCATENATE("section-2: ",BC28)</f>
        <v>section-2: H</v>
      </c>
      <c r="BE32" s="8" t="str">
        <f>CONCATENATE("section-3: ",BC29)</f>
        <v>section-3: L</v>
      </c>
      <c r="BF32" s="6" t="str">
        <f>CONCATENATE("section-1: ",BF27)</f>
        <v>section-1: M1</v>
      </c>
      <c r="BG32" s="6" t="str">
        <f>CONCATENATE("section-2: ",BF28)</f>
        <v>section-2: L</v>
      </c>
      <c r="BH32" s="6" t="str">
        <f>CONCATENATE("section-3: ",BF29)</f>
        <v>section-3: H</v>
      </c>
      <c r="BI32" s="8" t="str">
        <f>CONCATENATE("section-1: ",BI27)</f>
        <v>section-1: H</v>
      </c>
      <c r="BJ32" s="8" t="str">
        <f>CONCATENATE("section-2: ",BI28)</f>
        <v>section-2: M1</v>
      </c>
      <c r="BK32" s="8" t="str">
        <f>CONCATENATE("section-3: ",BI29)</f>
        <v>section-3: L</v>
      </c>
    </row>
    <row r="33" spans="2:63" s="4" customFormat="1" ht="15" x14ac:dyDescent="0.25">
      <c r="B33" s="47">
        <v>1</v>
      </c>
      <c r="C33" s="180" t="s">
        <v>13</v>
      </c>
      <c r="D33" s="180"/>
      <c r="E33" s="180"/>
      <c r="F33" s="180"/>
      <c r="G33" s="180"/>
      <c r="H33" s="180"/>
      <c r="I33" s="180"/>
      <c r="J33" s="21">
        <v>6</v>
      </c>
      <c r="K33" s="21">
        <v>6</v>
      </c>
      <c r="L33" s="21">
        <v>7</v>
      </c>
      <c r="M33" s="22">
        <v>7</v>
      </c>
      <c r="N33" s="22">
        <v>7</v>
      </c>
      <c r="O33" s="22">
        <v>7</v>
      </c>
      <c r="P33" s="21">
        <v>4</v>
      </c>
      <c r="Q33" s="21">
        <v>4</v>
      </c>
      <c r="R33" s="21">
        <v>6</v>
      </c>
      <c r="S33" s="22">
        <v>6</v>
      </c>
      <c r="T33" s="22">
        <v>6</v>
      </c>
      <c r="U33" s="22">
        <v>7</v>
      </c>
      <c r="V33" s="21">
        <v>7</v>
      </c>
      <c r="W33" s="21">
        <v>7</v>
      </c>
      <c r="X33" s="21">
        <v>7</v>
      </c>
      <c r="Y33" s="22">
        <v>6</v>
      </c>
      <c r="Z33" s="22">
        <v>6</v>
      </c>
      <c r="AA33" s="22">
        <v>7</v>
      </c>
      <c r="AB33" s="21">
        <v>5</v>
      </c>
      <c r="AC33" s="21">
        <v>5</v>
      </c>
      <c r="AD33" s="21">
        <v>5</v>
      </c>
      <c r="AE33" s="22">
        <v>3</v>
      </c>
      <c r="AF33" s="22">
        <v>6</v>
      </c>
      <c r="AG33" s="22">
        <v>5</v>
      </c>
      <c r="AH33" s="21">
        <v>6</v>
      </c>
      <c r="AI33" s="21">
        <v>7</v>
      </c>
      <c r="AJ33" s="21">
        <v>6</v>
      </c>
      <c r="AK33" s="22">
        <v>6</v>
      </c>
      <c r="AL33" s="22">
        <v>7</v>
      </c>
      <c r="AM33" s="22">
        <v>7</v>
      </c>
      <c r="AN33" s="21">
        <v>6</v>
      </c>
      <c r="AO33" s="21">
        <v>6</v>
      </c>
      <c r="AP33" s="21">
        <v>7</v>
      </c>
      <c r="AQ33" s="22">
        <v>7</v>
      </c>
      <c r="AR33" s="22">
        <v>7</v>
      </c>
      <c r="AS33" s="22">
        <v>7</v>
      </c>
      <c r="AT33" s="21">
        <v>7</v>
      </c>
      <c r="AU33" s="21">
        <v>7</v>
      </c>
      <c r="AV33" s="21">
        <v>7</v>
      </c>
      <c r="AW33" s="22">
        <v>7</v>
      </c>
      <c r="AX33" s="22">
        <v>7</v>
      </c>
      <c r="AY33" s="22">
        <v>7</v>
      </c>
      <c r="AZ33" s="21">
        <v>6</v>
      </c>
      <c r="BA33" s="21">
        <v>6</v>
      </c>
      <c r="BB33" s="21">
        <v>6</v>
      </c>
      <c r="BC33" s="22">
        <v>7</v>
      </c>
      <c r="BD33" s="22">
        <v>7</v>
      </c>
      <c r="BE33" s="22">
        <v>6</v>
      </c>
      <c r="BF33" s="21">
        <v>6</v>
      </c>
      <c r="BG33" s="21">
        <v>5</v>
      </c>
      <c r="BH33" s="21">
        <v>6</v>
      </c>
      <c r="BI33" s="22">
        <v>7</v>
      </c>
      <c r="BJ33" s="22">
        <v>5</v>
      </c>
      <c r="BK33" s="22">
        <v>5</v>
      </c>
    </row>
    <row r="34" spans="2:63" s="4" customFormat="1" ht="15" x14ac:dyDescent="0.25">
      <c r="B34" s="24">
        <v>2</v>
      </c>
      <c r="C34" s="179" t="s">
        <v>14</v>
      </c>
      <c r="D34" s="179"/>
      <c r="E34" s="179"/>
      <c r="F34" s="179"/>
      <c r="G34" s="179"/>
      <c r="H34" s="179"/>
      <c r="I34" s="179"/>
      <c r="J34" s="16">
        <v>6</v>
      </c>
      <c r="K34" s="16">
        <v>6</v>
      </c>
      <c r="L34" s="16">
        <v>7</v>
      </c>
      <c r="M34" s="17">
        <v>6</v>
      </c>
      <c r="N34" s="17">
        <v>7</v>
      </c>
      <c r="O34" s="17">
        <v>7</v>
      </c>
      <c r="P34" s="16">
        <v>4</v>
      </c>
      <c r="Q34" s="16">
        <v>4</v>
      </c>
      <c r="R34" s="16">
        <v>7</v>
      </c>
      <c r="S34" s="17">
        <v>6</v>
      </c>
      <c r="T34" s="17">
        <v>6</v>
      </c>
      <c r="U34" s="17">
        <v>7</v>
      </c>
      <c r="V34" s="16">
        <v>7</v>
      </c>
      <c r="W34" s="16">
        <v>7</v>
      </c>
      <c r="X34" s="16">
        <v>7</v>
      </c>
      <c r="Y34" s="17">
        <v>6</v>
      </c>
      <c r="Z34" s="17">
        <v>6</v>
      </c>
      <c r="AA34" s="17">
        <v>7</v>
      </c>
      <c r="AB34" s="16">
        <v>5</v>
      </c>
      <c r="AC34" s="16">
        <v>2</v>
      </c>
      <c r="AD34" s="16">
        <v>3</v>
      </c>
      <c r="AE34" s="17">
        <v>3</v>
      </c>
      <c r="AF34" s="17">
        <v>4</v>
      </c>
      <c r="AG34" s="17">
        <v>3</v>
      </c>
      <c r="AH34" s="16">
        <v>7</v>
      </c>
      <c r="AI34" s="16">
        <v>5</v>
      </c>
      <c r="AJ34" s="16">
        <v>6</v>
      </c>
      <c r="AK34" s="17">
        <v>5</v>
      </c>
      <c r="AL34" s="17">
        <v>7</v>
      </c>
      <c r="AM34" s="17">
        <v>6</v>
      </c>
      <c r="AN34" s="16">
        <v>7</v>
      </c>
      <c r="AO34" s="16">
        <v>7</v>
      </c>
      <c r="AP34" s="16">
        <v>7</v>
      </c>
      <c r="AQ34" s="17">
        <v>7</v>
      </c>
      <c r="AR34" s="17">
        <v>6</v>
      </c>
      <c r="AS34" s="17">
        <v>7</v>
      </c>
      <c r="AT34" s="16">
        <v>7</v>
      </c>
      <c r="AU34" s="16">
        <v>4</v>
      </c>
      <c r="AV34" s="16">
        <v>7</v>
      </c>
      <c r="AW34" s="17">
        <v>7</v>
      </c>
      <c r="AX34" s="17">
        <v>7</v>
      </c>
      <c r="AY34" s="17">
        <v>7</v>
      </c>
      <c r="AZ34" s="16">
        <v>7</v>
      </c>
      <c r="BA34" s="16">
        <v>3</v>
      </c>
      <c r="BB34" s="16">
        <v>6</v>
      </c>
      <c r="BC34" s="17">
        <v>6</v>
      </c>
      <c r="BD34" s="17">
        <v>6</v>
      </c>
      <c r="BE34" s="17">
        <v>5</v>
      </c>
      <c r="BF34" s="16">
        <v>6</v>
      </c>
      <c r="BG34" s="16">
        <v>6</v>
      </c>
      <c r="BH34" s="16">
        <v>6</v>
      </c>
      <c r="BI34" s="17">
        <v>7</v>
      </c>
      <c r="BJ34" s="17">
        <v>5</v>
      </c>
      <c r="BK34" s="17">
        <v>5</v>
      </c>
    </row>
    <row r="35" spans="2:63" s="4" customFormat="1" ht="15" x14ac:dyDescent="0.25">
      <c r="B35" s="24">
        <v>3</v>
      </c>
      <c r="C35" s="179" t="s">
        <v>15</v>
      </c>
      <c r="D35" s="179"/>
      <c r="E35" s="179"/>
      <c r="F35" s="179"/>
      <c r="G35" s="179"/>
      <c r="H35" s="179"/>
      <c r="I35" s="179"/>
      <c r="J35" s="16">
        <v>6</v>
      </c>
      <c r="K35" s="16">
        <v>5</v>
      </c>
      <c r="L35" s="16">
        <v>7</v>
      </c>
      <c r="M35" s="17">
        <v>6</v>
      </c>
      <c r="N35" s="17">
        <v>7</v>
      </c>
      <c r="O35" s="17">
        <v>7</v>
      </c>
      <c r="P35" s="16">
        <v>3</v>
      </c>
      <c r="Q35" s="16">
        <v>4</v>
      </c>
      <c r="R35" s="16">
        <v>7</v>
      </c>
      <c r="S35" s="17">
        <v>7</v>
      </c>
      <c r="T35" s="17">
        <v>7</v>
      </c>
      <c r="U35" s="17">
        <v>7</v>
      </c>
      <c r="V35" s="16">
        <v>7</v>
      </c>
      <c r="W35" s="16">
        <v>7</v>
      </c>
      <c r="X35" s="16">
        <v>7</v>
      </c>
      <c r="Y35" s="17">
        <v>6</v>
      </c>
      <c r="Z35" s="17">
        <v>7</v>
      </c>
      <c r="AA35" s="17">
        <v>7</v>
      </c>
      <c r="AB35" s="16">
        <v>3</v>
      </c>
      <c r="AC35" s="16">
        <v>2</v>
      </c>
      <c r="AD35" s="16">
        <v>3</v>
      </c>
      <c r="AE35" s="17">
        <v>2</v>
      </c>
      <c r="AF35" s="17">
        <v>4</v>
      </c>
      <c r="AG35" s="17">
        <v>2</v>
      </c>
      <c r="AH35" s="16">
        <v>5</v>
      </c>
      <c r="AI35" s="16">
        <v>5</v>
      </c>
      <c r="AJ35" s="16">
        <v>6</v>
      </c>
      <c r="AK35" s="17">
        <v>5</v>
      </c>
      <c r="AL35" s="17">
        <v>7</v>
      </c>
      <c r="AM35" s="17">
        <v>6</v>
      </c>
      <c r="AN35" s="16">
        <v>7</v>
      </c>
      <c r="AO35" s="16">
        <v>7</v>
      </c>
      <c r="AP35" s="16">
        <v>7</v>
      </c>
      <c r="AQ35" s="17">
        <v>7</v>
      </c>
      <c r="AR35" s="17">
        <v>6</v>
      </c>
      <c r="AS35" s="17">
        <v>7</v>
      </c>
      <c r="AT35" s="16">
        <v>7</v>
      </c>
      <c r="AU35" s="16">
        <v>2</v>
      </c>
      <c r="AV35" s="16">
        <v>7</v>
      </c>
      <c r="AW35" s="17">
        <v>7</v>
      </c>
      <c r="AX35" s="17">
        <v>7</v>
      </c>
      <c r="AY35" s="17">
        <v>7</v>
      </c>
      <c r="AZ35" s="16">
        <v>7</v>
      </c>
      <c r="BA35" s="16">
        <v>3</v>
      </c>
      <c r="BB35" s="16">
        <v>5</v>
      </c>
      <c r="BC35" s="17">
        <v>6</v>
      </c>
      <c r="BD35" s="17">
        <v>5</v>
      </c>
      <c r="BE35" s="17">
        <v>5</v>
      </c>
      <c r="BF35" s="16">
        <v>6</v>
      </c>
      <c r="BG35" s="16">
        <v>6</v>
      </c>
      <c r="BH35" s="16">
        <v>7</v>
      </c>
      <c r="BI35" s="17">
        <v>7</v>
      </c>
      <c r="BJ35" s="17">
        <v>5</v>
      </c>
      <c r="BK35" s="17">
        <v>4</v>
      </c>
    </row>
    <row r="36" spans="2:63" s="4" customFormat="1" ht="15" x14ac:dyDescent="0.25">
      <c r="B36" s="24">
        <v>4</v>
      </c>
      <c r="C36" s="179" t="s">
        <v>16</v>
      </c>
      <c r="D36" s="179"/>
      <c r="E36" s="179"/>
      <c r="F36" s="179"/>
      <c r="G36" s="179"/>
      <c r="H36" s="179"/>
      <c r="I36" s="179"/>
      <c r="J36" s="16">
        <v>7</v>
      </c>
      <c r="K36" s="16">
        <v>6</v>
      </c>
      <c r="L36" s="16">
        <v>7</v>
      </c>
      <c r="M36" s="17">
        <v>6</v>
      </c>
      <c r="N36" s="17">
        <v>6</v>
      </c>
      <c r="O36" s="17">
        <v>7</v>
      </c>
      <c r="P36" s="16">
        <v>3</v>
      </c>
      <c r="Q36" s="16">
        <v>4</v>
      </c>
      <c r="R36" s="16">
        <v>7</v>
      </c>
      <c r="S36" s="17">
        <v>6</v>
      </c>
      <c r="T36" s="17">
        <v>6</v>
      </c>
      <c r="U36" s="17">
        <v>6</v>
      </c>
      <c r="V36" s="16">
        <v>7</v>
      </c>
      <c r="W36" s="16">
        <v>7</v>
      </c>
      <c r="X36" s="16">
        <v>7</v>
      </c>
      <c r="Y36" s="17">
        <v>5</v>
      </c>
      <c r="Z36" s="17">
        <v>6</v>
      </c>
      <c r="AA36" s="17">
        <v>6</v>
      </c>
      <c r="AB36" s="16">
        <v>3</v>
      </c>
      <c r="AC36" s="16">
        <v>3</v>
      </c>
      <c r="AD36" s="16">
        <v>5</v>
      </c>
      <c r="AE36" s="17">
        <v>3</v>
      </c>
      <c r="AF36" s="17">
        <v>3</v>
      </c>
      <c r="AG36" s="17">
        <v>3</v>
      </c>
      <c r="AH36" s="16">
        <v>6</v>
      </c>
      <c r="AI36" s="16">
        <v>5</v>
      </c>
      <c r="AJ36" s="16">
        <v>6</v>
      </c>
      <c r="AK36" s="17">
        <v>7</v>
      </c>
      <c r="AL36" s="17">
        <v>7</v>
      </c>
      <c r="AM36" s="17">
        <v>6</v>
      </c>
      <c r="AN36" s="16">
        <v>7</v>
      </c>
      <c r="AO36" s="16">
        <v>7</v>
      </c>
      <c r="AP36" s="16">
        <v>7</v>
      </c>
      <c r="AQ36" s="17">
        <v>7</v>
      </c>
      <c r="AR36" s="17">
        <v>7</v>
      </c>
      <c r="AS36" s="17">
        <v>7</v>
      </c>
      <c r="AT36" s="16">
        <v>7</v>
      </c>
      <c r="AU36" s="16">
        <v>3</v>
      </c>
      <c r="AV36" s="16">
        <v>7</v>
      </c>
      <c r="AW36" s="17">
        <v>7</v>
      </c>
      <c r="AX36" s="17">
        <v>7</v>
      </c>
      <c r="AY36" s="17">
        <v>7</v>
      </c>
      <c r="AZ36" s="16">
        <v>6</v>
      </c>
      <c r="BA36" s="16">
        <v>5</v>
      </c>
      <c r="BB36" s="16">
        <v>5</v>
      </c>
      <c r="BC36" s="17">
        <v>6</v>
      </c>
      <c r="BD36" s="17">
        <v>5</v>
      </c>
      <c r="BE36" s="17">
        <v>2</v>
      </c>
      <c r="BF36" s="16">
        <v>7</v>
      </c>
      <c r="BG36" s="16">
        <v>6</v>
      </c>
      <c r="BH36" s="16">
        <v>7</v>
      </c>
      <c r="BI36" s="17">
        <v>7</v>
      </c>
      <c r="BJ36" s="17">
        <v>4</v>
      </c>
      <c r="BK36" s="17">
        <v>4</v>
      </c>
    </row>
    <row r="37" spans="2:63" s="4" customFormat="1" ht="15.75" thickBot="1" x14ac:dyDescent="0.3">
      <c r="B37" s="48">
        <v>5</v>
      </c>
      <c r="C37" s="181" t="s">
        <v>17</v>
      </c>
      <c r="D37" s="181"/>
      <c r="E37" s="181"/>
      <c r="F37" s="181"/>
      <c r="G37" s="181"/>
      <c r="H37" s="181"/>
      <c r="I37" s="181"/>
      <c r="J37" s="25">
        <v>7</v>
      </c>
      <c r="K37" s="25">
        <v>7</v>
      </c>
      <c r="L37" s="25">
        <v>7</v>
      </c>
      <c r="M37" s="26">
        <v>5</v>
      </c>
      <c r="N37" s="26">
        <v>6</v>
      </c>
      <c r="O37" s="26">
        <v>6</v>
      </c>
      <c r="P37" s="25">
        <v>4</v>
      </c>
      <c r="Q37" s="25">
        <v>4</v>
      </c>
      <c r="R37" s="25">
        <v>7</v>
      </c>
      <c r="S37" s="26">
        <v>6</v>
      </c>
      <c r="T37" s="26">
        <v>6</v>
      </c>
      <c r="U37" s="26">
        <v>6</v>
      </c>
      <c r="V37" s="25">
        <v>7</v>
      </c>
      <c r="W37" s="25">
        <v>7</v>
      </c>
      <c r="X37" s="25">
        <v>7</v>
      </c>
      <c r="Y37" s="26">
        <v>6</v>
      </c>
      <c r="Z37" s="26">
        <v>6</v>
      </c>
      <c r="AA37" s="26">
        <v>6</v>
      </c>
      <c r="AB37" s="25">
        <v>3</v>
      </c>
      <c r="AC37" s="25">
        <v>2</v>
      </c>
      <c r="AD37" s="25">
        <v>5</v>
      </c>
      <c r="AE37" s="26">
        <v>2</v>
      </c>
      <c r="AF37" s="26">
        <v>4</v>
      </c>
      <c r="AG37" s="26">
        <v>3</v>
      </c>
      <c r="AH37" s="25">
        <v>7</v>
      </c>
      <c r="AI37" s="25">
        <v>7</v>
      </c>
      <c r="AJ37" s="25">
        <v>7</v>
      </c>
      <c r="AK37" s="26">
        <v>6</v>
      </c>
      <c r="AL37" s="26">
        <v>7</v>
      </c>
      <c r="AM37" s="26">
        <v>7</v>
      </c>
      <c r="AN37" s="25">
        <v>7</v>
      </c>
      <c r="AO37" s="25">
        <v>7</v>
      </c>
      <c r="AP37" s="25">
        <v>7</v>
      </c>
      <c r="AQ37" s="26">
        <v>7</v>
      </c>
      <c r="AR37" s="26">
        <v>7</v>
      </c>
      <c r="AS37" s="26">
        <v>7</v>
      </c>
      <c r="AT37" s="25">
        <v>7</v>
      </c>
      <c r="AU37" s="25">
        <v>3</v>
      </c>
      <c r="AV37" s="25">
        <v>6</v>
      </c>
      <c r="AW37" s="26">
        <v>7</v>
      </c>
      <c r="AX37" s="26">
        <v>7</v>
      </c>
      <c r="AY37" s="26">
        <v>7</v>
      </c>
      <c r="AZ37" s="25">
        <v>6</v>
      </c>
      <c r="BA37" s="25">
        <v>5</v>
      </c>
      <c r="BB37" s="25">
        <v>6</v>
      </c>
      <c r="BC37" s="26">
        <v>6</v>
      </c>
      <c r="BD37" s="26">
        <v>6</v>
      </c>
      <c r="BE37" s="26">
        <v>6</v>
      </c>
      <c r="BF37" s="25">
        <v>7</v>
      </c>
      <c r="BG37" s="25">
        <v>7</v>
      </c>
      <c r="BH37" s="25">
        <v>7</v>
      </c>
      <c r="BI37" s="26">
        <v>5</v>
      </c>
      <c r="BJ37" s="26">
        <v>4</v>
      </c>
      <c r="BK37" s="26">
        <v>3</v>
      </c>
    </row>
    <row r="38" spans="2:63" s="79" customFormat="1" ht="15.75" thickBot="1" x14ac:dyDescent="0.3">
      <c r="B38" s="186" t="s">
        <v>60</v>
      </c>
      <c r="C38" s="187"/>
      <c r="D38" s="187"/>
      <c r="E38" s="187"/>
      <c r="F38" s="187"/>
      <c r="G38" s="187"/>
      <c r="H38" s="187"/>
      <c r="I38" s="188"/>
      <c r="J38" s="75">
        <f t="shared" ref="J38:AJ38" si="3">AVERAGE(J33:J37)</f>
        <v>6.4</v>
      </c>
      <c r="K38" s="76">
        <f t="shared" si="3"/>
        <v>6</v>
      </c>
      <c r="L38" s="76">
        <f t="shared" si="3"/>
        <v>7</v>
      </c>
      <c r="M38" s="77">
        <f t="shared" si="3"/>
        <v>6</v>
      </c>
      <c r="N38" s="77">
        <f t="shared" si="3"/>
        <v>6.6</v>
      </c>
      <c r="O38" s="77">
        <f t="shared" si="3"/>
        <v>6.8</v>
      </c>
      <c r="P38" s="76">
        <f t="shared" si="3"/>
        <v>3.6</v>
      </c>
      <c r="Q38" s="76">
        <f t="shared" si="3"/>
        <v>4</v>
      </c>
      <c r="R38" s="76">
        <f t="shared" si="3"/>
        <v>6.8</v>
      </c>
      <c r="S38" s="77">
        <f t="shared" si="3"/>
        <v>6.2</v>
      </c>
      <c r="T38" s="77">
        <f t="shared" si="3"/>
        <v>6.2</v>
      </c>
      <c r="U38" s="77">
        <f t="shared" si="3"/>
        <v>6.6</v>
      </c>
      <c r="V38" s="76">
        <f t="shared" si="3"/>
        <v>7</v>
      </c>
      <c r="W38" s="76">
        <f t="shared" si="3"/>
        <v>7</v>
      </c>
      <c r="X38" s="76">
        <f t="shared" si="3"/>
        <v>7</v>
      </c>
      <c r="Y38" s="77">
        <f t="shared" si="3"/>
        <v>5.8</v>
      </c>
      <c r="Z38" s="77">
        <f t="shared" si="3"/>
        <v>6.2</v>
      </c>
      <c r="AA38" s="77">
        <f t="shared" si="3"/>
        <v>6.6</v>
      </c>
      <c r="AB38" s="76">
        <f t="shared" si="3"/>
        <v>3.8</v>
      </c>
      <c r="AC38" s="76">
        <f t="shared" si="3"/>
        <v>2.8</v>
      </c>
      <c r="AD38" s="76">
        <f t="shared" si="3"/>
        <v>4.2</v>
      </c>
      <c r="AE38" s="77">
        <f t="shared" si="3"/>
        <v>2.6</v>
      </c>
      <c r="AF38" s="77">
        <f t="shared" si="3"/>
        <v>4.2</v>
      </c>
      <c r="AG38" s="77">
        <f t="shared" si="3"/>
        <v>3.2</v>
      </c>
      <c r="AH38" s="76">
        <f t="shared" si="3"/>
        <v>6.2</v>
      </c>
      <c r="AI38" s="76">
        <f t="shared" si="3"/>
        <v>5.8</v>
      </c>
      <c r="AJ38" s="76">
        <f t="shared" si="3"/>
        <v>6.2</v>
      </c>
      <c r="AK38" s="77">
        <f t="shared" ref="AK38:AP38" si="4">AVERAGE(AK33:AK37)</f>
        <v>5.8</v>
      </c>
      <c r="AL38" s="77">
        <f t="shared" si="4"/>
        <v>7</v>
      </c>
      <c r="AM38" s="77">
        <f t="shared" si="4"/>
        <v>6.4</v>
      </c>
      <c r="AN38" s="76">
        <f t="shared" si="4"/>
        <v>6.8</v>
      </c>
      <c r="AO38" s="76">
        <f t="shared" si="4"/>
        <v>6.8</v>
      </c>
      <c r="AP38" s="76">
        <f t="shared" si="4"/>
        <v>7</v>
      </c>
      <c r="AQ38" s="77">
        <f t="shared" ref="AQ38:AV38" si="5">AVERAGE(AQ33:AQ37)</f>
        <v>7</v>
      </c>
      <c r="AR38" s="77">
        <f t="shared" si="5"/>
        <v>6.6</v>
      </c>
      <c r="AS38" s="77">
        <f t="shared" si="5"/>
        <v>7</v>
      </c>
      <c r="AT38" s="76">
        <f t="shared" si="5"/>
        <v>7</v>
      </c>
      <c r="AU38" s="76">
        <f t="shared" si="5"/>
        <v>3.8</v>
      </c>
      <c r="AV38" s="76">
        <f t="shared" si="5"/>
        <v>6.8</v>
      </c>
      <c r="AW38" s="77">
        <f t="shared" ref="AW38:BB38" si="6">AVERAGE(AW33:AW37)</f>
        <v>7</v>
      </c>
      <c r="AX38" s="77">
        <f t="shared" si="6"/>
        <v>7</v>
      </c>
      <c r="AY38" s="77">
        <f t="shared" si="6"/>
        <v>7</v>
      </c>
      <c r="AZ38" s="76">
        <f t="shared" si="6"/>
        <v>6.4</v>
      </c>
      <c r="BA38" s="76">
        <f t="shared" si="6"/>
        <v>4.4000000000000004</v>
      </c>
      <c r="BB38" s="76">
        <f t="shared" si="6"/>
        <v>5.6</v>
      </c>
      <c r="BC38" s="77">
        <f t="shared" ref="BC38:BH38" si="7">AVERAGE(BC33:BC37)</f>
        <v>6.2</v>
      </c>
      <c r="BD38" s="77">
        <f t="shared" si="7"/>
        <v>5.8</v>
      </c>
      <c r="BE38" s="77">
        <f t="shared" si="7"/>
        <v>4.8</v>
      </c>
      <c r="BF38" s="76">
        <f t="shared" si="7"/>
        <v>6.4</v>
      </c>
      <c r="BG38" s="76">
        <f t="shared" si="7"/>
        <v>6</v>
      </c>
      <c r="BH38" s="76">
        <f t="shared" si="7"/>
        <v>6.6</v>
      </c>
      <c r="BI38" s="77">
        <f>AVERAGE(BI33:BI37)</f>
        <v>6.6</v>
      </c>
      <c r="BJ38" s="77">
        <f>AVERAGE(BJ33:BJ37)</f>
        <v>4.5999999999999996</v>
      </c>
      <c r="BK38" s="77">
        <f>AVERAGE(BK33:BK37)</f>
        <v>4.2</v>
      </c>
    </row>
    <row r="39" spans="2:63" ht="15.75" thickBot="1" x14ac:dyDescent="0.3">
      <c r="B39"/>
      <c r="C39"/>
    </row>
    <row r="40" spans="2:63" s="4" customFormat="1" ht="15" x14ac:dyDescent="0.25">
      <c r="B40" s="47">
        <v>6</v>
      </c>
      <c r="C40" s="180" t="s">
        <v>18</v>
      </c>
      <c r="D40" s="180"/>
      <c r="E40" s="180"/>
      <c r="F40" s="180"/>
      <c r="G40" s="180"/>
      <c r="H40" s="180"/>
      <c r="I40" s="180"/>
      <c r="J40" s="21">
        <v>7</v>
      </c>
      <c r="K40" s="21">
        <v>6</v>
      </c>
      <c r="L40" s="21">
        <v>7</v>
      </c>
      <c r="M40" s="22">
        <v>7</v>
      </c>
      <c r="N40" s="22">
        <v>7</v>
      </c>
      <c r="O40" s="22">
        <v>7</v>
      </c>
      <c r="P40" s="23">
        <v>7</v>
      </c>
      <c r="Q40" s="23">
        <v>7</v>
      </c>
      <c r="R40" s="23">
        <v>7</v>
      </c>
      <c r="S40" s="22">
        <v>5</v>
      </c>
      <c r="T40" s="22">
        <v>6</v>
      </c>
      <c r="U40" s="22">
        <v>6</v>
      </c>
      <c r="V40" s="21">
        <v>7</v>
      </c>
      <c r="W40" s="21">
        <v>7</v>
      </c>
      <c r="X40" s="21">
        <v>7</v>
      </c>
      <c r="Y40" s="22">
        <v>7</v>
      </c>
      <c r="Z40" s="22">
        <v>7</v>
      </c>
      <c r="AA40" s="22">
        <v>7</v>
      </c>
      <c r="AB40" s="21">
        <v>5</v>
      </c>
      <c r="AC40" s="21">
        <v>3</v>
      </c>
      <c r="AD40" s="21">
        <v>5</v>
      </c>
      <c r="AE40" s="22">
        <v>7</v>
      </c>
      <c r="AF40" s="22">
        <v>2</v>
      </c>
      <c r="AG40" s="22">
        <v>2</v>
      </c>
      <c r="AH40" s="21">
        <v>7</v>
      </c>
      <c r="AI40" s="21">
        <v>7</v>
      </c>
      <c r="AJ40" s="21">
        <v>7</v>
      </c>
      <c r="AK40" s="22">
        <v>7</v>
      </c>
      <c r="AL40" s="22">
        <v>7</v>
      </c>
      <c r="AM40" s="22">
        <v>7</v>
      </c>
      <c r="AN40" s="21">
        <v>7</v>
      </c>
      <c r="AO40" s="21">
        <v>7</v>
      </c>
      <c r="AP40" s="21">
        <v>7</v>
      </c>
      <c r="AQ40" s="22">
        <v>7</v>
      </c>
      <c r="AR40" s="22">
        <v>7</v>
      </c>
      <c r="AS40" s="22">
        <v>7</v>
      </c>
      <c r="AT40" s="21">
        <v>7</v>
      </c>
      <c r="AU40" s="21">
        <v>7</v>
      </c>
      <c r="AV40" s="21">
        <v>7</v>
      </c>
      <c r="AW40" s="22">
        <v>7</v>
      </c>
      <c r="AX40" s="22">
        <v>7</v>
      </c>
      <c r="AY40" s="22">
        <v>7</v>
      </c>
      <c r="AZ40" s="21">
        <v>6</v>
      </c>
      <c r="BA40" s="21">
        <v>5</v>
      </c>
      <c r="BB40" s="21">
        <v>6</v>
      </c>
      <c r="BC40" s="22">
        <v>7</v>
      </c>
      <c r="BD40" s="22">
        <v>7</v>
      </c>
      <c r="BE40" s="22">
        <v>7</v>
      </c>
      <c r="BF40" s="21">
        <v>7</v>
      </c>
      <c r="BG40" s="21">
        <v>7</v>
      </c>
      <c r="BH40" s="21">
        <v>7</v>
      </c>
      <c r="BI40" s="22">
        <v>5</v>
      </c>
      <c r="BJ40" s="22">
        <v>5</v>
      </c>
      <c r="BK40" s="22">
        <v>4</v>
      </c>
    </row>
    <row r="41" spans="2:63" s="4" customFormat="1" ht="15" x14ac:dyDescent="0.25">
      <c r="B41" s="24">
        <v>7</v>
      </c>
      <c r="C41" s="179" t="s">
        <v>19</v>
      </c>
      <c r="D41" s="179"/>
      <c r="E41" s="179"/>
      <c r="F41" s="179"/>
      <c r="G41" s="179"/>
      <c r="H41" s="179"/>
      <c r="I41" s="179"/>
      <c r="J41" s="16">
        <v>7</v>
      </c>
      <c r="K41" s="16">
        <v>7</v>
      </c>
      <c r="L41" s="16">
        <v>7</v>
      </c>
      <c r="M41" s="17">
        <v>7</v>
      </c>
      <c r="N41" s="17">
        <v>7</v>
      </c>
      <c r="O41" s="17">
        <v>7</v>
      </c>
      <c r="P41" s="18">
        <v>6</v>
      </c>
      <c r="Q41" s="18">
        <v>7</v>
      </c>
      <c r="R41" s="18">
        <v>7</v>
      </c>
      <c r="S41" s="17">
        <v>6</v>
      </c>
      <c r="T41" s="17">
        <v>6</v>
      </c>
      <c r="U41" s="17">
        <v>6</v>
      </c>
      <c r="V41" s="16">
        <v>7</v>
      </c>
      <c r="W41" s="16">
        <v>7</v>
      </c>
      <c r="X41" s="16">
        <v>7</v>
      </c>
      <c r="Y41" s="17">
        <v>7</v>
      </c>
      <c r="Z41" s="17">
        <v>7</v>
      </c>
      <c r="AA41" s="17">
        <v>7</v>
      </c>
      <c r="AB41" s="16">
        <v>3</v>
      </c>
      <c r="AC41" s="16">
        <v>5</v>
      </c>
      <c r="AD41" s="16">
        <v>5</v>
      </c>
      <c r="AE41" s="17">
        <v>6</v>
      </c>
      <c r="AF41" s="17">
        <v>4</v>
      </c>
      <c r="AG41" s="17">
        <v>5</v>
      </c>
      <c r="AH41" s="16">
        <v>7</v>
      </c>
      <c r="AI41" s="16">
        <v>7</v>
      </c>
      <c r="AJ41" s="16">
        <v>7</v>
      </c>
      <c r="AK41" s="17">
        <v>7</v>
      </c>
      <c r="AL41" s="17">
        <v>7</v>
      </c>
      <c r="AM41" s="17">
        <v>7</v>
      </c>
      <c r="AN41" s="16">
        <v>7</v>
      </c>
      <c r="AO41" s="16">
        <v>6</v>
      </c>
      <c r="AP41" s="16">
        <v>7</v>
      </c>
      <c r="AQ41" s="17">
        <v>7</v>
      </c>
      <c r="AR41" s="17">
        <v>7</v>
      </c>
      <c r="AS41" s="17">
        <v>7</v>
      </c>
      <c r="AT41" s="16">
        <v>6</v>
      </c>
      <c r="AU41" s="16">
        <v>6</v>
      </c>
      <c r="AV41" s="16">
        <v>7</v>
      </c>
      <c r="AW41" s="17">
        <v>7</v>
      </c>
      <c r="AX41" s="17">
        <v>7</v>
      </c>
      <c r="AY41" s="17">
        <v>7</v>
      </c>
      <c r="AZ41" s="16">
        <v>6</v>
      </c>
      <c r="BA41" s="16">
        <v>5</v>
      </c>
      <c r="BB41" s="16">
        <v>6</v>
      </c>
      <c r="BC41" s="17">
        <v>7</v>
      </c>
      <c r="BD41" s="17">
        <v>7</v>
      </c>
      <c r="BE41" s="17">
        <v>7</v>
      </c>
      <c r="BF41" s="16">
        <v>7</v>
      </c>
      <c r="BG41" s="16">
        <v>7</v>
      </c>
      <c r="BH41" s="16">
        <v>7</v>
      </c>
      <c r="BI41" s="17">
        <v>4</v>
      </c>
      <c r="BJ41" s="17">
        <v>3</v>
      </c>
      <c r="BK41" s="17">
        <v>3</v>
      </c>
    </row>
    <row r="42" spans="2:63" s="4" customFormat="1" ht="15" x14ac:dyDescent="0.25">
      <c r="B42" s="24">
        <v>8</v>
      </c>
      <c r="C42" s="179" t="s">
        <v>20</v>
      </c>
      <c r="D42" s="179"/>
      <c r="E42" s="179"/>
      <c r="F42" s="179"/>
      <c r="G42" s="179"/>
      <c r="H42" s="179"/>
      <c r="I42" s="179"/>
      <c r="J42" s="16">
        <v>6</v>
      </c>
      <c r="K42" s="16">
        <v>7</v>
      </c>
      <c r="L42" s="16">
        <v>7</v>
      </c>
      <c r="M42" s="17">
        <v>6</v>
      </c>
      <c r="N42" s="17">
        <v>6</v>
      </c>
      <c r="O42" s="17">
        <v>6</v>
      </c>
      <c r="P42" s="18">
        <v>7</v>
      </c>
      <c r="Q42" s="18">
        <v>7</v>
      </c>
      <c r="R42" s="18">
        <v>7</v>
      </c>
      <c r="S42" s="17">
        <v>5</v>
      </c>
      <c r="T42" s="17">
        <v>6</v>
      </c>
      <c r="U42" s="17">
        <v>6</v>
      </c>
      <c r="V42" s="16">
        <v>7</v>
      </c>
      <c r="W42" s="16">
        <v>7</v>
      </c>
      <c r="X42" s="16">
        <v>7</v>
      </c>
      <c r="Y42" s="17">
        <v>7</v>
      </c>
      <c r="Z42" s="17">
        <v>7</v>
      </c>
      <c r="AA42" s="17">
        <v>7</v>
      </c>
      <c r="AB42" s="16">
        <v>4</v>
      </c>
      <c r="AC42" s="16">
        <v>3</v>
      </c>
      <c r="AD42" s="16">
        <v>5</v>
      </c>
      <c r="AE42" s="17">
        <v>7</v>
      </c>
      <c r="AF42" s="17">
        <v>5</v>
      </c>
      <c r="AG42" s="17">
        <v>2</v>
      </c>
      <c r="AH42" s="16">
        <v>7</v>
      </c>
      <c r="AI42" s="16">
        <v>6</v>
      </c>
      <c r="AJ42" s="16">
        <v>7</v>
      </c>
      <c r="AK42" s="17">
        <v>7</v>
      </c>
      <c r="AL42" s="17">
        <v>7</v>
      </c>
      <c r="AM42" s="17">
        <v>7</v>
      </c>
      <c r="AN42" s="16">
        <v>7</v>
      </c>
      <c r="AO42" s="16">
        <v>7</v>
      </c>
      <c r="AP42" s="16">
        <v>7</v>
      </c>
      <c r="AQ42" s="17">
        <v>7</v>
      </c>
      <c r="AR42" s="17">
        <v>7</v>
      </c>
      <c r="AS42" s="17">
        <v>7</v>
      </c>
      <c r="AT42" s="16">
        <v>6</v>
      </c>
      <c r="AU42" s="16">
        <v>7</v>
      </c>
      <c r="AV42" s="16">
        <v>7</v>
      </c>
      <c r="AW42" s="17">
        <v>7</v>
      </c>
      <c r="AX42" s="17">
        <v>7</v>
      </c>
      <c r="AY42" s="17">
        <v>7</v>
      </c>
      <c r="AZ42" s="16">
        <v>5</v>
      </c>
      <c r="BA42" s="16">
        <v>5</v>
      </c>
      <c r="BB42" s="16">
        <v>5</v>
      </c>
      <c r="BC42" s="17">
        <v>7</v>
      </c>
      <c r="BD42" s="17">
        <v>7</v>
      </c>
      <c r="BE42" s="17">
        <v>7</v>
      </c>
      <c r="BF42" s="16">
        <v>7</v>
      </c>
      <c r="BG42" s="16">
        <v>7</v>
      </c>
      <c r="BH42" s="16">
        <v>7</v>
      </c>
      <c r="BI42" s="17">
        <v>4</v>
      </c>
      <c r="BJ42" s="17">
        <v>4</v>
      </c>
      <c r="BK42" s="17">
        <v>4</v>
      </c>
    </row>
    <row r="43" spans="2:63" s="4" customFormat="1" ht="15" x14ac:dyDescent="0.25">
      <c r="B43" s="24">
        <v>9</v>
      </c>
      <c r="C43" s="179" t="s">
        <v>21</v>
      </c>
      <c r="D43" s="179"/>
      <c r="E43" s="179"/>
      <c r="F43" s="179"/>
      <c r="G43" s="179"/>
      <c r="H43" s="179"/>
      <c r="I43" s="179"/>
      <c r="J43" s="16">
        <v>6</v>
      </c>
      <c r="K43" s="16">
        <v>7</v>
      </c>
      <c r="L43" s="16">
        <v>7</v>
      </c>
      <c r="M43" s="17">
        <v>6</v>
      </c>
      <c r="N43" s="17">
        <v>6</v>
      </c>
      <c r="O43" s="17">
        <v>7</v>
      </c>
      <c r="P43" s="18">
        <v>7</v>
      </c>
      <c r="Q43" s="18">
        <v>7</v>
      </c>
      <c r="R43" s="18">
        <v>7</v>
      </c>
      <c r="S43" s="17">
        <v>5</v>
      </c>
      <c r="T43" s="17">
        <v>6</v>
      </c>
      <c r="U43" s="17">
        <v>6</v>
      </c>
      <c r="V43" s="16">
        <v>7</v>
      </c>
      <c r="W43" s="16">
        <v>7</v>
      </c>
      <c r="X43" s="16">
        <v>7</v>
      </c>
      <c r="Y43" s="17">
        <v>7</v>
      </c>
      <c r="Z43" s="17">
        <v>7</v>
      </c>
      <c r="AA43" s="17">
        <v>7</v>
      </c>
      <c r="AB43" s="16">
        <v>5</v>
      </c>
      <c r="AC43" s="16">
        <v>4</v>
      </c>
      <c r="AD43" s="16">
        <v>5</v>
      </c>
      <c r="AE43" s="17">
        <v>2</v>
      </c>
      <c r="AF43" s="17">
        <v>2</v>
      </c>
      <c r="AG43" s="17">
        <v>3</v>
      </c>
      <c r="AH43" s="16">
        <v>7</v>
      </c>
      <c r="AI43" s="16">
        <v>7</v>
      </c>
      <c r="AJ43" s="16">
        <v>7</v>
      </c>
      <c r="AK43" s="17">
        <v>7</v>
      </c>
      <c r="AL43" s="17">
        <v>7</v>
      </c>
      <c r="AM43" s="17">
        <v>7</v>
      </c>
      <c r="AN43" s="16">
        <v>6</v>
      </c>
      <c r="AO43" s="16">
        <v>7</v>
      </c>
      <c r="AP43" s="16">
        <v>7</v>
      </c>
      <c r="AQ43" s="17">
        <v>7</v>
      </c>
      <c r="AR43" s="17">
        <v>7</v>
      </c>
      <c r="AS43" s="17">
        <v>7</v>
      </c>
      <c r="AT43" s="16">
        <v>7</v>
      </c>
      <c r="AU43" s="16">
        <v>7</v>
      </c>
      <c r="AV43" s="16">
        <v>7</v>
      </c>
      <c r="AW43" s="17">
        <v>7</v>
      </c>
      <c r="AX43" s="17">
        <v>7</v>
      </c>
      <c r="AY43" s="17">
        <v>7</v>
      </c>
      <c r="AZ43" s="16">
        <v>5</v>
      </c>
      <c r="BA43" s="16">
        <v>3</v>
      </c>
      <c r="BB43" s="16">
        <v>5</v>
      </c>
      <c r="BC43" s="17">
        <v>7</v>
      </c>
      <c r="BD43" s="17">
        <v>7</v>
      </c>
      <c r="BE43" s="17">
        <v>7</v>
      </c>
      <c r="BF43" s="16">
        <v>7</v>
      </c>
      <c r="BG43" s="16">
        <v>7</v>
      </c>
      <c r="BH43" s="16">
        <v>7</v>
      </c>
      <c r="BI43" s="17">
        <v>4</v>
      </c>
      <c r="BJ43" s="17">
        <v>4</v>
      </c>
      <c r="BK43" s="17">
        <v>4</v>
      </c>
    </row>
    <row r="44" spans="2:63" s="4" customFormat="1" ht="15" x14ac:dyDescent="0.25">
      <c r="B44" s="24">
        <v>10</v>
      </c>
      <c r="C44" s="179" t="s">
        <v>22</v>
      </c>
      <c r="D44" s="179"/>
      <c r="E44" s="179"/>
      <c r="F44" s="179"/>
      <c r="G44" s="179"/>
      <c r="H44" s="179"/>
      <c r="I44" s="179"/>
      <c r="J44" s="16">
        <v>7</v>
      </c>
      <c r="K44" s="16">
        <v>7</v>
      </c>
      <c r="L44" s="16">
        <v>7</v>
      </c>
      <c r="M44" s="17">
        <v>5</v>
      </c>
      <c r="N44" s="17">
        <v>6</v>
      </c>
      <c r="O44" s="17">
        <v>6</v>
      </c>
      <c r="P44" s="18">
        <v>7</v>
      </c>
      <c r="Q44" s="18">
        <v>7</v>
      </c>
      <c r="R44" s="18">
        <v>7</v>
      </c>
      <c r="S44" s="17">
        <v>6</v>
      </c>
      <c r="T44" s="17">
        <v>6</v>
      </c>
      <c r="U44" s="17">
        <v>6</v>
      </c>
      <c r="V44" s="16">
        <v>7</v>
      </c>
      <c r="W44" s="16">
        <v>7</v>
      </c>
      <c r="X44" s="16">
        <v>7</v>
      </c>
      <c r="Y44" s="17">
        <v>4</v>
      </c>
      <c r="Z44" s="17">
        <v>5</v>
      </c>
      <c r="AA44" s="17">
        <v>4</v>
      </c>
      <c r="AB44" s="16">
        <v>2</v>
      </c>
      <c r="AC44" s="16">
        <v>5</v>
      </c>
      <c r="AD44" s="16">
        <v>5</v>
      </c>
      <c r="AE44" s="17">
        <v>7</v>
      </c>
      <c r="AF44" s="17">
        <v>5</v>
      </c>
      <c r="AG44" s="17">
        <v>6</v>
      </c>
      <c r="AH44" s="16">
        <v>6</v>
      </c>
      <c r="AI44" s="16">
        <v>4</v>
      </c>
      <c r="AJ44" s="16">
        <v>6</v>
      </c>
      <c r="AK44" s="17">
        <v>7</v>
      </c>
      <c r="AL44" s="17">
        <v>7</v>
      </c>
      <c r="AM44" s="17">
        <v>7</v>
      </c>
      <c r="AN44" s="16">
        <v>5</v>
      </c>
      <c r="AO44" s="16">
        <v>6</v>
      </c>
      <c r="AP44" s="16">
        <v>6</v>
      </c>
      <c r="AQ44" s="17">
        <v>7</v>
      </c>
      <c r="AR44" s="17">
        <v>7</v>
      </c>
      <c r="AS44" s="17">
        <v>7</v>
      </c>
      <c r="AT44" s="16">
        <v>5</v>
      </c>
      <c r="AU44" s="16">
        <v>4</v>
      </c>
      <c r="AV44" s="16">
        <v>5</v>
      </c>
      <c r="AW44" s="17">
        <v>7</v>
      </c>
      <c r="AX44" s="17">
        <v>7</v>
      </c>
      <c r="AY44" s="17">
        <v>7</v>
      </c>
      <c r="AZ44" s="16">
        <v>7</v>
      </c>
      <c r="BA44" s="16">
        <v>5</v>
      </c>
      <c r="BB44" s="16">
        <v>7</v>
      </c>
      <c r="BC44" s="17">
        <v>7</v>
      </c>
      <c r="BD44" s="17">
        <v>6</v>
      </c>
      <c r="BE44" s="17">
        <v>7</v>
      </c>
      <c r="BF44" s="16">
        <v>7</v>
      </c>
      <c r="BG44" s="16">
        <v>7</v>
      </c>
      <c r="BH44" s="16">
        <v>7</v>
      </c>
      <c r="BI44" s="17">
        <v>5</v>
      </c>
      <c r="BJ44" s="17">
        <v>5</v>
      </c>
      <c r="BK44" s="17">
        <v>4</v>
      </c>
    </row>
    <row r="45" spans="2:63" s="4" customFormat="1" ht="15" x14ac:dyDescent="0.25">
      <c r="B45" s="24">
        <v>11</v>
      </c>
      <c r="C45" s="179" t="s">
        <v>23</v>
      </c>
      <c r="D45" s="179"/>
      <c r="E45" s="179"/>
      <c r="F45" s="179"/>
      <c r="G45" s="179"/>
      <c r="H45" s="179"/>
      <c r="I45" s="179"/>
      <c r="J45" s="16">
        <v>1</v>
      </c>
      <c r="K45" s="16">
        <v>1</v>
      </c>
      <c r="L45" s="16">
        <v>1</v>
      </c>
      <c r="M45" s="17">
        <v>2</v>
      </c>
      <c r="N45" s="17">
        <v>1</v>
      </c>
      <c r="O45" s="17">
        <v>1</v>
      </c>
      <c r="P45" s="18">
        <v>1</v>
      </c>
      <c r="Q45" s="18">
        <v>1</v>
      </c>
      <c r="R45" s="18">
        <v>1</v>
      </c>
      <c r="S45" s="17">
        <v>2</v>
      </c>
      <c r="T45" s="17">
        <v>2</v>
      </c>
      <c r="U45" s="17">
        <v>2</v>
      </c>
      <c r="V45" s="16">
        <v>1</v>
      </c>
      <c r="W45" s="16">
        <v>1</v>
      </c>
      <c r="X45" s="16">
        <v>1</v>
      </c>
      <c r="Y45" s="17">
        <v>1</v>
      </c>
      <c r="Z45" s="17">
        <v>1</v>
      </c>
      <c r="AA45" s="17">
        <v>1</v>
      </c>
      <c r="AB45" s="16">
        <v>4</v>
      </c>
      <c r="AC45" s="16">
        <v>4</v>
      </c>
      <c r="AD45" s="16">
        <v>5</v>
      </c>
      <c r="AE45" s="17">
        <v>2</v>
      </c>
      <c r="AF45" s="17">
        <v>6</v>
      </c>
      <c r="AG45" s="17">
        <v>2</v>
      </c>
      <c r="AH45" s="16">
        <v>1</v>
      </c>
      <c r="AI45" s="16">
        <v>1</v>
      </c>
      <c r="AJ45" s="16">
        <v>1</v>
      </c>
      <c r="AK45" s="17">
        <v>1</v>
      </c>
      <c r="AL45" s="17">
        <v>1</v>
      </c>
      <c r="AM45" s="17">
        <v>1</v>
      </c>
      <c r="AN45" s="16">
        <v>1</v>
      </c>
      <c r="AO45" s="16">
        <v>1</v>
      </c>
      <c r="AP45" s="16">
        <v>1</v>
      </c>
      <c r="AQ45" s="17">
        <v>1</v>
      </c>
      <c r="AR45" s="17">
        <v>1</v>
      </c>
      <c r="AS45" s="17">
        <v>1</v>
      </c>
      <c r="AT45" s="16">
        <v>1</v>
      </c>
      <c r="AU45" s="16">
        <v>1</v>
      </c>
      <c r="AV45" s="16">
        <v>1</v>
      </c>
      <c r="AW45" s="17">
        <v>1</v>
      </c>
      <c r="AX45" s="17">
        <v>1</v>
      </c>
      <c r="AY45" s="17">
        <v>1</v>
      </c>
      <c r="AZ45" s="16">
        <v>3</v>
      </c>
      <c r="BA45" s="16">
        <v>3</v>
      </c>
      <c r="BB45" s="16">
        <v>3</v>
      </c>
      <c r="BC45" s="17">
        <v>1</v>
      </c>
      <c r="BD45" s="17">
        <v>1</v>
      </c>
      <c r="BE45" s="17">
        <v>1</v>
      </c>
      <c r="BF45" s="16">
        <v>1</v>
      </c>
      <c r="BG45" s="16">
        <v>1</v>
      </c>
      <c r="BH45" s="16">
        <v>1</v>
      </c>
      <c r="BI45" s="17">
        <v>2</v>
      </c>
      <c r="BJ45" s="17">
        <v>2</v>
      </c>
      <c r="BK45" s="17">
        <v>2</v>
      </c>
    </row>
    <row r="46" spans="2:63" s="4" customFormat="1" ht="15" x14ac:dyDescent="0.25">
      <c r="B46" s="24">
        <v>12</v>
      </c>
      <c r="C46" s="179" t="s">
        <v>24</v>
      </c>
      <c r="D46" s="179"/>
      <c r="E46" s="179"/>
      <c r="F46" s="179"/>
      <c r="G46" s="179"/>
      <c r="H46" s="179"/>
      <c r="I46" s="179"/>
      <c r="J46" s="16">
        <v>7</v>
      </c>
      <c r="K46" s="16">
        <v>6</v>
      </c>
      <c r="L46" s="16">
        <v>7</v>
      </c>
      <c r="M46" s="17">
        <v>3</v>
      </c>
      <c r="N46" s="17">
        <v>4</v>
      </c>
      <c r="O46" s="17">
        <v>6</v>
      </c>
      <c r="P46" s="18">
        <v>5</v>
      </c>
      <c r="Q46" s="18">
        <v>6</v>
      </c>
      <c r="R46" s="18">
        <v>6</v>
      </c>
      <c r="S46" s="17">
        <v>7</v>
      </c>
      <c r="T46" s="17">
        <v>7</v>
      </c>
      <c r="U46" s="17">
        <v>7</v>
      </c>
      <c r="V46" s="16">
        <v>7</v>
      </c>
      <c r="W46" s="16">
        <v>7</v>
      </c>
      <c r="X46" s="16">
        <v>7</v>
      </c>
      <c r="Y46" s="17">
        <v>4</v>
      </c>
      <c r="Z46" s="17">
        <v>4</v>
      </c>
      <c r="AA46" s="17">
        <v>4</v>
      </c>
      <c r="AB46" s="16">
        <v>4</v>
      </c>
      <c r="AC46" s="16">
        <v>4</v>
      </c>
      <c r="AD46" s="16">
        <v>5</v>
      </c>
      <c r="AE46" s="17">
        <v>5</v>
      </c>
      <c r="AF46" s="17">
        <v>2</v>
      </c>
      <c r="AG46" s="17">
        <v>3</v>
      </c>
      <c r="AH46" s="16">
        <v>7</v>
      </c>
      <c r="AI46" s="16">
        <v>7</v>
      </c>
      <c r="AJ46" s="16">
        <v>7</v>
      </c>
      <c r="AK46" s="17">
        <v>5</v>
      </c>
      <c r="AL46" s="17">
        <v>5</v>
      </c>
      <c r="AM46" s="17">
        <v>6</v>
      </c>
      <c r="AN46" s="16">
        <v>7</v>
      </c>
      <c r="AO46" s="16">
        <v>7</v>
      </c>
      <c r="AP46" s="16">
        <v>7</v>
      </c>
      <c r="AQ46" s="17">
        <v>5</v>
      </c>
      <c r="AR46" s="17">
        <v>5</v>
      </c>
      <c r="AS46" s="17">
        <v>5</v>
      </c>
      <c r="AT46" s="16">
        <v>2</v>
      </c>
      <c r="AU46" s="16">
        <v>2</v>
      </c>
      <c r="AV46" s="16">
        <v>3</v>
      </c>
      <c r="AW46" s="17">
        <v>4</v>
      </c>
      <c r="AX46" s="17">
        <v>7</v>
      </c>
      <c r="AY46" s="17">
        <v>7</v>
      </c>
      <c r="AZ46" s="16">
        <v>4</v>
      </c>
      <c r="BA46" s="16">
        <v>4</v>
      </c>
      <c r="BB46" s="16">
        <v>5</v>
      </c>
      <c r="BC46" s="17">
        <v>7</v>
      </c>
      <c r="BD46" s="17">
        <v>7</v>
      </c>
      <c r="BE46" s="17">
        <v>7</v>
      </c>
      <c r="BF46" s="16">
        <v>5</v>
      </c>
      <c r="BG46" s="16">
        <v>6</v>
      </c>
      <c r="BH46" s="16">
        <v>5</v>
      </c>
      <c r="BI46" s="17">
        <v>4</v>
      </c>
      <c r="BJ46" s="17">
        <v>4</v>
      </c>
      <c r="BK46" s="17">
        <v>4</v>
      </c>
    </row>
    <row r="47" spans="2:63" s="4" customFormat="1" ht="15.75" thickBot="1" x14ac:dyDescent="0.3">
      <c r="B47" s="48">
        <v>13</v>
      </c>
      <c r="C47" s="181" t="s">
        <v>25</v>
      </c>
      <c r="D47" s="181"/>
      <c r="E47" s="181"/>
      <c r="F47" s="181"/>
      <c r="G47" s="181"/>
      <c r="H47" s="181"/>
      <c r="I47" s="181"/>
      <c r="J47" s="25">
        <v>6</v>
      </c>
      <c r="K47" s="25">
        <v>6</v>
      </c>
      <c r="L47" s="25">
        <v>7</v>
      </c>
      <c r="M47" s="26">
        <v>6</v>
      </c>
      <c r="N47" s="26">
        <v>6</v>
      </c>
      <c r="O47" s="26">
        <v>6</v>
      </c>
      <c r="P47" s="27">
        <v>5</v>
      </c>
      <c r="Q47" s="27">
        <v>5</v>
      </c>
      <c r="R47" s="27">
        <v>5</v>
      </c>
      <c r="S47" s="26">
        <v>7</v>
      </c>
      <c r="T47" s="26">
        <v>6</v>
      </c>
      <c r="U47" s="26">
        <v>6</v>
      </c>
      <c r="V47" s="25">
        <v>7</v>
      </c>
      <c r="W47" s="25">
        <v>5</v>
      </c>
      <c r="X47" s="25">
        <v>7</v>
      </c>
      <c r="Y47" s="26">
        <v>7</v>
      </c>
      <c r="Z47" s="26">
        <v>7</v>
      </c>
      <c r="AA47" s="26">
        <v>7</v>
      </c>
      <c r="AB47" s="25">
        <v>3</v>
      </c>
      <c r="AC47" s="25">
        <v>5</v>
      </c>
      <c r="AD47" s="25">
        <v>5</v>
      </c>
      <c r="AE47" s="26">
        <v>4</v>
      </c>
      <c r="AF47" s="26">
        <v>5</v>
      </c>
      <c r="AG47" s="26">
        <v>4</v>
      </c>
      <c r="AH47" s="25">
        <v>7</v>
      </c>
      <c r="AI47" s="25">
        <v>7</v>
      </c>
      <c r="AJ47" s="25">
        <v>7</v>
      </c>
      <c r="AK47" s="26">
        <v>7</v>
      </c>
      <c r="AL47" s="26">
        <v>7</v>
      </c>
      <c r="AM47" s="26">
        <v>7</v>
      </c>
      <c r="AN47" s="25">
        <v>7</v>
      </c>
      <c r="AO47" s="25">
        <v>7</v>
      </c>
      <c r="AP47" s="25">
        <v>7</v>
      </c>
      <c r="AQ47" s="26">
        <v>6</v>
      </c>
      <c r="AR47" s="26">
        <v>7</v>
      </c>
      <c r="AS47" s="26">
        <v>7</v>
      </c>
      <c r="AT47" s="25">
        <v>6</v>
      </c>
      <c r="AU47" s="25">
        <v>5</v>
      </c>
      <c r="AV47" s="25">
        <v>7</v>
      </c>
      <c r="AW47" s="26">
        <v>7</v>
      </c>
      <c r="AX47" s="26">
        <v>7</v>
      </c>
      <c r="AY47" s="26">
        <v>7</v>
      </c>
      <c r="AZ47" s="25">
        <v>6</v>
      </c>
      <c r="BA47" s="25">
        <v>5</v>
      </c>
      <c r="BB47" s="25">
        <v>5</v>
      </c>
      <c r="BC47" s="26">
        <v>7</v>
      </c>
      <c r="BD47" s="26">
        <v>7</v>
      </c>
      <c r="BE47" s="26">
        <v>7</v>
      </c>
      <c r="BF47" s="25">
        <v>7</v>
      </c>
      <c r="BG47" s="25">
        <v>7</v>
      </c>
      <c r="BH47" s="25">
        <v>7</v>
      </c>
      <c r="BI47" s="26">
        <v>7</v>
      </c>
      <c r="BJ47" s="26">
        <v>6</v>
      </c>
      <c r="BK47" s="26">
        <v>6</v>
      </c>
    </row>
    <row r="48" spans="2:63" s="78" customFormat="1" ht="15.75" thickBot="1" x14ac:dyDescent="0.3">
      <c r="B48" s="186" t="s">
        <v>61</v>
      </c>
      <c r="C48" s="187"/>
      <c r="D48" s="187"/>
      <c r="E48" s="187"/>
      <c r="F48" s="187"/>
      <c r="G48" s="187"/>
      <c r="H48" s="187"/>
      <c r="I48" s="188"/>
      <c r="J48" s="75">
        <f>AVERAGE(J40,J41,J42,J43,J44,(8-J45),J46,J47)</f>
        <v>6.625</v>
      </c>
      <c r="K48" s="76">
        <f t="shared" ref="K48:AJ48" si="8">AVERAGE(K40,K41,K42,K43,K44,(8-K45),K46,K47)</f>
        <v>6.625</v>
      </c>
      <c r="L48" s="76">
        <f t="shared" si="8"/>
        <v>7</v>
      </c>
      <c r="M48" s="77">
        <f t="shared" si="8"/>
        <v>5.75</v>
      </c>
      <c r="N48" s="77">
        <f t="shared" si="8"/>
        <v>6.125</v>
      </c>
      <c r="O48" s="77">
        <f t="shared" si="8"/>
        <v>6.5</v>
      </c>
      <c r="P48" s="76">
        <f t="shared" si="8"/>
        <v>6.375</v>
      </c>
      <c r="Q48" s="76">
        <f t="shared" si="8"/>
        <v>6.625</v>
      </c>
      <c r="R48" s="76">
        <f t="shared" si="8"/>
        <v>6.625</v>
      </c>
      <c r="S48" s="77">
        <f t="shared" si="8"/>
        <v>5.875</v>
      </c>
      <c r="T48" s="77">
        <f t="shared" si="8"/>
        <v>6.125</v>
      </c>
      <c r="U48" s="77">
        <f t="shared" si="8"/>
        <v>6.125</v>
      </c>
      <c r="V48" s="76">
        <f t="shared" si="8"/>
        <v>7</v>
      </c>
      <c r="W48" s="76">
        <f t="shared" si="8"/>
        <v>6.75</v>
      </c>
      <c r="X48" s="76">
        <f t="shared" si="8"/>
        <v>7</v>
      </c>
      <c r="Y48" s="77">
        <f t="shared" si="8"/>
        <v>6.25</v>
      </c>
      <c r="Z48" s="77">
        <f t="shared" si="8"/>
        <v>6.375</v>
      </c>
      <c r="AA48" s="77">
        <f t="shared" si="8"/>
        <v>6.25</v>
      </c>
      <c r="AB48" s="76">
        <f t="shared" si="8"/>
        <v>3.75</v>
      </c>
      <c r="AC48" s="76">
        <f t="shared" si="8"/>
        <v>4.125</v>
      </c>
      <c r="AD48" s="76">
        <f t="shared" si="8"/>
        <v>4.75</v>
      </c>
      <c r="AE48" s="77">
        <f t="shared" si="8"/>
        <v>5.5</v>
      </c>
      <c r="AF48" s="77">
        <f t="shared" si="8"/>
        <v>3.375</v>
      </c>
      <c r="AG48" s="77">
        <f t="shared" si="8"/>
        <v>3.875</v>
      </c>
      <c r="AH48" s="76">
        <f t="shared" si="8"/>
        <v>6.875</v>
      </c>
      <c r="AI48" s="76">
        <f t="shared" si="8"/>
        <v>6.5</v>
      </c>
      <c r="AJ48" s="76">
        <f t="shared" si="8"/>
        <v>6.875</v>
      </c>
      <c r="AK48" s="77">
        <f t="shared" ref="AK48:AP48" si="9">AVERAGE(AK40,AK41,AK42,AK43,AK44,(8-AK45),AK46,AK47)</f>
        <v>6.75</v>
      </c>
      <c r="AL48" s="77">
        <f t="shared" si="9"/>
        <v>6.75</v>
      </c>
      <c r="AM48" s="77">
        <f t="shared" si="9"/>
        <v>6.875</v>
      </c>
      <c r="AN48" s="76">
        <f t="shared" si="9"/>
        <v>6.625</v>
      </c>
      <c r="AO48" s="76">
        <f t="shared" si="9"/>
        <v>6.75</v>
      </c>
      <c r="AP48" s="76">
        <f t="shared" si="9"/>
        <v>6.875</v>
      </c>
      <c r="AQ48" s="77">
        <f t="shared" ref="AQ48:AV48" si="10">AVERAGE(AQ40,AQ41,AQ42,AQ43,AQ44,(8-AQ45),AQ46,AQ47)</f>
        <v>6.625</v>
      </c>
      <c r="AR48" s="77">
        <f t="shared" si="10"/>
        <v>6.75</v>
      </c>
      <c r="AS48" s="77">
        <f t="shared" si="10"/>
        <v>6.75</v>
      </c>
      <c r="AT48" s="76">
        <f t="shared" si="10"/>
        <v>5.75</v>
      </c>
      <c r="AU48" s="76">
        <f t="shared" si="10"/>
        <v>5.625</v>
      </c>
      <c r="AV48" s="76">
        <f t="shared" si="10"/>
        <v>6.25</v>
      </c>
      <c r="AW48" s="77">
        <f t="shared" ref="AW48:BB48" si="11">AVERAGE(AW40,AW41,AW42,AW43,AW44,(8-AW45),AW46,AW47)</f>
        <v>6.625</v>
      </c>
      <c r="AX48" s="77">
        <f t="shared" si="11"/>
        <v>7</v>
      </c>
      <c r="AY48" s="77">
        <f t="shared" si="11"/>
        <v>7</v>
      </c>
      <c r="AZ48" s="76">
        <f t="shared" si="11"/>
        <v>5.5</v>
      </c>
      <c r="BA48" s="76">
        <f t="shared" si="11"/>
        <v>4.625</v>
      </c>
      <c r="BB48" s="76">
        <f t="shared" si="11"/>
        <v>5.5</v>
      </c>
      <c r="BC48" s="77">
        <f t="shared" ref="BC48:BH48" si="12">AVERAGE(BC40,BC41,BC42,BC43,BC44,(8-BC45),BC46,BC47)</f>
        <v>7</v>
      </c>
      <c r="BD48" s="77">
        <f t="shared" si="12"/>
        <v>6.875</v>
      </c>
      <c r="BE48" s="77">
        <f t="shared" si="12"/>
        <v>7</v>
      </c>
      <c r="BF48" s="76">
        <f t="shared" si="12"/>
        <v>6.75</v>
      </c>
      <c r="BG48" s="76">
        <f t="shared" si="12"/>
        <v>6.875</v>
      </c>
      <c r="BH48" s="76">
        <f t="shared" si="12"/>
        <v>6.75</v>
      </c>
      <c r="BI48" s="77">
        <f>AVERAGE(BI40,BI41,BI42,BI43,BI44,(8-BI45),BI46,BI47)</f>
        <v>4.875</v>
      </c>
      <c r="BJ48" s="77">
        <f>AVERAGE(BJ40,BJ41,BJ42,BJ43,BJ44,(8-BJ45),BJ46,BJ47)</f>
        <v>4.625</v>
      </c>
      <c r="BK48" s="77">
        <f>AVERAGE(BK40,BK41,BK42,BK43,BK44,(8-BK45),BK46,BK47)</f>
        <v>4.375</v>
      </c>
    </row>
    <row r="49" spans="1:112" ht="15.75" thickBot="1" x14ac:dyDescent="0.3">
      <c r="B49"/>
      <c r="C49"/>
    </row>
    <row r="50" spans="1:112" s="4" customFormat="1" ht="15" x14ac:dyDescent="0.25">
      <c r="B50" s="47">
        <v>14</v>
      </c>
      <c r="C50" s="180" t="s">
        <v>26</v>
      </c>
      <c r="D50" s="180"/>
      <c r="E50" s="180"/>
      <c r="F50" s="180"/>
      <c r="G50" s="180"/>
      <c r="H50" s="180"/>
      <c r="I50" s="180"/>
      <c r="J50" s="21">
        <v>6</v>
      </c>
      <c r="K50" s="21">
        <v>7</v>
      </c>
      <c r="L50" s="21">
        <v>7</v>
      </c>
      <c r="M50" s="22">
        <v>7</v>
      </c>
      <c r="N50" s="22">
        <v>7</v>
      </c>
      <c r="O50" s="22">
        <v>7</v>
      </c>
      <c r="P50" s="23">
        <v>7</v>
      </c>
      <c r="Q50" s="23">
        <v>7</v>
      </c>
      <c r="R50" s="23">
        <v>7</v>
      </c>
      <c r="S50" s="22">
        <v>6</v>
      </c>
      <c r="T50" s="22">
        <v>6</v>
      </c>
      <c r="U50" s="22">
        <v>6</v>
      </c>
      <c r="V50" s="21">
        <v>7</v>
      </c>
      <c r="W50" s="21">
        <v>7</v>
      </c>
      <c r="X50" s="21">
        <v>7</v>
      </c>
      <c r="Y50" s="22">
        <v>7</v>
      </c>
      <c r="Z50" s="22">
        <v>7</v>
      </c>
      <c r="AA50" s="22">
        <v>7</v>
      </c>
      <c r="AB50" s="21">
        <v>4</v>
      </c>
      <c r="AC50" s="21">
        <v>3</v>
      </c>
      <c r="AD50" s="21">
        <v>5</v>
      </c>
      <c r="AE50" s="22">
        <v>6</v>
      </c>
      <c r="AF50" s="22">
        <v>2</v>
      </c>
      <c r="AG50" s="22">
        <v>5</v>
      </c>
      <c r="AH50" s="21">
        <v>7</v>
      </c>
      <c r="AI50" s="21">
        <v>7</v>
      </c>
      <c r="AJ50" s="21">
        <v>7</v>
      </c>
      <c r="AK50" s="22">
        <v>7</v>
      </c>
      <c r="AL50" s="22">
        <v>7</v>
      </c>
      <c r="AM50" s="22">
        <v>7</v>
      </c>
      <c r="AN50" s="21">
        <v>3</v>
      </c>
      <c r="AO50" s="21">
        <v>7</v>
      </c>
      <c r="AP50" s="21">
        <v>7</v>
      </c>
      <c r="AQ50" s="22">
        <v>7</v>
      </c>
      <c r="AR50" s="22">
        <v>7</v>
      </c>
      <c r="AS50" s="22">
        <v>7</v>
      </c>
      <c r="AT50" s="21">
        <v>5</v>
      </c>
      <c r="AU50" s="21">
        <v>7</v>
      </c>
      <c r="AV50" s="21">
        <v>7</v>
      </c>
      <c r="AW50" s="22">
        <v>7</v>
      </c>
      <c r="AX50" s="22">
        <v>7</v>
      </c>
      <c r="AY50" s="22">
        <v>7</v>
      </c>
      <c r="AZ50" s="21">
        <v>6</v>
      </c>
      <c r="BA50" s="21">
        <v>5</v>
      </c>
      <c r="BB50" s="21">
        <v>6</v>
      </c>
      <c r="BC50" s="22">
        <v>7</v>
      </c>
      <c r="BD50" s="22">
        <v>7</v>
      </c>
      <c r="BE50" s="22">
        <v>7</v>
      </c>
      <c r="BF50" s="21">
        <v>6</v>
      </c>
      <c r="BG50" s="21">
        <v>7</v>
      </c>
      <c r="BH50" s="21">
        <v>7</v>
      </c>
      <c r="BI50" s="22">
        <v>7</v>
      </c>
      <c r="BJ50" s="22">
        <v>6</v>
      </c>
      <c r="BK50" s="22">
        <v>4</v>
      </c>
    </row>
    <row r="51" spans="1:112" s="4" customFormat="1" ht="15" x14ac:dyDescent="0.25">
      <c r="B51" s="24">
        <v>15</v>
      </c>
      <c r="C51" s="179" t="s">
        <v>27</v>
      </c>
      <c r="D51" s="179"/>
      <c r="E51" s="179"/>
      <c r="F51" s="179"/>
      <c r="G51" s="179"/>
      <c r="H51" s="179"/>
      <c r="I51" s="179"/>
      <c r="J51" s="16">
        <v>6</v>
      </c>
      <c r="K51" s="16">
        <v>7</v>
      </c>
      <c r="L51" s="16">
        <v>7</v>
      </c>
      <c r="M51" s="17">
        <v>6</v>
      </c>
      <c r="N51" s="17">
        <v>7</v>
      </c>
      <c r="O51" s="17">
        <v>7</v>
      </c>
      <c r="P51" s="18">
        <v>4</v>
      </c>
      <c r="Q51" s="18">
        <v>7</v>
      </c>
      <c r="R51" s="18">
        <v>7</v>
      </c>
      <c r="S51" s="17">
        <v>6</v>
      </c>
      <c r="T51" s="17">
        <v>7</v>
      </c>
      <c r="U51" s="17">
        <v>7</v>
      </c>
      <c r="V51" s="16">
        <v>7</v>
      </c>
      <c r="W51" s="16">
        <v>7</v>
      </c>
      <c r="X51" s="16">
        <v>7</v>
      </c>
      <c r="Y51" s="17">
        <v>7</v>
      </c>
      <c r="Z51" s="17">
        <v>7</v>
      </c>
      <c r="AA51" s="17">
        <v>7</v>
      </c>
      <c r="AB51" s="16">
        <v>5</v>
      </c>
      <c r="AC51" s="16">
        <v>5</v>
      </c>
      <c r="AD51" s="16">
        <v>5</v>
      </c>
      <c r="AE51" s="17">
        <v>4</v>
      </c>
      <c r="AF51" s="17">
        <v>3</v>
      </c>
      <c r="AG51" s="17">
        <v>3</v>
      </c>
      <c r="AH51" s="16">
        <v>7</v>
      </c>
      <c r="AI51" s="16">
        <v>7</v>
      </c>
      <c r="AJ51" s="16">
        <v>7</v>
      </c>
      <c r="AK51" s="17">
        <v>7</v>
      </c>
      <c r="AL51" s="17">
        <v>7</v>
      </c>
      <c r="AM51" s="17">
        <v>7</v>
      </c>
      <c r="AN51" s="16">
        <v>5</v>
      </c>
      <c r="AO51" s="16">
        <v>7</v>
      </c>
      <c r="AP51" s="16">
        <v>7</v>
      </c>
      <c r="AQ51" s="17">
        <v>7</v>
      </c>
      <c r="AR51" s="17">
        <v>7</v>
      </c>
      <c r="AS51" s="17">
        <v>7</v>
      </c>
      <c r="AT51" s="16">
        <v>2</v>
      </c>
      <c r="AU51" s="16">
        <v>4</v>
      </c>
      <c r="AV51" s="16">
        <v>4</v>
      </c>
      <c r="AW51" s="17">
        <v>7</v>
      </c>
      <c r="AX51" s="17">
        <v>7</v>
      </c>
      <c r="AY51" s="17">
        <v>7</v>
      </c>
      <c r="AZ51" s="16">
        <v>7</v>
      </c>
      <c r="BA51" s="16">
        <v>5</v>
      </c>
      <c r="BB51" s="16">
        <v>6</v>
      </c>
      <c r="BC51" s="17">
        <v>7</v>
      </c>
      <c r="BD51" s="17">
        <v>7</v>
      </c>
      <c r="BE51" s="17">
        <v>7</v>
      </c>
      <c r="BF51" s="16">
        <v>7</v>
      </c>
      <c r="BG51" s="16">
        <v>7</v>
      </c>
      <c r="BH51" s="16">
        <v>7</v>
      </c>
      <c r="BI51" s="17">
        <v>6</v>
      </c>
      <c r="BJ51" s="17">
        <v>6</v>
      </c>
      <c r="BK51" s="17">
        <v>4</v>
      </c>
    </row>
    <row r="52" spans="1:112" s="4" customFormat="1" ht="15" x14ac:dyDescent="0.25">
      <c r="B52" s="24">
        <v>16</v>
      </c>
      <c r="C52" s="179" t="s">
        <v>28</v>
      </c>
      <c r="D52" s="179"/>
      <c r="E52" s="179"/>
      <c r="F52" s="179"/>
      <c r="G52" s="179"/>
      <c r="H52" s="179"/>
      <c r="I52" s="179"/>
      <c r="J52" s="16">
        <v>6</v>
      </c>
      <c r="K52" s="16">
        <v>7</v>
      </c>
      <c r="L52" s="16">
        <v>7</v>
      </c>
      <c r="M52" s="17">
        <v>7</v>
      </c>
      <c r="N52" s="17">
        <v>7</v>
      </c>
      <c r="O52" s="17">
        <v>7</v>
      </c>
      <c r="P52" s="18">
        <v>6</v>
      </c>
      <c r="Q52" s="18">
        <v>6</v>
      </c>
      <c r="R52" s="18">
        <v>7</v>
      </c>
      <c r="S52" s="17">
        <v>7</v>
      </c>
      <c r="T52" s="17">
        <v>7</v>
      </c>
      <c r="U52" s="17">
        <v>6</v>
      </c>
      <c r="V52" s="16">
        <v>7</v>
      </c>
      <c r="W52" s="16">
        <v>7</v>
      </c>
      <c r="X52" s="16">
        <v>7</v>
      </c>
      <c r="Y52" s="17">
        <v>7</v>
      </c>
      <c r="Z52" s="17">
        <v>7</v>
      </c>
      <c r="AA52" s="17">
        <v>7</v>
      </c>
      <c r="AB52" s="16">
        <v>5</v>
      </c>
      <c r="AC52" s="16">
        <v>5</v>
      </c>
      <c r="AD52" s="16">
        <v>5</v>
      </c>
      <c r="AE52" s="17">
        <v>3</v>
      </c>
      <c r="AF52" s="17">
        <v>3</v>
      </c>
      <c r="AG52" s="17">
        <v>3</v>
      </c>
      <c r="AH52" s="16">
        <v>7</v>
      </c>
      <c r="AI52" s="16">
        <v>7</v>
      </c>
      <c r="AJ52" s="16">
        <v>7</v>
      </c>
      <c r="AK52" s="17">
        <v>7</v>
      </c>
      <c r="AL52" s="17">
        <v>7</v>
      </c>
      <c r="AM52" s="17">
        <v>7</v>
      </c>
      <c r="AN52" s="16">
        <v>7</v>
      </c>
      <c r="AO52" s="16">
        <v>7</v>
      </c>
      <c r="AP52" s="16">
        <v>7</v>
      </c>
      <c r="AQ52" s="17">
        <v>7</v>
      </c>
      <c r="AR52" s="17">
        <v>7</v>
      </c>
      <c r="AS52" s="17">
        <v>7</v>
      </c>
      <c r="AT52" s="16">
        <v>5</v>
      </c>
      <c r="AU52" s="16">
        <v>7</v>
      </c>
      <c r="AV52" s="16">
        <v>7</v>
      </c>
      <c r="AW52" s="17">
        <v>7</v>
      </c>
      <c r="AX52" s="17">
        <v>7</v>
      </c>
      <c r="AY52" s="17">
        <v>7</v>
      </c>
      <c r="AZ52" s="16">
        <v>6</v>
      </c>
      <c r="BA52" s="16">
        <v>5</v>
      </c>
      <c r="BB52" s="16">
        <v>6</v>
      </c>
      <c r="BC52" s="17">
        <v>7</v>
      </c>
      <c r="BD52" s="17">
        <v>7</v>
      </c>
      <c r="BE52" s="17">
        <v>7</v>
      </c>
      <c r="BF52" s="16">
        <v>7</v>
      </c>
      <c r="BG52" s="16">
        <v>7</v>
      </c>
      <c r="BH52" s="16">
        <v>7</v>
      </c>
      <c r="BI52" s="17">
        <v>6</v>
      </c>
      <c r="BJ52" s="17">
        <v>5</v>
      </c>
      <c r="BK52" s="17">
        <v>3</v>
      </c>
    </row>
    <row r="53" spans="1:112" s="4" customFormat="1" ht="15.75" thickBot="1" x14ac:dyDescent="0.3">
      <c r="B53" s="48">
        <v>17</v>
      </c>
      <c r="C53" s="181" t="s">
        <v>29</v>
      </c>
      <c r="D53" s="181"/>
      <c r="E53" s="181"/>
      <c r="F53" s="181"/>
      <c r="G53" s="181"/>
      <c r="H53" s="181"/>
      <c r="I53" s="181"/>
      <c r="J53" s="25">
        <v>7</v>
      </c>
      <c r="K53" s="25">
        <v>7</v>
      </c>
      <c r="L53" s="25">
        <v>7</v>
      </c>
      <c r="M53" s="26">
        <v>7</v>
      </c>
      <c r="N53" s="26">
        <v>7</v>
      </c>
      <c r="O53" s="26">
        <v>7</v>
      </c>
      <c r="P53" s="27">
        <v>6</v>
      </c>
      <c r="Q53" s="27">
        <v>6</v>
      </c>
      <c r="R53" s="27">
        <v>7</v>
      </c>
      <c r="S53" s="26">
        <v>7</v>
      </c>
      <c r="T53" s="26">
        <v>7</v>
      </c>
      <c r="U53" s="26">
        <v>7</v>
      </c>
      <c r="V53" s="25">
        <v>7</v>
      </c>
      <c r="W53" s="25">
        <v>7</v>
      </c>
      <c r="X53" s="25">
        <v>7</v>
      </c>
      <c r="Y53" s="26">
        <v>7</v>
      </c>
      <c r="Z53" s="26">
        <v>7</v>
      </c>
      <c r="AA53" s="26">
        <v>7</v>
      </c>
      <c r="AB53" s="25">
        <v>3</v>
      </c>
      <c r="AC53" s="25">
        <v>3</v>
      </c>
      <c r="AD53" s="25">
        <v>5</v>
      </c>
      <c r="AE53" s="26">
        <v>4</v>
      </c>
      <c r="AF53" s="26">
        <v>5</v>
      </c>
      <c r="AG53" s="26">
        <v>5</v>
      </c>
      <c r="AH53" s="25">
        <v>7</v>
      </c>
      <c r="AI53" s="25">
        <v>7</v>
      </c>
      <c r="AJ53" s="25">
        <v>7</v>
      </c>
      <c r="AK53" s="26">
        <v>6</v>
      </c>
      <c r="AL53" s="26">
        <v>7</v>
      </c>
      <c r="AM53" s="26">
        <v>7</v>
      </c>
      <c r="AN53" s="25">
        <v>7</v>
      </c>
      <c r="AO53" s="25">
        <v>7</v>
      </c>
      <c r="AP53" s="25">
        <v>7</v>
      </c>
      <c r="AQ53" s="26">
        <v>7</v>
      </c>
      <c r="AR53" s="26">
        <v>7</v>
      </c>
      <c r="AS53" s="26">
        <v>7</v>
      </c>
      <c r="AT53" s="25">
        <v>7</v>
      </c>
      <c r="AU53" s="25">
        <v>7</v>
      </c>
      <c r="AV53" s="25">
        <v>7</v>
      </c>
      <c r="AW53" s="26">
        <v>7</v>
      </c>
      <c r="AX53" s="26">
        <v>7</v>
      </c>
      <c r="AY53" s="26">
        <v>7</v>
      </c>
      <c r="AZ53" s="25">
        <v>7</v>
      </c>
      <c r="BA53" s="25">
        <v>5</v>
      </c>
      <c r="BB53" s="25">
        <v>6</v>
      </c>
      <c r="BC53" s="26">
        <v>7</v>
      </c>
      <c r="BD53" s="26">
        <v>7</v>
      </c>
      <c r="BE53" s="26">
        <v>7</v>
      </c>
      <c r="BF53" s="25">
        <v>7</v>
      </c>
      <c r="BG53" s="25">
        <v>7</v>
      </c>
      <c r="BH53" s="25">
        <v>7</v>
      </c>
      <c r="BI53" s="26">
        <v>7</v>
      </c>
      <c r="BJ53" s="26">
        <v>6</v>
      </c>
      <c r="BK53" s="26">
        <v>5</v>
      </c>
    </row>
    <row r="54" spans="1:112" s="74" customFormat="1" ht="15.75" thickBot="1" x14ac:dyDescent="0.3">
      <c r="B54" s="186" t="s">
        <v>62</v>
      </c>
      <c r="C54" s="187"/>
      <c r="D54" s="187"/>
      <c r="E54" s="187"/>
      <c r="F54" s="187"/>
      <c r="G54" s="187"/>
      <c r="H54" s="187"/>
      <c r="I54" s="188"/>
      <c r="J54" s="75">
        <f>AVERAGE(J50:J53)</f>
        <v>6.25</v>
      </c>
      <c r="K54" s="76">
        <f t="shared" ref="K54:AJ54" si="13">AVERAGE(K50:K53)</f>
        <v>7</v>
      </c>
      <c r="L54" s="76">
        <f t="shared" si="13"/>
        <v>7</v>
      </c>
      <c r="M54" s="77">
        <f t="shared" si="13"/>
        <v>6.75</v>
      </c>
      <c r="N54" s="77">
        <f t="shared" si="13"/>
        <v>7</v>
      </c>
      <c r="O54" s="77">
        <f t="shared" si="13"/>
        <v>7</v>
      </c>
      <c r="P54" s="76">
        <f t="shared" si="13"/>
        <v>5.75</v>
      </c>
      <c r="Q54" s="76">
        <f t="shared" si="13"/>
        <v>6.5</v>
      </c>
      <c r="R54" s="76">
        <f t="shared" si="13"/>
        <v>7</v>
      </c>
      <c r="S54" s="77">
        <f t="shared" si="13"/>
        <v>6.5</v>
      </c>
      <c r="T54" s="77">
        <f t="shared" si="13"/>
        <v>6.75</v>
      </c>
      <c r="U54" s="77">
        <f t="shared" si="13"/>
        <v>6.5</v>
      </c>
      <c r="V54" s="76">
        <f t="shared" si="13"/>
        <v>7</v>
      </c>
      <c r="W54" s="76">
        <f t="shared" si="13"/>
        <v>7</v>
      </c>
      <c r="X54" s="76">
        <f t="shared" si="13"/>
        <v>7</v>
      </c>
      <c r="Y54" s="77">
        <f t="shared" si="13"/>
        <v>7</v>
      </c>
      <c r="Z54" s="77">
        <f t="shared" si="13"/>
        <v>7</v>
      </c>
      <c r="AA54" s="77">
        <f t="shared" si="13"/>
        <v>7</v>
      </c>
      <c r="AB54" s="76">
        <f t="shared" si="13"/>
        <v>4.25</v>
      </c>
      <c r="AC54" s="76">
        <f t="shared" si="13"/>
        <v>4</v>
      </c>
      <c r="AD54" s="76">
        <f t="shared" si="13"/>
        <v>5</v>
      </c>
      <c r="AE54" s="77">
        <f t="shared" si="13"/>
        <v>4.25</v>
      </c>
      <c r="AF54" s="77">
        <f t="shared" si="13"/>
        <v>3.25</v>
      </c>
      <c r="AG54" s="77">
        <f t="shared" si="13"/>
        <v>4</v>
      </c>
      <c r="AH54" s="76">
        <f t="shared" si="13"/>
        <v>7</v>
      </c>
      <c r="AI54" s="76">
        <f t="shared" si="13"/>
        <v>7</v>
      </c>
      <c r="AJ54" s="76">
        <f t="shared" si="13"/>
        <v>7</v>
      </c>
      <c r="AK54" s="77">
        <f t="shared" ref="AK54:AP54" si="14">AVERAGE(AK50:AK53)</f>
        <v>6.75</v>
      </c>
      <c r="AL54" s="77">
        <f t="shared" si="14"/>
        <v>7</v>
      </c>
      <c r="AM54" s="77">
        <f t="shared" si="14"/>
        <v>7</v>
      </c>
      <c r="AN54" s="76">
        <f t="shared" si="14"/>
        <v>5.5</v>
      </c>
      <c r="AO54" s="76">
        <f t="shared" si="14"/>
        <v>7</v>
      </c>
      <c r="AP54" s="76">
        <f t="shared" si="14"/>
        <v>7</v>
      </c>
      <c r="AQ54" s="77">
        <f t="shared" ref="AQ54:AV54" si="15">AVERAGE(AQ50:AQ53)</f>
        <v>7</v>
      </c>
      <c r="AR54" s="77">
        <f t="shared" si="15"/>
        <v>7</v>
      </c>
      <c r="AS54" s="77">
        <f t="shared" si="15"/>
        <v>7</v>
      </c>
      <c r="AT54" s="76">
        <f t="shared" si="15"/>
        <v>4.75</v>
      </c>
      <c r="AU54" s="76">
        <f t="shared" si="15"/>
        <v>6.25</v>
      </c>
      <c r="AV54" s="76">
        <f t="shared" si="15"/>
        <v>6.25</v>
      </c>
      <c r="AW54" s="77">
        <f t="shared" ref="AW54:BB54" si="16">AVERAGE(AW50:AW53)</f>
        <v>7</v>
      </c>
      <c r="AX54" s="77">
        <f t="shared" si="16"/>
        <v>7</v>
      </c>
      <c r="AY54" s="77">
        <f t="shared" si="16"/>
        <v>7</v>
      </c>
      <c r="AZ54" s="76">
        <f t="shared" si="16"/>
        <v>6.5</v>
      </c>
      <c r="BA54" s="76">
        <f t="shared" si="16"/>
        <v>5</v>
      </c>
      <c r="BB54" s="76">
        <f t="shared" si="16"/>
        <v>6</v>
      </c>
      <c r="BC54" s="77">
        <f t="shared" ref="BC54:BH54" si="17">AVERAGE(BC50:BC53)</f>
        <v>7</v>
      </c>
      <c r="BD54" s="77">
        <f t="shared" si="17"/>
        <v>7</v>
      </c>
      <c r="BE54" s="77">
        <f t="shared" si="17"/>
        <v>7</v>
      </c>
      <c r="BF54" s="76">
        <f t="shared" si="17"/>
        <v>6.75</v>
      </c>
      <c r="BG54" s="76">
        <f t="shared" si="17"/>
        <v>7</v>
      </c>
      <c r="BH54" s="76">
        <f t="shared" si="17"/>
        <v>7</v>
      </c>
      <c r="BI54" s="77">
        <f>AVERAGE(BI50:BI53)</f>
        <v>6.5</v>
      </c>
      <c r="BJ54" s="77">
        <f>AVERAGE(BJ50:BJ53)</f>
        <v>5.75</v>
      </c>
      <c r="BK54" s="77">
        <f>AVERAGE(BK50:BK53)</f>
        <v>4</v>
      </c>
    </row>
    <row r="55" spans="1:112" ht="15" x14ac:dyDescent="0.25">
      <c r="B55" s="1"/>
      <c r="C55"/>
    </row>
    <row r="56" spans="1:112" ht="24" thickBot="1" x14ac:dyDescent="0.4">
      <c r="B56" s="12" t="s">
        <v>6</v>
      </c>
    </row>
    <row r="57" spans="1:112" hidden="1" x14ac:dyDescent="0.35">
      <c r="A57" s="12"/>
      <c r="B57" s="1"/>
      <c r="C57"/>
    </row>
    <row r="58" spans="1:112" s="3" customFormat="1" hidden="1" x14ac:dyDescent="0.25">
      <c r="A58" s="15"/>
      <c r="E58" s="3">
        <f>D2</f>
        <v>20</v>
      </c>
      <c r="K58" s="3">
        <f>E2</f>
        <v>22</v>
      </c>
      <c r="Q58" s="3">
        <f>F2</f>
        <v>24</v>
      </c>
      <c r="W58" s="3">
        <f>G2</f>
        <v>26</v>
      </c>
      <c r="AC58" s="3">
        <f>H2</f>
        <v>28</v>
      </c>
      <c r="AI58" s="3">
        <f>I2</f>
        <v>29</v>
      </c>
      <c r="AO58" s="3">
        <f>J2</f>
        <v>31</v>
      </c>
      <c r="AU58" s="3">
        <f>K2</f>
        <v>33</v>
      </c>
      <c r="BA58" s="3">
        <f>L2</f>
        <v>35</v>
      </c>
      <c r="BG58" s="3">
        <f>M2</f>
        <v>37</v>
      </c>
      <c r="BM58" s="3">
        <f>N2</f>
        <v>38</v>
      </c>
      <c r="BS58" s="3">
        <f>O2</f>
        <v>41</v>
      </c>
      <c r="BY58" s="3">
        <f>P2</f>
        <v>51</v>
      </c>
      <c r="CE58" s="3">
        <f>Q2</f>
        <v>52</v>
      </c>
      <c r="CK58" s="3">
        <f>R2</f>
        <v>54</v>
      </c>
      <c r="CQ58" s="3">
        <f>S2</f>
        <v>58</v>
      </c>
      <c r="CW58" s="3">
        <f>T2</f>
        <v>61</v>
      </c>
      <c r="DC58" s="3">
        <f>U2</f>
        <v>64</v>
      </c>
    </row>
    <row r="59" spans="1:112" s="3" customFormat="1" hidden="1" x14ac:dyDescent="0.25">
      <c r="A59" s="15"/>
      <c r="E59" s="3" t="str">
        <f>D6</f>
        <v>L</v>
      </c>
      <c r="K59" s="3" t="str">
        <f>E6</f>
        <v>L</v>
      </c>
      <c r="Q59" s="3" t="str">
        <f>F6</f>
        <v>M1</v>
      </c>
      <c r="W59" s="3" t="str">
        <f>G6</f>
        <v>M1</v>
      </c>
      <c r="AC59" s="3" t="str">
        <f>H6</f>
        <v>H</v>
      </c>
      <c r="AI59" s="3" t="str">
        <f>I6</f>
        <v>H</v>
      </c>
      <c r="AO59" s="3" t="str">
        <f>J6</f>
        <v>L</v>
      </c>
      <c r="AU59" s="3" t="str">
        <f>K6</f>
        <v>L</v>
      </c>
      <c r="BA59" s="3" t="str">
        <f>L6</f>
        <v>M1</v>
      </c>
      <c r="BG59" s="3" t="str">
        <f>M6</f>
        <v>M1</v>
      </c>
      <c r="BM59" s="3" t="str">
        <f>N6</f>
        <v>H</v>
      </c>
      <c r="BS59" s="3" t="str">
        <f>O6</f>
        <v>H</v>
      </c>
      <c r="BY59" s="3" t="str">
        <f>P6</f>
        <v>L</v>
      </c>
      <c r="CE59" s="3" t="str">
        <f>Q6</f>
        <v>L</v>
      </c>
      <c r="CK59" s="3" t="str">
        <f>R6</f>
        <v>H</v>
      </c>
      <c r="CQ59" s="3" t="str">
        <f>S6</f>
        <v>M1</v>
      </c>
      <c r="CW59" s="3" t="str">
        <f>T6</f>
        <v>M1</v>
      </c>
      <c r="DC59" s="3" t="str">
        <f>U6</f>
        <v>H</v>
      </c>
    </row>
    <row r="60" spans="1:112" s="3" customFormat="1" hidden="1" x14ac:dyDescent="0.25">
      <c r="A60" s="15"/>
      <c r="E60" s="3" t="str">
        <f>D7</f>
        <v>M1</v>
      </c>
      <c r="K60" s="3" t="str">
        <f>E7</f>
        <v>H</v>
      </c>
      <c r="Q60" s="3" t="str">
        <f>F7</f>
        <v>L</v>
      </c>
      <c r="W60" s="3" t="str">
        <f>G7</f>
        <v>H</v>
      </c>
      <c r="AC60" s="3" t="str">
        <f>H7</f>
        <v>M1</v>
      </c>
      <c r="AI60" s="3" t="str">
        <f>I7</f>
        <v>L</v>
      </c>
      <c r="AO60" s="3" t="str">
        <f>J7</f>
        <v>M1</v>
      </c>
      <c r="AU60" s="3" t="str">
        <f>K7</f>
        <v>H</v>
      </c>
      <c r="BA60" s="3" t="str">
        <f>L7</f>
        <v>L</v>
      </c>
      <c r="BG60" s="3" t="str">
        <f>M7</f>
        <v>H</v>
      </c>
      <c r="BM60" s="3" t="str">
        <f>N7</f>
        <v>M1</v>
      </c>
      <c r="BS60" s="3" t="str">
        <f>O7</f>
        <v>L</v>
      </c>
      <c r="BY60" s="3" t="str">
        <f>P7</f>
        <v>M1</v>
      </c>
      <c r="CE60" s="3" t="str">
        <f>Q7</f>
        <v>H</v>
      </c>
      <c r="CK60" s="3" t="str">
        <f>R7</f>
        <v>L</v>
      </c>
      <c r="CQ60" s="3" t="str">
        <f>S7</f>
        <v>H</v>
      </c>
      <c r="CW60" s="3" t="str">
        <f>T7</f>
        <v>L</v>
      </c>
      <c r="DC60" s="3" t="str">
        <f>U7</f>
        <v>M1</v>
      </c>
    </row>
    <row r="61" spans="1:112" s="3" customFormat="1" hidden="1" x14ac:dyDescent="0.25">
      <c r="A61" s="15"/>
      <c r="E61" s="3" t="str">
        <f>D8</f>
        <v>H</v>
      </c>
      <c r="K61" s="3" t="str">
        <f>E8</f>
        <v>M1</v>
      </c>
      <c r="Q61" s="3" t="str">
        <f>F8</f>
        <v>H</v>
      </c>
      <c r="W61" s="3" t="str">
        <f>G8</f>
        <v>L</v>
      </c>
      <c r="AC61" s="3" t="str">
        <f>H8</f>
        <v>L</v>
      </c>
      <c r="AI61" s="3" t="str">
        <f>I8</f>
        <v>M1</v>
      </c>
      <c r="AO61" s="3" t="str">
        <f>J8</f>
        <v>H</v>
      </c>
      <c r="AU61" s="3" t="str">
        <f>K8</f>
        <v>M1</v>
      </c>
      <c r="BA61" s="3" t="str">
        <f>L8</f>
        <v>H</v>
      </c>
      <c r="BG61" s="3" t="str">
        <f>M8</f>
        <v>L</v>
      </c>
      <c r="BM61" s="3" t="str">
        <f>N8</f>
        <v>L</v>
      </c>
      <c r="BS61" s="3" t="str">
        <f>O8</f>
        <v>M1</v>
      </c>
      <c r="BY61" s="3" t="str">
        <f>P8</f>
        <v>H</v>
      </c>
      <c r="CE61" s="3" t="str">
        <f>Q8</f>
        <v>M1</v>
      </c>
      <c r="CK61" s="3" t="str">
        <f>R8</f>
        <v>M1</v>
      </c>
      <c r="CQ61" s="3" t="str">
        <f>S8</f>
        <v>L</v>
      </c>
      <c r="CW61" s="3" t="str">
        <f>T8</f>
        <v>H</v>
      </c>
      <c r="DC61" s="3" t="str">
        <f>U8</f>
        <v>L</v>
      </c>
    </row>
    <row r="62" spans="1:112" ht="24" hidden="1" thickBot="1" x14ac:dyDescent="0.4">
      <c r="A62" s="12"/>
      <c r="B62" s="1"/>
      <c r="C62"/>
    </row>
    <row r="63" spans="1:112" ht="24" thickBot="1" x14ac:dyDescent="0.4">
      <c r="B63"/>
      <c r="C63"/>
      <c r="D63" s="12"/>
      <c r="E63" s="125" t="str">
        <f>CONCATENATE(E58, " : ", E59, "-", E60, "-", E61)</f>
        <v>20 : L-M1-H</v>
      </c>
      <c r="F63" s="126"/>
      <c r="G63" s="126"/>
      <c r="H63" s="126"/>
      <c r="I63" s="126"/>
      <c r="J63" s="127"/>
      <c r="K63" s="122" t="str">
        <f>CONCATENATE(K58, " : ", K59, "-", K60, "-", K61)</f>
        <v>22 : L-H-M1</v>
      </c>
      <c r="L63" s="123"/>
      <c r="M63" s="123"/>
      <c r="N63" s="123"/>
      <c r="O63" s="123"/>
      <c r="P63" s="124"/>
      <c r="Q63" s="125" t="str">
        <f>CONCATENATE(Q58, " : ", Q59, "-", Q60, "-", Q61)</f>
        <v>24 : M1-L-H</v>
      </c>
      <c r="R63" s="126"/>
      <c r="S63" s="126"/>
      <c r="T63" s="126"/>
      <c r="U63" s="126"/>
      <c r="V63" s="127"/>
      <c r="W63" s="122" t="str">
        <f>CONCATENATE(W58, " : ", W59, "-", W60, "-", W61)</f>
        <v>26 : M1-H-L</v>
      </c>
      <c r="X63" s="123"/>
      <c r="Y63" s="123"/>
      <c r="Z63" s="123"/>
      <c r="AA63" s="123"/>
      <c r="AB63" s="124"/>
      <c r="AC63" s="125" t="str">
        <f>CONCATENATE(AC58, " : ", AC59, "-", AC60, "-", AC61)</f>
        <v>28 : H-M1-L</v>
      </c>
      <c r="AD63" s="126"/>
      <c r="AE63" s="126"/>
      <c r="AF63" s="126"/>
      <c r="AG63" s="126"/>
      <c r="AH63" s="127"/>
      <c r="AI63" s="122" t="str">
        <f>CONCATENATE(AI58, " : ", AI59, "-", AI60, "-", AI61)</f>
        <v>29 : H-L-M1</v>
      </c>
      <c r="AJ63" s="123"/>
      <c r="AK63" s="123"/>
      <c r="AL63" s="123"/>
      <c r="AM63" s="123"/>
      <c r="AN63" s="124"/>
      <c r="AO63" s="125" t="str">
        <f>CONCATENATE(AO58, " : ", AO59, "-", AO60, "-", AO61)</f>
        <v>31 : L-M1-H</v>
      </c>
      <c r="AP63" s="126"/>
      <c r="AQ63" s="126"/>
      <c r="AR63" s="126"/>
      <c r="AS63" s="126"/>
      <c r="AT63" s="127"/>
      <c r="AU63" s="122" t="str">
        <f>CONCATENATE(AU58, " : ", AU59, "-", AU60, "-", AU61)</f>
        <v>33 : L-H-M1</v>
      </c>
      <c r="AV63" s="123"/>
      <c r="AW63" s="123"/>
      <c r="AX63" s="123"/>
      <c r="AY63" s="123"/>
      <c r="AZ63" s="124"/>
      <c r="BA63" s="125" t="str">
        <f>CONCATENATE(BA58, " : ", BA59, "-", BA60, "-", BA61)</f>
        <v>35 : M1-L-H</v>
      </c>
      <c r="BB63" s="126"/>
      <c r="BC63" s="126"/>
      <c r="BD63" s="126"/>
      <c r="BE63" s="126"/>
      <c r="BF63" s="127"/>
      <c r="BG63" s="122" t="str">
        <f>CONCATENATE(BG58, " : ", BG59, "-", BG60, "-", BG61)</f>
        <v>37 : M1-H-L</v>
      </c>
      <c r="BH63" s="123"/>
      <c r="BI63" s="123"/>
      <c r="BJ63" s="123"/>
      <c r="BK63" s="123"/>
      <c r="BL63" s="124"/>
      <c r="BM63" s="125" t="str">
        <f>CONCATENATE(BM58, " : ", BM59, "-", BM60, "-", BM61)</f>
        <v>38 : H-M1-L</v>
      </c>
      <c r="BN63" s="126"/>
      <c r="BO63" s="126"/>
      <c r="BP63" s="126"/>
      <c r="BQ63" s="126"/>
      <c r="BR63" s="127"/>
      <c r="BS63" s="122" t="str">
        <f>CONCATENATE(BS58, " : ", BS59, "-", BS60, "-", BS61)</f>
        <v>41 : H-L-M1</v>
      </c>
      <c r="BT63" s="123"/>
      <c r="BU63" s="123"/>
      <c r="BV63" s="123"/>
      <c r="BW63" s="123"/>
      <c r="BX63" s="124"/>
      <c r="BY63" s="125" t="str">
        <f>CONCATENATE(BY58, " : ", BY59, "-", BY60, "-", BY61)</f>
        <v>51 : L-M1-H</v>
      </c>
      <c r="BZ63" s="126"/>
      <c r="CA63" s="126"/>
      <c r="CB63" s="126"/>
      <c r="CC63" s="126"/>
      <c r="CD63" s="127"/>
      <c r="CE63" s="122" t="str">
        <f>CONCATENATE(CE58, " : ", CE59, "-", CE60, "-", CE61)</f>
        <v>52 : L-H-M1</v>
      </c>
      <c r="CF63" s="123"/>
      <c r="CG63" s="123"/>
      <c r="CH63" s="123"/>
      <c r="CI63" s="123"/>
      <c r="CJ63" s="124"/>
      <c r="CK63" s="125" t="str">
        <f>CONCATENATE(CK58, " : ", CK59, "-", CK60, "-", CK61)</f>
        <v>54 : H-L-M1</v>
      </c>
      <c r="CL63" s="126"/>
      <c r="CM63" s="126"/>
      <c r="CN63" s="126"/>
      <c r="CO63" s="126"/>
      <c r="CP63" s="127"/>
      <c r="CQ63" s="122" t="str">
        <f>CONCATENATE(CQ58, " : ", CQ59, "-", CQ60, "-", CQ61)</f>
        <v>58 : M1-H-L</v>
      </c>
      <c r="CR63" s="123"/>
      <c r="CS63" s="123"/>
      <c r="CT63" s="123"/>
      <c r="CU63" s="123"/>
      <c r="CV63" s="124"/>
      <c r="CW63" s="125" t="str">
        <f>CONCATENATE(CW58, " : ", CW59, "-", CW60, "-", CW61)</f>
        <v>61 : M1-L-H</v>
      </c>
      <c r="CX63" s="126"/>
      <c r="CY63" s="126"/>
      <c r="CZ63" s="126"/>
      <c r="DA63" s="126"/>
      <c r="DB63" s="127"/>
      <c r="DC63" s="122" t="str">
        <f>CONCATENATE(DC58, " : ", DC59, "-", DC60, "-", DC61)</f>
        <v>64 : H-M1-L</v>
      </c>
      <c r="DD63" s="123"/>
      <c r="DE63" s="123"/>
      <c r="DF63" s="123"/>
      <c r="DG63" s="123"/>
      <c r="DH63" s="124"/>
    </row>
    <row r="64" spans="1:112" s="80" customFormat="1" ht="15" customHeight="1" thickBot="1" x14ac:dyDescent="0.3">
      <c r="E64" s="81" t="s">
        <v>74</v>
      </c>
      <c r="F64" s="82" t="s">
        <v>65</v>
      </c>
      <c r="G64" s="120" t="s">
        <v>75</v>
      </c>
      <c r="H64" s="120"/>
      <c r="I64" s="120"/>
      <c r="J64" s="121"/>
      <c r="K64" s="83" t="s">
        <v>74</v>
      </c>
      <c r="L64" s="84" t="s">
        <v>65</v>
      </c>
      <c r="M64" s="118" t="s">
        <v>75</v>
      </c>
      <c r="N64" s="118"/>
      <c r="O64" s="118"/>
      <c r="P64" s="119"/>
      <c r="Q64" s="81" t="s">
        <v>74</v>
      </c>
      <c r="R64" s="82" t="s">
        <v>65</v>
      </c>
      <c r="S64" s="120" t="s">
        <v>75</v>
      </c>
      <c r="T64" s="120"/>
      <c r="U64" s="120"/>
      <c r="V64" s="121"/>
      <c r="W64" s="83" t="s">
        <v>74</v>
      </c>
      <c r="X64" s="84" t="s">
        <v>65</v>
      </c>
      <c r="Y64" s="118" t="s">
        <v>75</v>
      </c>
      <c r="Z64" s="118"/>
      <c r="AA64" s="118"/>
      <c r="AB64" s="119"/>
      <c r="AC64" s="81" t="s">
        <v>74</v>
      </c>
      <c r="AD64" s="82" t="s">
        <v>65</v>
      </c>
      <c r="AE64" s="120" t="s">
        <v>75</v>
      </c>
      <c r="AF64" s="120"/>
      <c r="AG64" s="120"/>
      <c r="AH64" s="121"/>
      <c r="AI64" s="83" t="s">
        <v>74</v>
      </c>
      <c r="AJ64" s="84" t="s">
        <v>65</v>
      </c>
      <c r="AK64" s="118" t="s">
        <v>75</v>
      </c>
      <c r="AL64" s="118"/>
      <c r="AM64" s="118"/>
      <c r="AN64" s="119"/>
      <c r="AO64" s="81" t="s">
        <v>74</v>
      </c>
      <c r="AP64" s="82" t="s">
        <v>65</v>
      </c>
      <c r="AQ64" s="120" t="s">
        <v>75</v>
      </c>
      <c r="AR64" s="120"/>
      <c r="AS64" s="120"/>
      <c r="AT64" s="121"/>
      <c r="AU64" s="83" t="s">
        <v>74</v>
      </c>
      <c r="AV64" s="84" t="s">
        <v>65</v>
      </c>
      <c r="AW64" s="118" t="s">
        <v>75</v>
      </c>
      <c r="AX64" s="118"/>
      <c r="AY64" s="118"/>
      <c r="AZ64" s="119"/>
      <c r="BA64" s="81" t="s">
        <v>74</v>
      </c>
      <c r="BB64" s="82" t="s">
        <v>65</v>
      </c>
      <c r="BC64" s="120" t="s">
        <v>75</v>
      </c>
      <c r="BD64" s="120"/>
      <c r="BE64" s="120"/>
      <c r="BF64" s="121"/>
      <c r="BG64" s="83" t="s">
        <v>74</v>
      </c>
      <c r="BH64" s="84" t="s">
        <v>65</v>
      </c>
      <c r="BI64" s="118" t="s">
        <v>75</v>
      </c>
      <c r="BJ64" s="118"/>
      <c r="BK64" s="118"/>
      <c r="BL64" s="119"/>
      <c r="BM64" s="81" t="s">
        <v>74</v>
      </c>
      <c r="BN64" s="82" t="s">
        <v>65</v>
      </c>
      <c r="BO64" s="120" t="s">
        <v>75</v>
      </c>
      <c r="BP64" s="120"/>
      <c r="BQ64" s="120"/>
      <c r="BR64" s="121"/>
      <c r="BS64" s="83" t="s">
        <v>74</v>
      </c>
      <c r="BT64" s="84" t="s">
        <v>65</v>
      </c>
      <c r="BU64" s="118" t="s">
        <v>75</v>
      </c>
      <c r="BV64" s="118"/>
      <c r="BW64" s="118"/>
      <c r="BX64" s="119"/>
      <c r="BY64" s="81" t="s">
        <v>74</v>
      </c>
      <c r="BZ64" s="82" t="s">
        <v>65</v>
      </c>
      <c r="CA64" s="120" t="s">
        <v>75</v>
      </c>
      <c r="CB64" s="120"/>
      <c r="CC64" s="120"/>
      <c r="CD64" s="121"/>
      <c r="CE64" s="83" t="s">
        <v>74</v>
      </c>
      <c r="CF64" s="84" t="s">
        <v>65</v>
      </c>
      <c r="CG64" s="118" t="s">
        <v>75</v>
      </c>
      <c r="CH64" s="118"/>
      <c r="CI64" s="118"/>
      <c r="CJ64" s="119"/>
      <c r="CK64" s="81" t="s">
        <v>74</v>
      </c>
      <c r="CL64" s="82" t="s">
        <v>65</v>
      </c>
      <c r="CM64" s="120" t="s">
        <v>75</v>
      </c>
      <c r="CN64" s="120"/>
      <c r="CO64" s="120"/>
      <c r="CP64" s="121"/>
      <c r="CQ64" s="83" t="s">
        <v>74</v>
      </c>
      <c r="CR64" s="84" t="s">
        <v>65</v>
      </c>
      <c r="CS64" s="118" t="s">
        <v>75</v>
      </c>
      <c r="CT64" s="118"/>
      <c r="CU64" s="118"/>
      <c r="CV64" s="119"/>
      <c r="CW64" s="81" t="s">
        <v>74</v>
      </c>
      <c r="CX64" s="82" t="s">
        <v>65</v>
      </c>
      <c r="CY64" s="120" t="s">
        <v>75</v>
      </c>
      <c r="CZ64" s="120"/>
      <c r="DA64" s="120"/>
      <c r="DB64" s="121"/>
      <c r="DC64" s="83" t="s">
        <v>74</v>
      </c>
      <c r="DD64" s="84" t="s">
        <v>65</v>
      </c>
      <c r="DE64" s="118" t="s">
        <v>75</v>
      </c>
      <c r="DF64" s="118"/>
      <c r="DG64" s="118"/>
      <c r="DH64" s="119"/>
    </row>
    <row r="65" spans="1:112" ht="20.100000000000001" customHeight="1" x14ac:dyDescent="0.25">
      <c r="B65" s="152">
        <v>1</v>
      </c>
      <c r="C65" s="191" t="s">
        <v>7</v>
      </c>
      <c r="D65" s="192"/>
      <c r="E65" s="108" t="s">
        <v>32</v>
      </c>
      <c r="F65" s="104" t="str">
        <f>IF(E65=$B$6,E$59,IF(E65=$B$7,E$60,IF(E65=$B$8,E$61,"")))</f>
        <v>H</v>
      </c>
      <c r="G65" s="96" t="s">
        <v>52</v>
      </c>
      <c r="H65" s="96"/>
      <c r="I65" s="96"/>
      <c r="J65" s="97"/>
      <c r="K65" s="106" t="s">
        <v>32</v>
      </c>
      <c r="L65" s="116" t="str">
        <f>IF(K65=$B$6,K$59,IF(K65=$B$7,K$60,IF(K65=$B$8,K$61,"")))</f>
        <v>M1</v>
      </c>
      <c r="M65" s="93" t="s">
        <v>77</v>
      </c>
      <c r="N65" s="93"/>
      <c r="O65" s="93"/>
      <c r="P65" s="94"/>
      <c r="Q65" s="108" t="s">
        <v>32</v>
      </c>
      <c r="R65" s="104" t="str">
        <f>IF(Q65=$B$6,Q$59,IF(Q65=$B$7,Q$60,IF(Q65=$B$8,Q$61,"")))</f>
        <v>H</v>
      </c>
      <c r="S65" s="96" t="s">
        <v>52</v>
      </c>
      <c r="T65" s="96"/>
      <c r="U65" s="96"/>
      <c r="V65" s="97"/>
      <c r="W65" s="106" t="s">
        <v>30</v>
      </c>
      <c r="X65" s="116" t="str">
        <f>IF(W65=$B$6,W$59,IF(W65=$B$7,W$60,IF(W65=$B$8,W$61,"")))</f>
        <v>M1</v>
      </c>
      <c r="Y65" s="93" t="s">
        <v>52</v>
      </c>
      <c r="Z65" s="93"/>
      <c r="AA65" s="93"/>
      <c r="AB65" s="94"/>
      <c r="AC65" s="108" t="s">
        <v>32</v>
      </c>
      <c r="AD65" s="104" t="str">
        <f>IF(AC65=$B$6,AC$59,IF(AC65=$B$7,AC$60,IF(AC65=$B$8,AC$61,"")))</f>
        <v>L</v>
      </c>
      <c r="AE65" s="96" t="s">
        <v>52</v>
      </c>
      <c r="AF65" s="96"/>
      <c r="AG65" s="96"/>
      <c r="AH65" s="97"/>
      <c r="AI65" s="106" t="s">
        <v>31</v>
      </c>
      <c r="AJ65" s="116" t="str">
        <f>IF(AI65=$B$6,AI$59,IF(AI65=$B$7,AI$60,IF(AI65=$B$8,AI$61,"")))</f>
        <v>L</v>
      </c>
      <c r="AK65" s="93" t="s">
        <v>77</v>
      </c>
      <c r="AL65" s="93"/>
      <c r="AM65" s="93"/>
      <c r="AN65" s="94"/>
      <c r="AO65" s="108" t="s">
        <v>32</v>
      </c>
      <c r="AP65" s="104" t="str">
        <f>IF(AO65=$B$6,AO$59,IF(AO65=$B$7,AO$60,IF(AO65=$B$8,AO$61,"")))</f>
        <v>H</v>
      </c>
      <c r="AQ65" s="96" t="s">
        <v>77</v>
      </c>
      <c r="AR65" s="96"/>
      <c r="AS65" s="96"/>
      <c r="AT65" s="97"/>
      <c r="AU65" s="106" t="s">
        <v>31</v>
      </c>
      <c r="AV65" s="116" t="str">
        <f>IF(AU65=$B$6,AU$59,IF(AU65=$B$7,AU$60,IF(AU65=$B$8,AU$61,"")))</f>
        <v>H</v>
      </c>
      <c r="AW65" s="93" t="s">
        <v>52</v>
      </c>
      <c r="AX65" s="93"/>
      <c r="AY65" s="93"/>
      <c r="AZ65" s="94"/>
      <c r="BA65" s="108" t="s">
        <v>32</v>
      </c>
      <c r="BB65" s="104" t="str">
        <f>IF(BA65=$B$6,BA$59,IF(BA65=$B$7,BA$60,IF(BA65=$B$8,BA$61,"")))</f>
        <v>H</v>
      </c>
      <c r="BC65" s="96" t="s">
        <v>77</v>
      </c>
      <c r="BD65" s="96"/>
      <c r="BE65" s="96"/>
      <c r="BF65" s="97"/>
      <c r="BG65" s="106" t="s">
        <v>31</v>
      </c>
      <c r="BH65" s="116" t="str">
        <f>IF(BG65=$B$6,BG$59,IF(BG65=$B$7,BG$60,IF(BG65=$B$8,BG$61,"")))</f>
        <v>H</v>
      </c>
      <c r="BI65" s="93" t="s">
        <v>52</v>
      </c>
      <c r="BJ65" s="93"/>
      <c r="BK65" s="93"/>
      <c r="BL65" s="94"/>
      <c r="BM65" s="108" t="s">
        <v>32</v>
      </c>
      <c r="BN65" s="104" t="str">
        <f>IF(BM65=$B$6,BM$59,IF(BM65=$B$7,BM$60,IF(BM65=$B$8,BM$61,"")))</f>
        <v>L</v>
      </c>
      <c r="BO65" s="96" t="s">
        <v>77</v>
      </c>
      <c r="BP65" s="96"/>
      <c r="BQ65" s="96"/>
      <c r="BR65" s="97"/>
      <c r="BS65" s="106" t="s">
        <v>32</v>
      </c>
      <c r="BT65" s="116" t="str">
        <f>IF(BS65=$B$6,BS$59,IF(BS65=$B$7,BS$60,IF(BS65=$B$8,BS$61,"")))</f>
        <v>M1</v>
      </c>
      <c r="BU65" s="93" t="s">
        <v>77</v>
      </c>
      <c r="BV65" s="93"/>
      <c r="BW65" s="93"/>
      <c r="BX65" s="94"/>
      <c r="BY65" s="108" t="s">
        <v>32</v>
      </c>
      <c r="BZ65" s="104" t="str">
        <f>IF(BY65=$B$6,BY$59,IF(BY65=$B$7,BY$60,IF(BY65=$B$8,BY$61,"")))</f>
        <v>H</v>
      </c>
      <c r="CA65" s="96" t="s">
        <v>98</v>
      </c>
      <c r="CB65" s="96"/>
      <c r="CC65" s="96"/>
      <c r="CD65" s="97"/>
      <c r="CE65" s="106" t="s">
        <v>32</v>
      </c>
      <c r="CF65" s="116" t="str">
        <f>IF(CE65=$B$6,CE$59,IF(CE65=$B$7,CE$60,IF(CE65=$B$8,CE$61,"")))</f>
        <v>M1</v>
      </c>
      <c r="CG65" s="93" t="s">
        <v>52</v>
      </c>
      <c r="CH65" s="93"/>
      <c r="CI65" s="93"/>
      <c r="CJ65" s="94"/>
      <c r="CK65" s="108" t="s">
        <v>30</v>
      </c>
      <c r="CL65" s="104" t="str">
        <f>IF(CK65=$B$6,CK$59,IF(CK65=$B$7,CK$60,IF(CK65=$B$8,CK$61,"")))</f>
        <v>H</v>
      </c>
      <c r="CM65" s="96" t="s">
        <v>52</v>
      </c>
      <c r="CN65" s="96"/>
      <c r="CO65" s="96"/>
      <c r="CP65" s="97"/>
      <c r="CQ65" s="106" t="s">
        <v>30</v>
      </c>
      <c r="CR65" s="116" t="str">
        <f>IF(CQ65=$B$6,CQ$59,IF(CQ65=$B$7,CQ$60,IF(CQ65=$B$8,CQ$61,"")))</f>
        <v>M1</v>
      </c>
      <c r="CS65" s="93" t="s">
        <v>52</v>
      </c>
      <c r="CT65" s="93"/>
      <c r="CU65" s="93"/>
      <c r="CV65" s="94"/>
      <c r="CW65" s="108" t="s">
        <v>32</v>
      </c>
      <c r="CX65" s="104" t="str">
        <f>IF(CW65=$B$6,CW$59,IF(CW65=$B$7,CW$60,IF(CW65=$B$8,CW$61,"")))</f>
        <v>H</v>
      </c>
      <c r="CY65" s="96" t="s">
        <v>78</v>
      </c>
      <c r="CZ65" s="96"/>
      <c r="DA65" s="96"/>
      <c r="DB65" s="97"/>
      <c r="DC65" s="106" t="s">
        <v>30</v>
      </c>
      <c r="DD65" s="116" t="str">
        <f>IF(DC65=$B$6,DC$59,IF(DC65=$B$7,DC$60,IF(DC65=$B$8,DC$61,"")))</f>
        <v>H</v>
      </c>
      <c r="DE65" s="93" t="s">
        <v>52</v>
      </c>
      <c r="DF65" s="93"/>
      <c r="DG65" s="93"/>
      <c r="DH65" s="94"/>
    </row>
    <row r="66" spans="1:112" ht="20.100000000000001" customHeight="1" thickBot="1" x14ac:dyDescent="0.3">
      <c r="B66" s="153"/>
      <c r="C66" s="193"/>
      <c r="D66" s="194"/>
      <c r="E66" s="109"/>
      <c r="F66" s="105"/>
      <c r="G66" s="114"/>
      <c r="H66" s="114"/>
      <c r="I66" s="114"/>
      <c r="J66" s="115"/>
      <c r="K66" s="107"/>
      <c r="L66" s="117"/>
      <c r="M66" s="111"/>
      <c r="N66" s="111"/>
      <c r="O66" s="111"/>
      <c r="P66" s="112"/>
      <c r="Q66" s="109"/>
      <c r="R66" s="105"/>
      <c r="S66" s="114"/>
      <c r="T66" s="114"/>
      <c r="U66" s="114"/>
      <c r="V66" s="115"/>
      <c r="W66" s="107"/>
      <c r="X66" s="117"/>
      <c r="Y66" s="111"/>
      <c r="Z66" s="111"/>
      <c r="AA66" s="111"/>
      <c r="AB66" s="112"/>
      <c r="AC66" s="109"/>
      <c r="AD66" s="105"/>
      <c r="AE66" s="114"/>
      <c r="AF66" s="114"/>
      <c r="AG66" s="114"/>
      <c r="AH66" s="115"/>
      <c r="AI66" s="107"/>
      <c r="AJ66" s="117"/>
      <c r="AK66" s="111"/>
      <c r="AL66" s="111"/>
      <c r="AM66" s="111"/>
      <c r="AN66" s="112"/>
      <c r="AO66" s="109"/>
      <c r="AP66" s="105"/>
      <c r="AQ66" s="114"/>
      <c r="AR66" s="114"/>
      <c r="AS66" s="114"/>
      <c r="AT66" s="115"/>
      <c r="AU66" s="107"/>
      <c r="AV66" s="117"/>
      <c r="AW66" s="111"/>
      <c r="AX66" s="111"/>
      <c r="AY66" s="111"/>
      <c r="AZ66" s="112"/>
      <c r="BA66" s="109"/>
      <c r="BB66" s="105"/>
      <c r="BC66" s="114"/>
      <c r="BD66" s="114"/>
      <c r="BE66" s="114"/>
      <c r="BF66" s="115"/>
      <c r="BG66" s="107"/>
      <c r="BH66" s="117"/>
      <c r="BI66" s="111" t="s">
        <v>77</v>
      </c>
      <c r="BJ66" s="111"/>
      <c r="BK66" s="111"/>
      <c r="BL66" s="112"/>
      <c r="BM66" s="109"/>
      <c r="BN66" s="105"/>
      <c r="BO66" s="114"/>
      <c r="BP66" s="114"/>
      <c r="BQ66" s="114"/>
      <c r="BR66" s="115"/>
      <c r="BS66" s="107"/>
      <c r="BT66" s="117"/>
      <c r="BU66" s="111"/>
      <c r="BV66" s="111"/>
      <c r="BW66" s="111"/>
      <c r="BX66" s="112"/>
      <c r="BY66" s="109"/>
      <c r="BZ66" s="105"/>
      <c r="CA66" s="114"/>
      <c r="CB66" s="114"/>
      <c r="CC66" s="114"/>
      <c r="CD66" s="115"/>
      <c r="CE66" s="107"/>
      <c r="CF66" s="117"/>
      <c r="CG66" s="111" t="s">
        <v>98</v>
      </c>
      <c r="CH66" s="111"/>
      <c r="CI66" s="111"/>
      <c r="CJ66" s="112"/>
      <c r="CK66" s="109"/>
      <c r="CL66" s="105"/>
      <c r="CM66" s="114"/>
      <c r="CN66" s="114"/>
      <c r="CO66" s="114"/>
      <c r="CP66" s="115"/>
      <c r="CQ66" s="107"/>
      <c r="CR66" s="117"/>
      <c r="CS66" s="111"/>
      <c r="CT66" s="111"/>
      <c r="CU66" s="111"/>
      <c r="CV66" s="112"/>
      <c r="CW66" s="109"/>
      <c r="CX66" s="105"/>
      <c r="CY66" s="114"/>
      <c r="CZ66" s="114"/>
      <c r="DA66" s="114"/>
      <c r="DB66" s="115"/>
      <c r="DC66" s="107"/>
      <c r="DD66" s="117"/>
      <c r="DE66" s="111"/>
      <c r="DF66" s="111"/>
      <c r="DG66" s="111"/>
      <c r="DH66" s="112"/>
    </row>
    <row r="67" spans="1:112" ht="20.100000000000001" customHeight="1" x14ac:dyDescent="0.25">
      <c r="B67" s="152">
        <v>2</v>
      </c>
      <c r="C67" s="191" t="s">
        <v>8</v>
      </c>
      <c r="D67" s="192"/>
      <c r="E67" s="108" t="s">
        <v>31</v>
      </c>
      <c r="F67" s="104" t="str">
        <f>IF(E67=$B$6,E$59,IF(E67=$B$7,E$60,IF(E67=$B$8,E$61,"")))</f>
        <v>M1</v>
      </c>
      <c r="G67" s="96" t="s">
        <v>76</v>
      </c>
      <c r="H67" s="96"/>
      <c r="I67" s="96"/>
      <c r="J67" s="97"/>
      <c r="K67" s="106" t="s">
        <v>30</v>
      </c>
      <c r="L67" s="116" t="str">
        <f>IF(K67=$B$6,K$59,IF(K67=$B$7,K$60,IF(K67=$B$8,K$61,"")))</f>
        <v>L</v>
      </c>
      <c r="M67" s="93" t="s">
        <v>78</v>
      </c>
      <c r="N67" s="93"/>
      <c r="O67" s="93"/>
      <c r="P67" s="94"/>
      <c r="Q67" s="108" t="s">
        <v>30</v>
      </c>
      <c r="R67" s="104" t="str">
        <f>IF(Q67=$B$6,Q$59,IF(Q67=$B$7,Q$60,IF(Q67=$B$8,Q$61,"")))</f>
        <v>M1</v>
      </c>
      <c r="S67" s="96" t="s">
        <v>76</v>
      </c>
      <c r="T67" s="96"/>
      <c r="U67" s="96"/>
      <c r="V67" s="97"/>
      <c r="W67" s="106" t="s">
        <v>32</v>
      </c>
      <c r="X67" s="116" t="str">
        <f>IF(W67=$B$6,W$59,IF(W67=$B$7,W$60,IF(W67=$B$8,W$61,"")))</f>
        <v>L</v>
      </c>
      <c r="Y67" s="93" t="s">
        <v>76</v>
      </c>
      <c r="Z67" s="93"/>
      <c r="AA67" s="93"/>
      <c r="AB67" s="94"/>
      <c r="AC67" s="108" t="s">
        <v>31</v>
      </c>
      <c r="AD67" s="104" t="str">
        <f>IF(AC67=$B$6,AC$59,IF(AC67=$B$7,AC$60,IF(AC67=$B$8,AC$61,"")))</f>
        <v>M1</v>
      </c>
      <c r="AE67" s="96" t="s">
        <v>76</v>
      </c>
      <c r="AF67" s="96"/>
      <c r="AG67" s="96"/>
      <c r="AH67" s="97"/>
      <c r="AI67" s="106" t="s">
        <v>30</v>
      </c>
      <c r="AJ67" s="116" t="str">
        <f>IF(AI67=$B$6,AI$59,IF(AI67=$B$7,AI$60,IF(AI67=$B$8,AI$61,"")))</f>
        <v>H</v>
      </c>
      <c r="AK67" s="93" t="s">
        <v>78</v>
      </c>
      <c r="AL67" s="93"/>
      <c r="AM67" s="93"/>
      <c r="AN67" s="94"/>
      <c r="AO67" s="108" t="s">
        <v>30</v>
      </c>
      <c r="AP67" s="104" t="str">
        <f>IF(AO67=$B$6,AO$59,IF(AO67=$B$7,AO$60,IF(AO67=$B$8,AO$61,"")))</f>
        <v>L</v>
      </c>
      <c r="AQ67" s="96" t="s">
        <v>76</v>
      </c>
      <c r="AR67" s="96"/>
      <c r="AS67" s="96"/>
      <c r="AT67" s="97"/>
      <c r="AU67" s="106" t="s">
        <v>30</v>
      </c>
      <c r="AV67" s="116" t="str">
        <f>IF(AU67=$B$6,AU$59,IF(AU67=$B$7,AU$60,IF(AU67=$B$8,AU$61,"")))</f>
        <v>L</v>
      </c>
      <c r="AW67" s="93" t="s">
        <v>76</v>
      </c>
      <c r="AX67" s="93"/>
      <c r="AY67" s="93"/>
      <c r="AZ67" s="94"/>
      <c r="BA67" s="108" t="s">
        <v>31</v>
      </c>
      <c r="BB67" s="104" t="str">
        <f>IF(BA67=$B$6,BA$59,IF(BA67=$B$7,BA$60,IF(BA67=$B$8,BA$61,"")))</f>
        <v>L</v>
      </c>
      <c r="BC67" s="96" t="s">
        <v>76</v>
      </c>
      <c r="BD67" s="96"/>
      <c r="BE67" s="96"/>
      <c r="BF67" s="97"/>
      <c r="BG67" s="106" t="s">
        <v>30</v>
      </c>
      <c r="BH67" s="116" t="str">
        <f>IF(BG67=$B$6,BG$59,IF(BG67=$B$7,BG$60,IF(BG67=$B$8,BG$61,"")))</f>
        <v>M1</v>
      </c>
      <c r="BI67" s="93" t="s">
        <v>78</v>
      </c>
      <c r="BJ67" s="93"/>
      <c r="BK67" s="93"/>
      <c r="BL67" s="94"/>
      <c r="BM67" s="108" t="s">
        <v>30</v>
      </c>
      <c r="BN67" s="104" t="str">
        <f>IF(BM67=$B$6,BM$59,IF(BM67=$B$7,BM$60,IF(BM67=$B$8,BM$61,"")))</f>
        <v>H</v>
      </c>
      <c r="BO67" s="96" t="s">
        <v>78</v>
      </c>
      <c r="BP67" s="96"/>
      <c r="BQ67" s="96"/>
      <c r="BR67" s="97"/>
      <c r="BS67" s="106" t="s">
        <v>31</v>
      </c>
      <c r="BT67" s="116" t="str">
        <f>IF(BS67=$B$6,BS$59,IF(BS67=$B$7,BS$60,IF(BS67=$B$8,BS$61,"")))</f>
        <v>L</v>
      </c>
      <c r="BU67" s="93"/>
      <c r="BV67" s="93"/>
      <c r="BW67" s="93"/>
      <c r="BX67" s="94"/>
      <c r="BY67" s="108" t="s">
        <v>30</v>
      </c>
      <c r="BZ67" s="104" t="str">
        <f>IF(BY67=$B$6,BY$59,IF(BY67=$B$7,BY$60,IF(BY67=$B$8,BY$61,"")))</f>
        <v>L</v>
      </c>
      <c r="CA67" s="96" t="s">
        <v>76</v>
      </c>
      <c r="CB67" s="96"/>
      <c r="CC67" s="96"/>
      <c r="CD67" s="97"/>
      <c r="CE67" s="106" t="s">
        <v>30</v>
      </c>
      <c r="CF67" s="116" t="str">
        <f>IF(CE67=$B$6,CE$59,IF(CE67=$B$7,CE$60,IF(CE67=$B$8,CE$61,"")))</f>
        <v>L</v>
      </c>
      <c r="CG67" s="93" t="s">
        <v>76</v>
      </c>
      <c r="CH67" s="93"/>
      <c r="CI67" s="93"/>
      <c r="CJ67" s="94"/>
      <c r="CK67" s="108" t="s">
        <v>31</v>
      </c>
      <c r="CL67" s="104" t="str">
        <f>IF(CK67=$B$6,CK$59,IF(CK67=$B$7,CK$60,IF(CK67=$B$8,CK$61,"")))</f>
        <v>L</v>
      </c>
      <c r="CM67" s="96" t="s">
        <v>76</v>
      </c>
      <c r="CN67" s="96"/>
      <c r="CO67" s="96"/>
      <c r="CP67" s="97"/>
      <c r="CQ67" s="106" t="s">
        <v>32</v>
      </c>
      <c r="CR67" s="116" t="str">
        <f>IF(CQ67=$B$6,CQ$59,IF(CQ67=$B$7,CQ$60,IF(CQ67=$B$8,CQ$61,"")))</f>
        <v>L</v>
      </c>
      <c r="CS67" s="93" t="s">
        <v>76</v>
      </c>
      <c r="CT67" s="93"/>
      <c r="CU67" s="93"/>
      <c r="CV67" s="94"/>
      <c r="CW67" s="108" t="s">
        <v>30</v>
      </c>
      <c r="CX67" s="104" t="str">
        <f>IF(CW67=$B$6,CW$59,IF(CW67=$B$7,CW$60,IF(CW67=$B$8,CW$61,"")))</f>
        <v>M1</v>
      </c>
      <c r="CY67" s="96" t="s">
        <v>77</v>
      </c>
      <c r="CZ67" s="96"/>
      <c r="DA67" s="96"/>
      <c r="DB67" s="97"/>
      <c r="DC67" s="106" t="s">
        <v>32</v>
      </c>
      <c r="DD67" s="116" t="str">
        <f>IF(DC67=$B$6,DC$59,IF(DC67=$B$7,DC$60,IF(DC67=$B$8,DC$61,"")))</f>
        <v>L</v>
      </c>
      <c r="DE67" s="93" t="s">
        <v>76</v>
      </c>
      <c r="DF67" s="93"/>
      <c r="DG67" s="93"/>
      <c r="DH67" s="94"/>
    </row>
    <row r="68" spans="1:112" ht="20.100000000000001" customHeight="1" thickBot="1" x14ac:dyDescent="0.3">
      <c r="B68" s="153"/>
      <c r="C68" s="193"/>
      <c r="D68" s="194"/>
      <c r="E68" s="109"/>
      <c r="F68" s="105"/>
      <c r="G68" s="114"/>
      <c r="H68" s="114"/>
      <c r="I68" s="114"/>
      <c r="J68" s="115"/>
      <c r="K68" s="107"/>
      <c r="L68" s="117"/>
      <c r="M68" s="111"/>
      <c r="N68" s="111"/>
      <c r="O68" s="111"/>
      <c r="P68" s="112"/>
      <c r="Q68" s="109"/>
      <c r="R68" s="105"/>
      <c r="S68" s="114"/>
      <c r="T68" s="114"/>
      <c r="U68" s="114"/>
      <c r="V68" s="115"/>
      <c r="W68" s="107"/>
      <c r="X68" s="117"/>
      <c r="Y68" s="111"/>
      <c r="Z68" s="111"/>
      <c r="AA68" s="111"/>
      <c r="AB68" s="112"/>
      <c r="AC68" s="109"/>
      <c r="AD68" s="105"/>
      <c r="AE68" s="114"/>
      <c r="AF68" s="114"/>
      <c r="AG68" s="114"/>
      <c r="AH68" s="115"/>
      <c r="AI68" s="107"/>
      <c r="AJ68" s="117"/>
      <c r="AK68" s="111"/>
      <c r="AL68" s="111"/>
      <c r="AM68" s="111"/>
      <c r="AN68" s="112"/>
      <c r="AO68" s="109"/>
      <c r="AP68" s="105"/>
      <c r="AQ68" s="114" t="s">
        <v>78</v>
      </c>
      <c r="AR68" s="114"/>
      <c r="AS68" s="114"/>
      <c r="AT68" s="115"/>
      <c r="AU68" s="107"/>
      <c r="AV68" s="117"/>
      <c r="AW68" s="111"/>
      <c r="AX68" s="111"/>
      <c r="AY68" s="111"/>
      <c r="AZ68" s="112"/>
      <c r="BA68" s="109"/>
      <c r="BB68" s="105"/>
      <c r="BC68" s="114"/>
      <c r="BD68" s="114"/>
      <c r="BE68" s="114"/>
      <c r="BF68" s="115"/>
      <c r="BG68" s="107"/>
      <c r="BH68" s="117"/>
      <c r="BI68" s="111"/>
      <c r="BJ68" s="111"/>
      <c r="BK68" s="111"/>
      <c r="BL68" s="112"/>
      <c r="BM68" s="109"/>
      <c r="BN68" s="105"/>
      <c r="BO68" s="114"/>
      <c r="BP68" s="114"/>
      <c r="BQ68" s="114"/>
      <c r="BR68" s="115"/>
      <c r="BS68" s="107"/>
      <c r="BT68" s="117"/>
      <c r="BU68" s="111"/>
      <c r="BV68" s="111"/>
      <c r="BW68" s="111"/>
      <c r="BX68" s="112"/>
      <c r="BY68" s="109"/>
      <c r="BZ68" s="105"/>
      <c r="CA68" s="114"/>
      <c r="CB68" s="114"/>
      <c r="CC68" s="114"/>
      <c r="CD68" s="115"/>
      <c r="CE68" s="107"/>
      <c r="CF68" s="117"/>
      <c r="CG68" s="111"/>
      <c r="CH68" s="111"/>
      <c r="CI68" s="111"/>
      <c r="CJ68" s="112"/>
      <c r="CK68" s="109"/>
      <c r="CL68" s="105"/>
      <c r="CM68" s="114"/>
      <c r="CN68" s="114"/>
      <c r="CO68" s="114"/>
      <c r="CP68" s="115"/>
      <c r="CQ68" s="107"/>
      <c r="CR68" s="117"/>
      <c r="CS68" s="111"/>
      <c r="CT68" s="111"/>
      <c r="CU68" s="111"/>
      <c r="CV68" s="112"/>
      <c r="CW68" s="109"/>
      <c r="CX68" s="105"/>
      <c r="CY68" s="114"/>
      <c r="CZ68" s="114"/>
      <c r="DA68" s="114"/>
      <c r="DB68" s="115"/>
      <c r="DC68" s="107"/>
      <c r="DD68" s="117"/>
      <c r="DE68" s="111"/>
      <c r="DF68" s="111"/>
      <c r="DG68" s="111"/>
      <c r="DH68" s="112"/>
    </row>
    <row r="69" spans="1:112" s="11" customFormat="1" ht="15" customHeight="1" x14ac:dyDescent="0.25">
      <c r="B69" s="195">
        <v>3</v>
      </c>
      <c r="C69" s="128" t="s">
        <v>9</v>
      </c>
      <c r="D69" s="129"/>
      <c r="E69" s="95" t="s">
        <v>66</v>
      </c>
      <c r="F69" s="96"/>
      <c r="G69" s="96"/>
      <c r="H69" s="96"/>
      <c r="I69" s="96"/>
      <c r="J69" s="97"/>
      <c r="K69" s="92" t="s">
        <v>80</v>
      </c>
      <c r="L69" s="93"/>
      <c r="M69" s="93"/>
      <c r="N69" s="93"/>
      <c r="O69" s="93"/>
      <c r="P69" s="94"/>
      <c r="Q69" s="95" t="s">
        <v>93</v>
      </c>
      <c r="R69" s="96"/>
      <c r="S69" s="96"/>
      <c r="T69" s="96"/>
      <c r="U69" s="96"/>
      <c r="V69" s="97"/>
      <c r="W69" s="92" t="s">
        <v>79</v>
      </c>
      <c r="X69" s="93"/>
      <c r="Y69" s="93"/>
      <c r="Z69" s="93"/>
      <c r="AA69" s="93"/>
      <c r="AB69" s="94"/>
      <c r="AC69" s="95" t="s">
        <v>93</v>
      </c>
      <c r="AD69" s="96"/>
      <c r="AE69" s="96"/>
      <c r="AF69" s="96"/>
      <c r="AG69" s="96"/>
      <c r="AH69" s="97"/>
      <c r="AI69" s="92"/>
      <c r="AJ69" s="93"/>
      <c r="AK69" s="93"/>
      <c r="AL69" s="93"/>
      <c r="AM69" s="93"/>
      <c r="AN69" s="94"/>
      <c r="AO69" s="95" t="s">
        <v>95</v>
      </c>
      <c r="AP69" s="96"/>
      <c r="AQ69" s="96"/>
      <c r="AR69" s="96"/>
      <c r="AS69" s="96"/>
      <c r="AT69" s="97"/>
      <c r="AU69" s="92" t="s">
        <v>79</v>
      </c>
      <c r="AV69" s="93"/>
      <c r="AW69" s="93"/>
      <c r="AX69" s="93"/>
      <c r="AY69" s="93"/>
      <c r="AZ69" s="94"/>
      <c r="BA69" s="95" t="s">
        <v>79</v>
      </c>
      <c r="BB69" s="96"/>
      <c r="BC69" s="96"/>
      <c r="BD69" s="96"/>
      <c r="BE69" s="96"/>
      <c r="BF69" s="97"/>
      <c r="BG69" s="92"/>
      <c r="BH69" s="93"/>
      <c r="BI69" s="93"/>
      <c r="BJ69" s="93"/>
      <c r="BK69" s="93"/>
      <c r="BL69" s="94"/>
      <c r="BM69" s="95" t="s">
        <v>142</v>
      </c>
      <c r="BN69" s="96"/>
      <c r="BO69" s="96"/>
      <c r="BP69" s="96"/>
      <c r="BQ69" s="96"/>
      <c r="BR69" s="97"/>
      <c r="BS69" s="92"/>
      <c r="BT69" s="93"/>
      <c r="BU69" s="93"/>
      <c r="BV69" s="93"/>
      <c r="BW69" s="93"/>
      <c r="BX69" s="94"/>
      <c r="BY69" s="95" t="s">
        <v>93</v>
      </c>
      <c r="BZ69" s="96"/>
      <c r="CA69" s="96"/>
      <c r="CB69" s="96"/>
      <c r="CC69" s="96"/>
      <c r="CD69" s="97"/>
      <c r="CE69" s="92" t="s">
        <v>79</v>
      </c>
      <c r="CF69" s="93"/>
      <c r="CG69" s="93"/>
      <c r="CH69" s="93"/>
      <c r="CI69" s="93"/>
      <c r="CJ69" s="94"/>
      <c r="CK69" s="95" t="s">
        <v>94</v>
      </c>
      <c r="CL69" s="96"/>
      <c r="CM69" s="96"/>
      <c r="CN69" s="96"/>
      <c r="CO69" s="96"/>
      <c r="CP69" s="97"/>
      <c r="CQ69" s="92" t="s">
        <v>79</v>
      </c>
      <c r="CR69" s="93"/>
      <c r="CS69" s="93"/>
      <c r="CT69" s="93"/>
      <c r="CU69" s="93"/>
      <c r="CV69" s="94"/>
      <c r="CW69" s="95" t="s">
        <v>66</v>
      </c>
      <c r="CX69" s="96"/>
      <c r="CY69" s="96"/>
      <c r="CZ69" s="96"/>
      <c r="DA69" s="96"/>
      <c r="DB69" s="97"/>
      <c r="DC69" s="92"/>
      <c r="DD69" s="93"/>
      <c r="DE69" s="93"/>
      <c r="DF69" s="93"/>
      <c r="DG69" s="93"/>
      <c r="DH69" s="94"/>
    </row>
    <row r="70" spans="1:112" s="11" customFormat="1" ht="15" customHeight="1" x14ac:dyDescent="0.25">
      <c r="B70" s="196"/>
      <c r="C70" s="130"/>
      <c r="D70" s="131"/>
      <c r="E70" s="101"/>
      <c r="F70" s="102"/>
      <c r="G70" s="102"/>
      <c r="H70" s="102"/>
      <c r="I70" s="102"/>
      <c r="J70" s="103"/>
      <c r="K70" s="98" t="s">
        <v>79</v>
      </c>
      <c r="L70" s="99"/>
      <c r="M70" s="99"/>
      <c r="N70" s="99"/>
      <c r="O70" s="99"/>
      <c r="P70" s="100"/>
      <c r="Q70" s="101" t="s">
        <v>129</v>
      </c>
      <c r="R70" s="102"/>
      <c r="S70" s="102"/>
      <c r="T70" s="102"/>
      <c r="U70" s="102"/>
      <c r="V70" s="103"/>
      <c r="W70" s="98"/>
      <c r="X70" s="99"/>
      <c r="Y70" s="99"/>
      <c r="Z70" s="99"/>
      <c r="AA70" s="99"/>
      <c r="AB70" s="100"/>
      <c r="AC70" s="101" t="s">
        <v>79</v>
      </c>
      <c r="AD70" s="102"/>
      <c r="AE70" s="102"/>
      <c r="AF70" s="102"/>
      <c r="AG70" s="102"/>
      <c r="AH70" s="103"/>
      <c r="AI70" s="98"/>
      <c r="AJ70" s="99"/>
      <c r="AK70" s="99"/>
      <c r="AL70" s="99"/>
      <c r="AM70" s="99"/>
      <c r="AN70" s="100"/>
      <c r="AO70" s="101" t="s">
        <v>79</v>
      </c>
      <c r="AP70" s="102"/>
      <c r="AQ70" s="102"/>
      <c r="AR70" s="102"/>
      <c r="AS70" s="102"/>
      <c r="AT70" s="103"/>
      <c r="AU70" s="98" t="s">
        <v>136</v>
      </c>
      <c r="AV70" s="99"/>
      <c r="AW70" s="99"/>
      <c r="AX70" s="99"/>
      <c r="AY70" s="99"/>
      <c r="AZ70" s="100"/>
      <c r="BA70" s="101"/>
      <c r="BB70" s="102"/>
      <c r="BC70" s="102"/>
      <c r="BD70" s="102"/>
      <c r="BE70" s="102"/>
      <c r="BF70" s="103"/>
      <c r="BG70" s="98"/>
      <c r="BH70" s="99"/>
      <c r="BI70" s="99"/>
      <c r="BJ70" s="99"/>
      <c r="BK70" s="99"/>
      <c r="BL70" s="100"/>
      <c r="BM70" s="101"/>
      <c r="BN70" s="102"/>
      <c r="BO70" s="102"/>
      <c r="BP70" s="102"/>
      <c r="BQ70" s="102"/>
      <c r="BR70" s="103"/>
      <c r="BS70" s="98"/>
      <c r="BT70" s="99"/>
      <c r="BU70" s="99"/>
      <c r="BV70" s="99"/>
      <c r="BW70" s="99"/>
      <c r="BX70" s="100"/>
      <c r="BY70" s="101" t="s">
        <v>79</v>
      </c>
      <c r="BZ70" s="102"/>
      <c r="CA70" s="102"/>
      <c r="CB70" s="102"/>
      <c r="CC70" s="102"/>
      <c r="CD70" s="103"/>
      <c r="CE70" s="98"/>
      <c r="CF70" s="99"/>
      <c r="CG70" s="99"/>
      <c r="CH70" s="99"/>
      <c r="CI70" s="99"/>
      <c r="CJ70" s="100"/>
      <c r="CK70" s="101"/>
      <c r="CL70" s="102"/>
      <c r="CM70" s="102"/>
      <c r="CN70" s="102"/>
      <c r="CO70" s="102"/>
      <c r="CP70" s="103"/>
      <c r="CQ70" s="98"/>
      <c r="CR70" s="99"/>
      <c r="CS70" s="99"/>
      <c r="CT70" s="99"/>
      <c r="CU70" s="99"/>
      <c r="CV70" s="100"/>
      <c r="CW70" s="101"/>
      <c r="CX70" s="102"/>
      <c r="CY70" s="102"/>
      <c r="CZ70" s="102"/>
      <c r="DA70" s="102"/>
      <c r="DB70" s="103"/>
      <c r="DC70" s="98"/>
      <c r="DD70" s="99"/>
      <c r="DE70" s="99"/>
      <c r="DF70" s="99"/>
      <c r="DG70" s="99"/>
      <c r="DH70" s="100"/>
    </row>
    <row r="71" spans="1:112" ht="15" customHeight="1" thickBot="1" x14ac:dyDescent="0.3">
      <c r="B71" s="197"/>
      <c r="C71" s="132"/>
      <c r="D71" s="133"/>
      <c r="E71" s="113"/>
      <c r="F71" s="114"/>
      <c r="G71" s="114"/>
      <c r="H71" s="114"/>
      <c r="I71" s="114"/>
      <c r="J71" s="115"/>
      <c r="K71" s="110"/>
      <c r="L71" s="111"/>
      <c r="M71" s="111"/>
      <c r="N71" s="111"/>
      <c r="O71" s="111"/>
      <c r="P71" s="112"/>
      <c r="Q71" s="113"/>
      <c r="R71" s="114"/>
      <c r="S71" s="114"/>
      <c r="T71" s="114"/>
      <c r="U71" s="114"/>
      <c r="V71" s="115"/>
      <c r="W71" s="110"/>
      <c r="X71" s="111"/>
      <c r="Y71" s="111"/>
      <c r="Z71" s="111"/>
      <c r="AA71" s="111"/>
      <c r="AB71" s="112"/>
      <c r="AC71" s="113"/>
      <c r="AD71" s="114"/>
      <c r="AE71" s="114"/>
      <c r="AF71" s="114"/>
      <c r="AG71" s="114"/>
      <c r="AH71" s="115"/>
      <c r="AI71" s="110"/>
      <c r="AJ71" s="111"/>
      <c r="AK71" s="111"/>
      <c r="AL71" s="111"/>
      <c r="AM71" s="111"/>
      <c r="AN71" s="112"/>
      <c r="AO71" s="113" t="s">
        <v>136</v>
      </c>
      <c r="AP71" s="114"/>
      <c r="AQ71" s="114"/>
      <c r="AR71" s="114"/>
      <c r="AS71" s="114"/>
      <c r="AT71" s="115"/>
      <c r="AU71" s="110"/>
      <c r="AV71" s="111"/>
      <c r="AW71" s="111"/>
      <c r="AX71" s="111"/>
      <c r="AY71" s="111"/>
      <c r="AZ71" s="112"/>
      <c r="BA71" s="113"/>
      <c r="BB71" s="114"/>
      <c r="BC71" s="114"/>
      <c r="BD71" s="114"/>
      <c r="BE71" s="114"/>
      <c r="BF71" s="115"/>
      <c r="BG71" s="110"/>
      <c r="BH71" s="111"/>
      <c r="BI71" s="111"/>
      <c r="BJ71" s="111"/>
      <c r="BK71" s="111"/>
      <c r="BL71" s="112"/>
      <c r="BM71" s="113"/>
      <c r="BN71" s="114"/>
      <c r="BO71" s="114"/>
      <c r="BP71" s="114"/>
      <c r="BQ71" s="114"/>
      <c r="BR71" s="115"/>
      <c r="BS71" s="110"/>
      <c r="BT71" s="111"/>
      <c r="BU71" s="111"/>
      <c r="BV71" s="111"/>
      <c r="BW71" s="111"/>
      <c r="BX71" s="112"/>
      <c r="BY71" s="113" t="s">
        <v>95</v>
      </c>
      <c r="BZ71" s="114"/>
      <c r="CA71" s="114"/>
      <c r="CB71" s="114"/>
      <c r="CC71" s="114"/>
      <c r="CD71" s="115"/>
      <c r="CE71" s="110"/>
      <c r="CF71" s="111"/>
      <c r="CG71" s="111"/>
      <c r="CH71" s="111"/>
      <c r="CI71" s="111"/>
      <c r="CJ71" s="112"/>
      <c r="CK71" s="113"/>
      <c r="CL71" s="114"/>
      <c r="CM71" s="114"/>
      <c r="CN71" s="114"/>
      <c r="CO71" s="114"/>
      <c r="CP71" s="115"/>
      <c r="CQ71" s="110"/>
      <c r="CR71" s="111"/>
      <c r="CS71" s="111"/>
      <c r="CT71" s="111"/>
      <c r="CU71" s="111"/>
      <c r="CV71" s="112"/>
      <c r="CW71" s="113"/>
      <c r="CX71" s="114"/>
      <c r="CY71" s="114"/>
      <c r="CZ71" s="114"/>
      <c r="DA71" s="114"/>
      <c r="DB71" s="115"/>
      <c r="DC71" s="110"/>
      <c r="DD71" s="111"/>
      <c r="DE71" s="111"/>
      <c r="DF71" s="111"/>
      <c r="DG71" s="111"/>
      <c r="DH71" s="112"/>
    </row>
    <row r="72" spans="1:112" x14ac:dyDescent="0.35">
      <c r="A72" s="12"/>
      <c r="B72" s="1"/>
      <c r="C72"/>
    </row>
    <row r="73" spans="1:112" ht="24" thickBot="1" x14ac:dyDescent="0.4">
      <c r="B73" s="12" t="s">
        <v>35</v>
      </c>
    </row>
    <row r="74" spans="1:112" ht="24" thickBot="1" x14ac:dyDescent="0.4">
      <c r="B74"/>
      <c r="C74"/>
      <c r="D74" s="12"/>
      <c r="E74" s="125" t="str">
        <f>E63</f>
        <v>20 : L-M1-H</v>
      </c>
      <c r="F74" s="126"/>
      <c r="G74" s="126"/>
      <c r="H74" s="126"/>
      <c r="I74" s="126"/>
      <c r="J74" s="127"/>
      <c r="K74" s="122" t="str">
        <f>K63</f>
        <v>22 : L-H-M1</v>
      </c>
      <c r="L74" s="123"/>
      <c r="M74" s="123"/>
      <c r="N74" s="123"/>
      <c r="O74" s="123"/>
      <c r="P74" s="124"/>
      <c r="Q74" s="125" t="str">
        <f>Q63</f>
        <v>24 : M1-L-H</v>
      </c>
      <c r="R74" s="126"/>
      <c r="S74" s="126"/>
      <c r="T74" s="126"/>
      <c r="U74" s="126"/>
      <c r="V74" s="127"/>
      <c r="W74" s="122" t="str">
        <f>W63</f>
        <v>26 : M1-H-L</v>
      </c>
      <c r="X74" s="123"/>
      <c r="Y74" s="123"/>
      <c r="Z74" s="123"/>
      <c r="AA74" s="123"/>
      <c r="AB74" s="124"/>
      <c r="AC74" s="125" t="str">
        <f>AC63</f>
        <v>28 : H-M1-L</v>
      </c>
      <c r="AD74" s="126"/>
      <c r="AE74" s="126"/>
      <c r="AF74" s="126"/>
      <c r="AG74" s="126"/>
      <c r="AH74" s="127"/>
      <c r="AI74" s="122" t="str">
        <f>AI63</f>
        <v>29 : H-L-M1</v>
      </c>
      <c r="AJ74" s="123"/>
      <c r="AK74" s="123"/>
      <c r="AL74" s="123"/>
      <c r="AM74" s="123"/>
      <c r="AN74" s="124"/>
      <c r="AO74" s="125" t="str">
        <f>AO63</f>
        <v>31 : L-M1-H</v>
      </c>
      <c r="AP74" s="126"/>
      <c r="AQ74" s="126"/>
      <c r="AR74" s="126"/>
      <c r="AS74" s="126"/>
      <c r="AT74" s="127"/>
      <c r="AU74" s="122" t="str">
        <f>AU63</f>
        <v>33 : L-H-M1</v>
      </c>
      <c r="AV74" s="123"/>
      <c r="AW74" s="123"/>
      <c r="AX74" s="123"/>
      <c r="AY74" s="123"/>
      <c r="AZ74" s="124"/>
      <c r="BA74" s="125" t="str">
        <f>BA63</f>
        <v>35 : M1-L-H</v>
      </c>
      <c r="BB74" s="126"/>
      <c r="BC74" s="126"/>
      <c r="BD74" s="126"/>
      <c r="BE74" s="126"/>
      <c r="BF74" s="127"/>
      <c r="BG74" s="122" t="str">
        <f>BG63</f>
        <v>37 : M1-H-L</v>
      </c>
      <c r="BH74" s="123"/>
      <c r="BI74" s="123"/>
      <c r="BJ74" s="123"/>
      <c r="BK74" s="123"/>
      <c r="BL74" s="124"/>
      <c r="BM74" s="125" t="str">
        <f>BM63</f>
        <v>38 : H-M1-L</v>
      </c>
      <c r="BN74" s="126"/>
      <c r="BO74" s="126"/>
      <c r="BP74" s="126"/>
      <c r="BQ74" s="126"/>
      <c r="BR74" s="127"/>
      <c r="BS74" s="122" t="str">
        <f>BS63</f>
        <v>41 : H-L-M1</v>
      </c>
      <c r="BT74" s="123"/>
      <c r="BU74" s="123"/>
      <c r="BV74" s="123"/>
      <c r="BW74" s="123"/>
      <c r="BX74" s="124"/>
      <c r="BY74" s="125" t="str">
        <f>BY63</f>
        <v>51 : L-M1-H</v>
      </c>
      <c r="BZ74" s="126"/>
      <c r="CA74" s="126"/>
      <c r="CB74" s="126"/>
      <c r="CC74" s="126"/>
      <c r="CD74" s="127"/>
      <c r="CE74" s="122" t="str">
        <f>CE63</f>
        <v>52 : L-H-M1</v>
      </c>
      <c r="CF74" s="123"/>
      <c r="CG74" s="123"/>
      <c r="CH74" s="123"/>
      <c r="CI74" s="123"/>
      <c r="CJ74" s="124"/>
      <c r="CK74" s="125" t="str">
        <f>CK63</f>
        <v>54 : H-L-M1</v>
      </c>
      <c r="CL74" s="126"/>
      <c r="CM74" s="126"/>
      <c r="CN74" s="126"/>
      <c r="CO74" s="126"/>
      <c r="CP74" s="127"/>
      <c r="CQ74" s="122" t="str">
        <f>CQ63</f>
        <v>58 : M1-H-L</v>
      </c>
      <c r="CR74" s="123"/>
      <c r="CS74" s="123"/>
      <c r="CT74" s="123"/>
      <c r="CU74" s="123"/>
      <c r="CV74" s="124"/>
      <c r="CW74" s="125" t="str">
        <f>CW63</f>
        <v>61 : M1-L-H</v>
      </c>
      <c r="CX74" s="126"/>
      <c r="CY74" s="126"/>
      <c r="CZ74" s="126"/>
      <c r="DA74" s="126"/>
      <c r="DB74" s="127"/>
      <c r="DC74" s="122" t="str">
        <f>DC63</f>
        <v>64 : H-M1-L</v>
      </c>
      <c r="DD74" s="123"/>
      <c r="DE74" s="123"/>
      <c r="DF74" s="123"/>
      <c r="DG74" s="123"/>
      <c r="DH74" s="124"/>
    </row>
    <row r="75" spans="1:112" ht="15" customHeight="1" x14ac:dyDescent="0.25">
      <c r="B75" s="154" t="s">
        <v>30</v>
      </c>
      <c r="C75" s="155"/>
      <c r="D75" s="156"/>
      <c r="E75" s="149" t="str">
        <f>E59</f>
        <v>L</v>
      </c>
      <c r="F75" s="61" t="s">
        <v>82</v>
      </c>
      <c r="G75" s="145" t="s">
        <v>84</v>
      </c>
      <c r="H75" s="145"/>
      <c r="I75" s="145"/>
      <c r="J75" s="146"/>
      <c r="K75" s="134" t="str">
        <f>K59</f>
        <v>L</v>
      </c>
      <c r="L75" s="62" t="s">
        <v>82</v>
      </c>
      <c r="M75" s="137" t="s">
        <v>89</v>
      </c>
      <c r="N75" s="137"/>
      <c r="O75" s="137"/>
      <c r="P75" s="138"/>
      <c r="Q75" s="149" t="str">
        <f>Q59</f>
        <v>M1</v>
      </c>
      <c r="R75" s="61" t="s">
        <v>82</v>
      </c>
      <c r="S75" s="145" t="s">
        <v>108</v>
      </c>
      <c r="T75" s="145"/>
      <c r="U75" s="145"/>
      <c r="V75" s="146"/>
      <c r="W75" s="134" t="str">
        <f>W59</f>
        <v>M1</v>
      </c>
      <c r="X75" s="62" t="s">
        <v>82</v>
      </c>
      <c r="Y75" s="137" t="s">
        <v>87</v>
      </c>
      <c r="Z75" s="137"/>
      <c r="AA75" s="137"/>
      <c r="AB75" s="138"/>
      <c r="AC75" s="198" t="str">
        <f>AC59</f>
        <v>H</v>
      </c>
      <c r="AD75" s="85" t="s">
        <v>82</v>
      </c>
      <c r="AE75" s="199" t="s">
        <v>87</v>
      </c>
      <c r="AF75" s="199"/>
      <c r="AG75" s="199"/>
      <c r="AH75" s="200"/>
      <c r="AI75" s="134" t="str">
        <f>AI59</f>
        <v>H</v>
      </c>
      <c r="AJ75" s="62"/>
      <c r="AK75" s="137"/>
      <c r="AL75" s="137"/>
      <c r="AM75" s="137"/>
      <c r="AN75" s="138"/>
      <c r="AO75" s="198" t="str">
        <f>AO59</f>
        <v>L</v>
      </c>
      <c r="AP75" s="85" t="s">
        <v>82</v>
      </c>
      <c r="AQ75" s="199" t="s">
        <v>87</v>
      </c>
      <c r="AR75" s="199"/>
      <c r="AS75" s="199"/>
      <c r="AT75" s="200"/>
      <c r="AU75" s="134" t="str">
        <f>AU59</f>
        <v>L</v>
      </c>
      <c r="AV75" s="62" t="s">
        <v>83</v>
      </c>
      <c r="AW75" s="137" t="s">
        <v>114</v>
      </c>
      <c r="AX75" s="137"/>
      <c r="AY75" s="137"/>
      <c r="AZ75" s="138"/>
      <c r="BA75" s="198" t="str">
        <f>BA59</f>
        <v>M1</v>
      </c>
      <c r="BB75" s="85" t="s">
        <v>82</v>
      </c>
      <c r="BC75" s="199" t="s">
        <v>87</v>
      </c>
      <c r="BD75" s="199"/>
      <c r="BE75" s="199"/>
      <c r="BF75" s="200"/>
      <c r="BG75" s="134" t="str">
        <f>BG59</f>
        <v>M1</v>
      </c>
      <c r="BH75" s="62" t="s">
        <v>82</v>
      </c>
      <c r="BI75" s="137" t="s">
        <v>87</v>
      </c>
      <c r="BJ75" s="137"/>
      <c r="BK75" s="137"/>
      <c r="BL75" s="138"/>
      <c r="BM75" s="198" t="str">
        <f>BM59</f>
        <v>H</v>
      </c>
      <c r="BN75" s="85" t="s">
        <v>82</v>
      </c>
      <c r="BO75" s="199" t="s">
        <v>90</v>
      </c>
      <c r="BP75" s="199"/>
      <c r="BQ75" s="199"/>
      <c r="BR75" s="200"/>
      <c r="BS75" s="134" t="str">
        <f>BS59</f>
        <v>H</v>
      </c>
      <c r="BT75" s="62" t="s">
        <v>82</v>
      </c>
      <c r="BU75" s="137" t="s">
        <v>90</v>
      </c>
      <c r="BV75" s="137"/>
      <c r="BW75" s="137"/>
      <c r="BX75" s="138"/>
      <c r="BY75" s="198" t="str">
        <f>BY59</f>
        <v>L</v>
      </c>
      <c r="BZ75" s="85" t="s">
        <v>82</v>
      </c>
      <c r="CA75" s="199" t="s">
        <v>87</v>
      </c>
      <c r="CB75" s="199"/>
      <c r="CC75" s="199"/>
      <c r="CD75" s="200"/>
      <c r="CE75" s="134" t="str">
        <f>CE59</f>
        <v>L</v>
      </c>
      <c r="CF75" s="62" t="s">
        <v>82</v>
      </c>
      <c r="CG75" s="137" t="s">
        <v>87</v>
      </c>
      <c r="CH75" s="137"/>
      <c r="CI75" s="137"/>
      <c r="CJ75" s="138"/>
      <c r="CK75" s="198" t="str">
        <f>CK59</f>
        <v>H</v>
      </c>
      <c r="CL75" s="85" t="s">
        <v>82</v>
      </c>
      <c r="CM75" s="199" t="s">
        <v>87</v>
      </c>
      <c r="CN75" s="199"/>
      <c r="CO75" s="199"/>
      <c r="CP75" s="200"/>
      <c r="CQ75" s="134" t="str">
        <f>CQ59</f>
        <v>M1</v>
      </c>
      <c r="CR75" s="62" t="s">
        <v>82</v>
      </c>
      <c r="CS75" s="137" t="s">
        <v>87</v>
      </c>
      <c r="CT75" s="137"/>
      <c r="CU75" s="137"/>
      <c r="CV75" s="138"/>
      <c r="CW75" s="198" t="str">
        <f>CW59</f>
        <v>M1</v>
      </c>
      <c r="CX75" s="85" t="s">
        <v>82</v>
      </c>
      <c r="CY75" s="199" t="s">
        <v>87</v>
      </c>
      <c r="CZ75" s="199"/>
      <c r="DA75" s="199"/>
      <c r="DB75" s="200"/>
      <c r="DC75" s="134" t="str">
        <f>DC59</f>
        <v>H</v>
      </c>
      <c r="DD75" s="62"/>
      <c r="DE75" s="137"/>
      <c r="DF75" s="137"/>
      <c r="DG75" s="137"/>
      <c r="DH75" s="138"/>
    </row>
    <row r="76" spans="1:112" ht="15" customHeight="1" x14ac:dyDescent="0.25">
      <c r="B76" s="157"/>
      <c r="C76" s="158"/>
      <c r="D76" s="159"/>
      <c r="E76" s="150"/>
      <c r="F76" s="45" t="s">
        <v>82</v>
      </c>
      <c r="G76" s="147" t="s">
        <v>85</v>
      </c>
      <c r="H76" s="147"/>
      <c r="I76" s="147"/>
      <c r="J76" s="148"/>
      <c r="K76" s="135"/>
      <c r="L76" s="46" t="s">
        <v>82</v>
      </c>
      <c r="M76" s="139" t="s">
        <v>90</v>
      </c>
      <c r="N76" s="139"/>
      <c r="O76" s="139"/>
      <c r="P76" s="140"/>
      <c r="Q76" s="150"/>
      <c r="R76" s="45" t="s">
        <v>82</v>
      </c>
      <c r="S76" s="147" t="s">
        <v>87</v>
      </c>
      <c r="T76" s="147"/>
      <c r="U76" s="147"/>
      <c r="V76" s="148"/>
      <c r="W76" s="135"/>
      <c r="X76" s="46" t="s">
        <v>83</v>
      </c>
      <c r="Y76" s="139" t="s">
        <v>114</v>
      </c>
      <c r="Z76" s="139"/>
      <c r="AA76" s="139"/>
      <c r="AB76" s="140"/>
      <c r="AC76" s="150"/>
      <c r="AD76" s="45"/>
      <c r="AE76" s="147"/>
      <c r="AF76" s="147"/>
      <c r="AG76" s="147"/>
      <c r="AH76" s="148"/>
      <c r="AI76" s="135"/>
      <c r="AJ76" s="46"/>
      <c r="AK76" s="139"/>
      <c r="AL76" s="139"/>
      <c r="AM76" s="139"/>
      <c r="AN76" s="140"/>
      <c r="AO76" s="150"/>
      <c r="AP76" s="45" t="s">
        <v>83</v>
      </c>
      <c r="AQ76" s="147" t="s">
        <v>114</v>
      </c>
      <c r="AR76" s="147"/>
      <c r="AS76" s="147"/>
      <c r="AT76" s="148"/>
      <c r="AU76" s="135"/>
      <c r="AV76" s="46"/>
      <c r="AW76" s="139"/>
      <c r="AX76" s="139"/>
      <c r="AY76" s="139"/>
      <c r="AZ76" s="140"/>
      <c r="BA76" s="150"/>
      <c r="BB76" s="45" t="s">
        <v>82</v>
      </c>
      <c r="BC76" s="147" t="s">
        <v>90</v>
      </c>
      <c r="BD76" s="147"/>
      <c r="BE76" s="147"/>
      <c r="BF76" s="148"/>
      <c r="BG76" s="135"/>
      <c r="BH76" s="46" t="s">
        <v>82</v>
      </c>
      <c r="BI76" s="139" t="s">
        <v>87</v>
      </c>
      <c r="BJ76" s="139"/>
      <c r="BK76" s="139"/>
      <c r="BL76" s="140"/>
      <c r="BM76" s="150"/>
      <c r="BN76" s="45"/>
      <c r="BO76" s="147"/>
      <c r="BP76" s="147"/>
      <c r="BQ76" s="147"/>
      <c r="BR76" s="148"/>
      <c r="BS76" s="135"/>
      <c r="BT76" s="46"/>
      <c r="BU76" s="139"/>
      <c r="BV76" s="139"/>
      <c r="BW76" s="139"/>
      <c r="BX76" s="140"/>
      <c r="BY76" s="150"/>
      <c r="BZ76" s="45" t="s">
        <v>82</v>
      </c>
      <c r="CA76" s="147" t="s">
        <v>87</v>
      </c>
      <c r="CB76" s="147"/>
      <c r="CC76" s="147"/>
      <c r="CD76" s="148"/>
      <c r="CE76" s="135"/>
      <c r="CF76" s="46"/>
      <c r="CG76" s="139"/>
      <c r="CH76" s="139"/>
      <c r="CI76" s="139"/>
      <c r="CJ76" s="140"/>
      <c r="CK76" s="150"/>
      <c r="CL76" s="45" t="s">
        <v>82</v>
      </c>
      <c r="CM76" s="147" t="s">
        <v>124</v>
      </c>
      <c r="CN76" s="147"/>
      <c r="CO76" s="147"/>
      <c r="CP76" s="148"/>
      <c r="CQ76" s="135"/>
      <c r="CR76" s="46"/>
      <c r="CS76" s="139"/>
      <c r="CT76" s="139"/>
      <c r="CU76" s="139"/>
      <c r="CV76" s="140"/>
      <c r="CW76" s="150"/>
      <c r="CX76" s="45"/>
      <c r="CY76" s="147"/>
      <c r="CZ76" s="147"/>
      <c r="DA76" s="147"/>
      <c r="DB76" s="148"/>
      <c r="DC76" s="135"/>
      <c r="DD76" s="46"/>
      <c r="DE76" s="139"/>
      <c r="DF76" s="139"/>
      <c r="DG76" s="139"/>
      <c r="DH76" s="140"/>
    </row>
    <row r="77" spans="1:112" ht="15" customHeight="1" x14ac:dyDescent="0.25">
      <c r="B77" s="157"/>
      <c r="C77" s="158"/>
      <c r="D77" s="159"/>
      <c r="E77" s="150"/>
      <c r="F77" s="45" t="s">
        <v>83</v>
      </c>
      <c r="G77" s="147" t="s">
        <v>113</v>
      </c>
      <c r="H77" s="147"/>
      <c r="I77" s="147"/>
      <c r="J77" s="148"/>
      <c r="K77" s="135"/>
      <c r="L77" s="46" t="s">
        <v>82</v>
      </c>
      <c r="M77" s="139" t="s">
        <v>91</v>
      </c>
      <c r="N77" s="139"/>
      <c r="O77" s="139"/>
      <c r="P77" s="140"/>
      <c r="Q77" s="150"/>
      <c r="R77" s="45" t="s">
        <v>83</v>
      </c>
      <c r="S77" s="147" t="s">
        <v>130</v>
      </c>
      <c r="T77" s="147"/>
      <c r="U77" s="147"/>
      <c r="V77" s="148"/>
      <c r="W77" s="135"/>
      <c r="X77" s="46" t="s">
        <v>82</v>
      </c>
      <c r="Y77" s="139" t="s">
        <v>87</v>
      </c>
      <c r="Z77" s="139"/>
      <c r="AA77" s="139"/>
      <c r="AB77" s="140"/>
      <c r="AC77" s="150"/>
      <c r="AD77" s="45"/>
      <c r="AE77" s="147"/>
      <c r="AF77" s="147"/>
      <c r="AG77" s="147"/>
      <c r="AH77" s="148"/>
      <c r="AI77" s="135"/>
      <c r="AJ77" s="46"/>
      <c r="AK77" s="139"/>
      <c r="AL77" s="139"/>
      <c r="AM77" s="139"/>
      <c r="AN77" s="140"/>
      <c r="AO77" s="150"/>
      <c r="AP77" s="45" t="s">
        <v>82</v>
      </c>
      <c r="AQ77" s="147" t="s">
        <v>87</v>
      </c>
      <c r="AR77" s="147"/>
      <c r="AS77" s="147"/>
      <c r="AT77" s="148"/>
      <c r="AU77" s="135"/>
      <c r="AV77" s="46"/>
      <c r="AW77" s="139"/>
      <c r="AX77" s="139"/>
      <c r="AY77" s="139"/>
      <c r="AZ77" s="140"/>
      <c r="BA77" s="150"/>
      <c r="BB77" s="45"/>
      <c r="BC77" s="147"/>
      <c r="BD77" s="147"/>
      <c r="BE77" s="147"/>
      <c r="BF77" s="148"/>
      <c r="BG77" s="135"/>
      <c r="BH77" s="46" t="s">
        <v>81</v>
      </c>
      <c r="BI77" s="139" t="s">
        <v>112</v>
      </c>
      <c r="BJ77" s="139"/>
      <c r="BK77" s="139"/>
      <c r="BL77" s="140"/>
      <c r="BM77" s="150"/>
      <c r="BN77" s="45"/>
      <c r="BO77" s="147"/>
      <c r="BP77" s="147"/>
      <c r="BQ77" s="147"/>
      <c r="BR77" s="148"/>
      <c r="BS77" s="135"/>
      <c r="BT77" s="46"/>
      <c r="BU77" s="139"/>
      <c r="BV77" s="139"/>
      <c r="BW77" s="139"/>
      <c r="BX77" s="140"/>
      <c r="BY77" s="150"/>
      <c r="BZ77" s="45"/>
      <c r="CA77" s="147"/>
      <c r="CB77" s="147"/>
      <c r="CC77" s="147"/>
      <c r="CD77" s="148"/>
      <c r="CE77" s="135"/>
      <c r="CF77" s="46"/>
      <c r="CG77" s="139"/>
      <c r="CH77" s="139"/>
      <c r="CI77" s="139"/>
      <c r="CJ77" s="140"/>
      <c r="CK77" s="150"/>
      <c r="CL77" s="45"/>
      <c r="CM77" s="147"/>
      <c r="CN77" s="147"/>
      <c r="CO77" s="147"/>
      <c r="CP77" s="148"/>
      <c r="CQ77" s="135"/>
      <c r="CR77" s="46"/>
      <c r="CS77" s="139"/>
      <c r="CT77" s="139"/>
      <c r="CU77" s="139"/>
      <c r="CV77" s="140"/>
      <c r="CW77" s="150"/>
      <c r="CX77" s="45"/>
      <c r="CY77" s="147"/>
      <c r="CZ77" s="147"/>
      <c r="DA77" s="147"/>
      <c r="DB77" s="148"/>
      <c r="DC77" s="135"/>
      <c r="DD77" s="46"/>
      <c r="DE77" s="139"/>
      <c r="DF77" s="139"/>
      <c r="DG77" s="139"/>
      <c r="DH77" s="140"/>
    </row>
    <row r="78" spans="1:112" ht="15" customHeight="1" thickBot="1" x14ac:dyDescent="0.3">
      <c r="B78" s="160"/>
      <c r="C78" s="161"/>
      <c r="D78" s="162"/>
      <c r="E78" s="151"/>
      <c r="F78" s="63" t="s">
        <v>83</v>
      </c>
      <c r="G78" s="143" t="s">
        <v>114</v>
      </c>
      <c r="H78" s="143"/>
      <c r="I78" s="143"/>
      <c r="J78" s="144"/>
      <c r="K78" s="136"/>
      <c r="L78" s="64"/>
      <c r="M78" s="141"/>
      <c r="N78" s="141"/>
      <c r="O78" s="141"/>
      <c r="P78" s="142"/>
      <c r="Q78" s="151"/>
      <c r="R78" s="63"/>
      <c r="S78" s="143"/>
      <c r="T78" s="143"/>
      <c r="U78" s="143"/>
      <c r="V78" s="144"/>
      <c r="W78" s="136"/>
      <c r="X78" s="64"/>
      <c r="Y78" s="141"/>
      <c r="Z78" s="141"/>
      <c r="AA78" s="141"/>
      <c r="AB78" s="142"/>
      <c r="AC78" s="151"/>
      <c r="AD78" s="63"/>
      <c r="AE78" s="143"/>
      <c r="AF78" s="143"/>
      <c r="AG78" s="143"/>
      <c r="AH78" s="144"/>
      <c r="AI78" s="136"/>
      <c r="AJ78" s="64"/>
      <c r="AK78" s="141"/>
      <c r="AL78" s="141"/>
      <c r="AM78" s="141"/>
      <c r="AN78" s="142"/>
      <c r="AO78" s="151"/>
      <c r="AP78" s="63" t="s">
        <v>82</v>
      </c>
      <c r="AQ78" s="143" t="s">
        <v>87</v>
      </c>
      <c r="AR78" s="143"/>
      <c r="AS78" s="143"/>
      <c r="AT78" s="144"/>
      <c r="AU78" s="136"/>
      <c r="AV78" s="64"/>
      <c r="AW78" s="141"/>
      <c r="AX78" s="141"/>
      <c r="AY78" s="141"/>
      <c r="AZ78" s="142"/>
      <c r="BA78" s="151"/>
      <c r="BB78" s="63"/>
      <c r="BC78" s="143"/>
      <c r="BD78" s="143"/>
      <c r="BE78" s="143"/>
      <c r="BF78" s="144"/>
      <c r="BG78" s="136"/>
      <c r="BH78" s="64"/>
      <c r="BI78" s="141"/>
      <c r="BJ78" s="141"/>
      <c r="BK78" s="141"/>
      <c r="BL78" s="142"/>
      <c r="BM78" s="151"/>
      <c r="BN78" s="63"/>
      <c r="BO78" s="143"/>
      <c r="BP78" s="143"/>
      <c r="BQ78" s="143"/>
      <c r="BR78" s="144"/>
      <c r="BS78" s="136"/>
      <c r="BT78" s="64"/>
      <c r="BU78" s="141"/>
      <c r="BV78" s="141"/>
      <c r="BW78" s="141"/>
      <c r="BX78" s="142"/>
      <c r="BY78" s="151"/>
      <c r="BZ78" s="63"/>
      <c r="CA78" s="143"/>
      <c r="CB78" s="143"/>
      <c r="CC78" s="143"/>
      <c r="CD78" s="144"/>
      <c r="CE78" s="136"/>
      <c r="CF78" s="64"/>
      <c r="CG78" s="141"/>
      <c r="CH78" s="141"/>
      <c r="CI78" s="141"/>
      <c r="CJ78" s="142"/>
      <c r="CK78" s="151"/>
      <c r="CL78" s="63"/>
      <c r="CM78" s="143"/>
      <c r="CN78" s="143"/>
      <c r="CO78" s="143"/>
      <c r="CP78" s="144"/>
      <c r="CQ78" s="136"/>
      <c r="CR78" s="64"/>
      <c r="CS78" s="141"/>
      <c r="CT78" s="141"/>
      <c r="CU78" s="141"/>
      <c r="CV78" s="142"/>
      <c r="CW78" s="151"/>
      <c r="CX78" s="63"/>
      <c r="CY78" s="143"/>
      <c r="CZ78" s="143"/>
      <c r="DA78" s="143"/>
      <c r="DB78" s="144"/>
      <c r="DC78" s="136"/>
      <c r="DD78" s="64"/>
      <c r="DE78" s="141"/>
      <c r="DF78" s="141"/>
      <c r="DG78" s="141"/>
      <c r="DH78" s="142"/>
    </row>
    <row r="79" spans="1:112" ht="15" customHeight="1" x14ac:dyDescent="0.25">
      <c r="B79" s="154" t="s">
        <v>31</v>
      </c>
      <c r="C79" s="155"/>
      <c r="D79" s="156"/>
      <c r="E79" s="149" t="str">
        <f>E60</f>
        <v>M1</v>
      </c>
      <c r="F79" s="61" t="s">
        <v>83</v>
      </c>
      <c r="G79" s="145" t="s">
        <v>114</v>
      </c>
      <c r="H79" s="145"/>
      <c r="I79" s="145"/>
      <c r="J79" s="146"/>
      <c r="K79" s="134" t="str">
        <f>K60</f>
        <v>H</v>
      </c>
      <c r="L79" s="62"/>
      <c r="M79" s="137"/>
      <c r="N79" s="137"/>
      <c r="O79" s="137"/>
      <c r="P79" s="138"/>
      <c r="Q79" s="149" t="str">
        <f>Q60</f>
        <v>L</v>
      </c>
      <c r="R79" s="61" t="s">
        <v>83</v>
      </c>
      <c r="S79" s="145" t="s">
        <v>115</v>
      </c>
      <c r="T79" s="145"/>
      <c r="U79" s="145"/>
      <c r="V79" s="146"/>
      <c r="W79" s="134" t="str">
        <f>W60</f>
        <v>H</v>
      </c>
      <c r="X79" s="62" t="s">
        <v>82</v>
      </c>
      <c r="Y79" s="137" t="s">
        <v>87</v>
      </c>
      <c r="Z79" s="137"/>
      <c r="AA79" s="137"/>
      <c r="AB79" s="138"/>
      <c r="AC79" s="149" t="str">
        <f>AC60</f>
        <v>M1</v>
      </c>
      <c r="AD79" s="61"/>
      <c r="AE79" s="145"/>
      <c r="AF79" s="145"/>
      <c r="AG79" s="145"/>
      <c r="AH79" s="146"/>
      <c r="AI79" s="134" t="str">
        <f>AI60</f>
        <v>L</v>
      </c>
      <c r="AJ79" s="62" t="s">
        <v>83</v>
      </c>
      <c r="AK79" s="137" t="s">
        <v>115</v>
      </c>
      <c r="AL79" s="137"/>
      <c r="AM79" s="137"/>
      <c r="AN79" s="138"/>
      <c r="AO79" s="149" t="str">
        <f>AO60</f>
        <v>M1</v>
      </c>
      <c r="AP79" s="61" t="s">
        <v>83</v>
      </c>
      <c r="AQ79" s="145" t="s">
        <v>114</v>
      </c>
      <c r="AR79" s="145"/>
      <c r="AS79" s="145"/>
      <c r="AT79" s="146"/>
      <c r="AU79" s="134" t="str">
        <f>AU60</f>
        <v>H</v>
      </c>
      <c r="AV79" s="62"/>
      <c r="AW79" s="137"/>
      <c r="AX79" s="137"/>
      <c r="AY79" s="137"/>
      <c r="AZ79" s="138"/>
      <c r="BA79" s="149" t="str">
        <f>BA60</f>
        <v>L</v>
      </c>
      <c r="BB79" s="61" t="s">
        <v>82</v>
      </c>
      <c r="BC79" s="145" t="s">
        <v>87</v>
      </c>
      <c r="BD79" s="145"/>
      <c r="BE79" s="145"/>
      <c r="BF79" s="146"/>
      <c r="BG79" s="134" t="str">
        <f>BG60</f>
        <v>H</v>
      </c>
      <c r="BH79" s="62" t="s">
        <v>82</v>
      </c>
      <c r="BI79" s="137" t="s">
        <v>87</v>
      </c>
      <c r="BJ79" s="137"/>
      <c r="BK79" s="137"/>
      <c r="BL79" s="138"/>
      <c r="BM79" s="149" t="str">
        <f>BM60</f>
        <v>M1</v>
      </c>
      <c r="BN79" s="61" t="s">
        <v>82</v>
      </c>
      <c r="BO79" s="145" t="s">
        <v>124</v>
      </c>
      <c r="BP79" s="145"/>
      <c r="BQ79" s="145"/>
      <c r="BR79" s="146"/>
      <c r="BS79" s="134" t="str">
        <f>BS60</f>
        <v>L</v>
      </c>
      <c r="BT79" s="62" t="s">
        <v>82</v>
      </c>
      <c r="BU79" s="137" t="s">
        <v>87</v>
      </c>
      <c r="BV79" s="137"/>
      <c r="BW79" s="137"/>
      <c r="BX79" s="138"/>
      <c r="BY79" s="149" t="str">
        <f>BY60</f>
        <v>M1</v>
      </c>
      <c r="BZ79" s="61" t="s">
        <v>82</v>
      </c>
      <c r="CA79" s="145" t="s">
        <v>87</v>
      </c>
      <c r="CB79" s="145"/>
      <c r="CC79" s="145"/>
      <c r="CD79" s="146"/>
      <c r="CE79" s="134" t="str">
        <f>CE60</f>
        <v>H</v>
      </c>
      <c r="CF79" s="62"/>
      <c r="CG79" s="137"/>
      <c r="CH79" s="137"/>
      <c r="CI79" s="137"/>
      <c r="CJ79" s="138"/>
      <c r="CK79" s="149" t="str">
        <f>CK60</f>
        <v>L</v>
      </c>
      <c r="CL79" s="61" t="s">
        <v>82</v>
      </c>
      <c r="CM79" s="145" t="s">
        <v>87</v>
      </c>
      <c r="CN79" s="145"/>
      <c r="CO79" s="145"/>
      <c r="CP79" s="146"/>
      <c r="CQ79" s="134" t="str">
        <f>CQ60</f>
        <v>H</v>
      </c>
      <c r="CR79" s="62"/>
      <c r="CS79" s="137"/>
      <c r="CT79" s="137"/>
      <c r="CU79" s="137"/>
      <c r="CV79" s="138"/>
      <c r="CW79" s="149" t="str">
        <f>CW60</f>
        <v>L</v>
      </c>
      <c r="CX79" s="61" t="s">
        <v>82</v>
      </c>
      <c r="CY79" s="145" t="s">
        <v>87</v>
      </c>
      <c r="CZ79" s="145"/>
      <c r="DA79" s="145"/>
      <c r="DB79" s="146"/>
      <c r="DC79" s="134" t="str">
        <f>DC60</f>
        <v>M1</v>
      </c>
      <c r="DD79" s="62" t="s">
        <v>82</v>
      </c>
      <c r="DE79" s="137" t="s">
        <v>87</v>
      </c>
      <c r="DF79" s="137"/>
      <c r="DG79" s="137"/>
      <c r="DH79" s="138"/>
    </row>
    <row r="80" spans="1:112" ht="15" customHeight="1" x14ac:dyDescent="0.25">
      <c r="B80" s="157"/>
      <c r="C80" s="158"/>
      <c r="D80" s="159"/>
      <c r="E80" s="150"/>
      <c r="F80" s="45" t="s">
        <v>82</v>
      </c>
      <c r="G80" s="147" t="s">
        <v>86</v>
      </c>
      <c r="H80" s="147"/>
      <c r="I80" s="147"/>
      <c r="J80" s="148"/>
      <c r="K80" s="135"/>
      <c r="L80" s="46"/>
      <c r="M80" s="139"/>
      <c r="N80" s="139"/>
      <c r="O80" s="139"/>
      <c r="P80" s="140"/>
      <c r="Q80" s="150"/>
      <c r="R80" s="45" t="s">
        <v>82</v>
      </c>
      <c r="S80" s="147" t="s">
        <v>87</v>
      </c>
      <c r="T80" s="147"/>
      <c r="U80" s="147"/>
      <c r="V80" s="148"/>
      <c r="W80" s="135"/>
      <c r="X80" s="46" t="s">
        <v>83</v>
      </c>
      <c r="Y80" s="139" t="s">
        <v>114</v>
      </c>
      <c r="Z80" s="139"/>
      <c r="AA80" s="139"/>
      <c r="AB80" s="140"/>
      <c r="AC80" s="150"/>
      <c r="AD80" s="45"/>
      <c r="AE80" s="147"/>
      <c r="AF80" s="147"/>
      <c r="AG80" s="147"/>
      <c r="AH80" s="148"/>
      <c r="AI80" s="135"/>
      <c r="AJ80" s="46" t="s">
        <v>82</v>
      </c>
      <c r="AK80" s="139" t="s">
        <v>87</v>
      </c>
      <c r="AL80" s="139"/>
      <c r="AM80" s="139"/>
      <c r="AN80" s="140"/>
      <c r="AO80" s="150"/>
      <c r="AP80" s="45"/>
      <c r="AQ80" s="147"/>
      <c r="AR80" s="147"/>
      <c r="AS80" s="147"/>
      <c r="AT80" s="148"/>
      <c r="AU80" s="135"/>
      <c r="AV80" s="46"/>
      <c r="AW80" s="139"/>
      <c r="AX80" s="139"/>
      <c r="AY80" s="139"/>
      <c r="AZ80" s="140"/>
      <c r="BA80" s="150"/>
      <c r="BB80" s="45"/>
      <c r="BC80" s="147"/>
      <c r="BD80" s="147"/>
      <c r="BE80" s="147"/>
      <c r="BF80" s="148"/>
      <c r="BG80" s="135"/>
      <c r="BH80" s="46"/>
      <c r="BI80" s="139"/>
      <c r="BJ80" s="139"/>
      <c r="BK80" s="139"/>
      <c r="BL80" s="140"/>
      <c r="BM80" s="150"/>
      <c r="BN80" s="45" t="s">
        <v>82</v>
      </c>
      <c r="BO80" s="147" t="s">
        <v>107</v>
      </c>
      <c r="BP80" s="147"/>
      <c r="BQ80" s="147"/>
      <c r="BR80" s="148"/>
      <c r="BS80" s="135"/>
      <c r="BT80" s="46" t="s">
        <v>82</v>
      </c>
      <c r="BU80" s="139" t="s">
        <v>108</v>
      </c>
      <c r="BV80" s="139"/>
      <c r="BW80" s="139"/>
      <c r="BX80" s="140"/>
      <c r="BY80" s="150"/>
      <c r="BZ80" s="45" t="s">
        <v>82</v>
      </c>
      <c r="CA80" s="147" t="s">
        <v>106</v>
      </c>
      <c r="CB80" s="147"/>
      <c r="CC80" s="147"/>
      <c r="CD80" s="148"/>
      <c r="CE80" s="135"/>
      <c r="CF80" s="46"/>
      <c r="CG80" s="139"/>
      <c r="CH80" s="139"/>
      <c r="CI80" s="139"/>
      <c r="CJ80" s="140"/>
      <c r="CK80" s="150"/>
      <c r="CL80" s="45" t="s">
        <v>82</v>
      </c>
      <c r="CM80" s="147" t="s">
        <v>107</v>
      </c>
      <c r="CN80" s="147"/>
      <c r="CO80" s="147"/>
      <c r="CP80" s="148"/>
      <c r="CQ80" s="135"/>
      <c r="CR80" s="46"/>
      <c r="CS80" s="139"/>
      <c r="CT80" s="139"/>
      <c r="CU80" s="139"/>
      <c r="CV80" s="140"/>
      <c r="CW80" s="150"/>
      <c r="CX80" s="45" t="s">
        <v>82</v>
      </c>
      <c r="CY80" s="147" t="s">
        <v>124</v>
      </c>
      <c r="CZ80" s="147"/>
      <c r="DA80" s="147"/>
      <c r="DB80" s="148"/>
      <c r="DC80" s="135"/>
      <c r="DD80" s="46" t="s">
        <v>82</v>
      </c>
      <c r="DE80" s="139" t="s">
        <v>87</v>
      </c>
      <c r="DF80" s="139"/>
      <c r="DG80" s="139"/>
      <c r="DH80" s="140"/>
    </row>
    <row r="81" spans="2:112" ht="15" customHeight="1" x14ac:dyDescent="0.25">
      <c r="B81" s="157"/>
      <c r="C81" s="158"/>
      <c r="D81" s="159"/>
      <c r="E81" s="150"/>
      <c r="F81" s="45" t="s">
        <v>82</v>
      </c>
      <c r="G81" s="147" t="s">
        <v>87</v>
      </c>
      <c r="H81" s="147"/>
      <c r="I81" s="147"/>
      <c r="J81" s="148"/>
      <c r="K81" s="135"/>
      <c r="L81" s="46"/>
      <c r="M81" s="139"/>
      <c r="N81" s="139"/>
      <c r="O81" s="139"/>
      <c r="P81" s="140"/>
      <c r="Q81" s="150"/>
      <c r="R81" s="45" t="s">
        <v>82</v>
      </c>
      <c r="S81" s="147" t="s">
        <v>106</v>
      </c>
      <c r="T81" s="147"/>
      <c r="U81" s="147"/>
      <c r="V81" s="148"/>
      <c r="W81" s="135"/>
      <c r="X81" s="46"/>
      <c r="Y81" s="139"/>
      <c r="Z81" s="139"/>
      <c r="AA81" s="139"/>
      <c r="AB81" s="140"/>
      <c r="AC81" s="150"/>
      <c r="AD81" s="45"/>
      <c r="AE81" s="147"/>
      <c r="AF81" s="147"/>
      <c r="AG81" s="147"/>
      <c r="AH81" s="148"/>
      <c r="AI81" s="135"/>
      <c r="AJ81" s="46"/>
      <c r="AK81" s="139"/>
      <c r="AL81" s="139"/>
      <c r="AM81" s="139"/>
      <c r="AN81" s="140"/>
      <c r="AO81" s="150"/>
      <c r="AP81" s="45"/>
      <c r="AQ81" s="147"/>
      <c r="AR81" s="147"/>
      <c r="AS81" s="147"/>
      <c r="AT81" s="148"/>
      <c r="AU81" s="135"/>
      <c r="AV81" s="46"/>
      <c r="AW81" s="139"/>
      <c r="AX81" s="139"/>
      <c r="AY81" s="139"/>
      <c r="AZ81" s="140"/>
      <c r="BA81" s="150"/>
      <c r="BB81" s="45"/>
      <c r="BC81" s="147"/>
      <c r="BD81" s="147"/>
      <c r="BE81" s="147"/>
      <c r="BF81" s="148"/>
      <c r="BG81" s="135"/>
      <c r="BH81" s="46"/>
      <c r="BI81" s="139"/>
      <c r="BJ81" s="139"/>
      <c r="BK81" s="139"/>
      <c r="BL81" s="140"/>
      <c r="BM81" s="150"/>
      <c r="BN81" s="45"/>
      <c r="BO81" s="147"/>
      <c r="BP81" s="147"/>
      <c r="BQ81" s="147"/>
      <c r="BR81" s="148"/>
      <c r="BS81" s="135"/>
      <c r="BT81" s="46"/>
      <c r="BU81" s="139"/>
      <c r="BV81" s="139"/>
      <c r="BW81" s="139"/>
      <c r="BX81" s="140"/>
      <c r="BY81" s="150"/>
      <c r="BZ81" s="45" t="s">
        <v>82</v>
      </c>
      <c r="CA81" s="147" t="s">
        <v>107</v>
      </c>
      <c r="CB81" s="147"/>
      <c r="CC81" s="147"/>
      <c r="CD81" s="148"/>
      <c r="CE81" s="135"/>
      <c r="CF81" s="46"/>
      <c r="CG81" s="139"/>
      <c r="CH81" s="139"/>
      <c r="CI81" s="139"/>
      <c r="CJ81" s="140"/>
      <c r="CK81" s="150"/>
      <c r="CL81" s="45"/>
      <c r="CM81" s="147"/>
      <c r="CN81" s="147"/>
      <c r="CO81" s="147"/>
      <c r="CP81" s="148"/>
      <c r="CQ81" s="135"/>
      <c r="CR81" s="46"/>
      <c r="CS81" s="139"/>
      <c r="CT81" s="139"/>
      <c r="CU81" s="139"/>
      <c r="CV81" s="140"/>
      <c r="CW81" s="150"/>
      <c r="CX81" s="45" t="s">
        <v>82</v>
      </c>
      <c r="CY81" s="147" t="s">
        <v>87</v>
      </c>
      <c r="CZ81" s="147"/>
      <c r="DA81" s="147"/>
      <c r="DB81" s="148"/>
      <c r="DC81" s="135"/>
      <c r="DD81" s="46" t="s">
        <v>83</v>
      </c>
      <c r="DE81" s="139" t="s">
        <v>104</v>
      </c>
      <c r="DF81" s="139"/>
      <c r="DG81" s="139"/>
      <c r="DH81" s="140"/>
    </row>
    <row r="82" spans="2:112" ht="15" customHeight="1" thickBot="1" x14ac:dyDescent="0.3">
      <c r="B82" s="160"/>
      <c r="C82" s="161"/>
      <c r="D82" s="162"/>
      <c r="E82" s="151"/>
      <c r="F82" s="63" t="s">
        <v>83</v>
      </c>
      <c r="G82" s="143" t="s">
        <v>114</v>
      </c>
      <c r="H82" s="143"/>
      <c r="I82" s="143"/>
      <c r="J82" s="144"/>
      <c r="K82" s="136"/>
      <c r="L82" s="64"/>
      <c r="M82" s="141"/>
      <c r="N82" s="141"/>
      <c r="O82" s="141"/>
      <c r="P82" s="142"/>
      <c r="Q82" s="151"/>
      <c r="R82" s="63"/>
      <c r="S82" s="143"/>
      <c r="T82" s="143"/>
      <c r="U82" s="143"/>
      <c r="V82" s="144"/>
      <c r="W82" s="136"/>
      <c r="X82" s="64"/>
      <c r="Y82" s="141"/>
      <c r="Z82" s="141"/>
      <c r="AA82" s="141"/>
      <c r="AB82" s="142"/>
      <c r="AC82" s="151"/>
      <c r="AD82" s="63"/>
      <c r="AE82" s="143"/>
      <c r="AF82" s="143"/>
      <c r="AG82" s="143"/>
      <c r="AH82" s="144"/>
      <c r="AI82" s="136"/>
      <c r="AJ82" s="64"/>
      <c r="AK82" s="141"/>
      <c r="AL82" s="141"/>
      <c r="AM82" s="141"/>
      <c r="AN82" s="142"/>
      <c r="AO82" s="151"/>
      <c r="AP82" s="63"/>
      <c r="AQ82" s="143"/>
      <c r="AR82" s="143"/>
      <c r="AS82" s="143"/>
      <c r="AT82" s="144"/>
      <c r="AU82" s="136"/>
      <c r="AV82" s="64"/>
      <c r="AW82" s="141"/>
      <c r="AX82" s="141"/>
      <c r="AY82" s="141"/>
      <c r="AZ82" s="142"/>
      <c r="BA82" s="151"/>
      <c r="BB82" s="63"/>
      <c r="BC82" s="143"/>
      <c r="BD82" s="143"/>
      <c r="BE82" s="143"/>
      <c r="BF82" s="144"/>
      <c r="BG82" s="136"/>
      <c r="BH82" s="64"/>
      <c r="BI82" s="141"/>
      <c r="BJ82" s="141"/>
      <c r="BK82" s="141"/>
      <c r="BL82" s="142"/>
      <c r="BM82" s="151"/>
      <c r="BN82" s="63"/>
      <c r="BO82" s="143"/>
      <c r="BP82" s="143"/>
      <c r="BQ82" s="143"/>
      <c r="BR82" s="144"/>
      <c r="BS82" s="136"/>
      <c r="BT82" s="64"/>
      <c r="BU82" s="141"/>
      <c r="BV82" s="141"/>
      <c r="BW82" s="141"/>
      <c r="BX82" s="142"/>
      <c r="BY82" s="151"/>
      <c r="BZ82" s="63"/>
      <c r="CA82" s="143"/>
      <c r="CB82" s="143"/>
      <c r="CC82" s="143"/>
      <c r="CD82" s="144"/>
      <c r="CE82" s="136"/>
      <c r="CF82" s="64"/>
      <c r="CG82" s="141"/>
      <c r="CH82" s="141"/>
      <c r="CI82" s="141"/>
      <c r="CJ82" s="142"/>
      <c r="CK82" s="151"/>
      <c r="CL82" s="63"/>
      <c r="CM82" s="143"/>
      <c r="CN82" s="143"/>
      <c r="CO82" s="143"/>
      <c r="CP82" s="144"/>
      <c r="CQ82" s="136"/>
      <c r="CR82" s="64"/>
      <c r="CS82" s="141"/>
      <c r="CT82" s="141"/>
      <c r="CU82" s="141"/>
      <c r="CV82" s="142"/>
      <c r="CW82" s="151"/>
      <c r="CX82" s="63"/>
      <c r="CY82" s="143"/>
      <c r="CZ82" s="143"/>
      <c r="DA82" s="143"/>
      <c r="DB82" s="144"/>
      <c r="DC82" s="136"/>
      <c r="DD82" s="64"/>
      <c r="DE82" s="141"/>
      <c r="DF82" s="141"/>
      <c r="DG82" s="141"/>
      <c r="DH82" s="142"/>
    </row>
    <row r="83" spans="2:112" ht="15" customHeight="1" x14ac:dyDescent="0.25">
      <c r="B83" s="154" t="s">
        <v>32</v>
      </c>
      <c r="C83" s="155"/>
      <c r="D83" s="156"/>
      <c r="E83" s="149" t="str">
        <f>E61</f>
        <v>H</v>
      </c>
      <c r="F83" s="61" t="s">
        <v>83</v>
      </c>
      <c r="G83" s="145" t="s">
        <v>114</v>
      </c>
      <c r="H83" s="145"/>
      <c r="I83" s="145"/>
      <c r="J83" s="146"/>
      <c r="K83" s="134" t="str">
        <f>K61</f>
        <v>M1</v>
      </c>
      <c r="L83" s="62"/>
      <c r="M83" s="137"/>
      <c r="N83" s="137"/>
      <c r="O83" s="137"/>
      <c r="P83" s="138"/>
      <c r="Q83" s="149" t="str">
        <f>Q61</f>
        <v>H</v>
      </c>
      <c r="R83" s="61" t="s">
        <v>82</v>
      </c>
      <c r="S83" s="145" t="s">
        <v>87</v>
      </c>
      <c r="T83" s="145"/>
      <c r="U83" s="145"/>
      <c r="V83" s="146"/>
      <c r="W83" s="134" t="str">
        <f>W61</f>
        <v>L</v>
      </c>
      <c r="X83" s="62" t="s">
        <v>82</v>
      </c>
      <c r="Y83" s="137" t="s">
        <v>84</v>
      </c>
      <c r="Z83" s="137"/>
      <c r="AA83" s="137"/>
      <c r="AB83" s="138"/>
      <c r="AC83" s="149" t="str">
        <f>AC61</f>
        <v>L</v>
      </c>
      <c r="AD83" s="61"/>
      <c r="AE83" s="145"/>
      <c r="AF83" s="145"/>
      <c r="AG83" s="145"/>
      <c r="AH83" s="146"/>
      <c r="AI83" s="134" t="str">
        <f>AI61</f>
        <v>M1</v>
      </c>
      <c r="AJ83" s="62" t="s">
        <v>82</v>
      </c>
      <c r="AK83" s="137" t="s">
        <v>86</v>
      </c>
      <c r="AL83" s="137"/>
      <c r="AM83" s="137"/>
      <c r="AN83" s="138"/>
      <c r="AO83" s="149" t="str">
        <f>AO61</f>
        <v>H</v>
      </c>
      <c r="AP83" s="61"/>
      <c r="AQ83" s="145"/>
      <c r="AR83" s="145"/>
      <c r="AS83" s="145"/>
      <c r="AT83" s="146"/>
      <c r="AU83" s="134" t="str">
        <f>AU61</f>
        <v>M1</v>
      </c>
      <c r="AV83" s="62"/>
      <c r="AW83" s="137"/>
      <c r="AX83" s="137"/>
      <c r="AY83" s="137"/>
      <c r="AZ83" s="138"/>
      <c r="BA83" s="149" t="str">
        <f>BA61</f>
        <v>H</v>
      </c>
      <c r="BB83" s="61"/>
      <c r="BC83" s="145"/>
      <c r="BD83" s="145"/>
      <c r="BE83" s="145"/>
      <c r="BF83" s="146"/>
      <c r="BG83" s="134" t="str">
        <f>BG61</f>
        <v>L</v>
      </c>
      <c r="BH83" s="62" t="s">
        <v>82</v>
      </c>
      <c r="BI83" s="137" t="s">
        <v>84</v>
      </c>
      <c r="BJ83" s="137"/>
      <c r="BK83" s="137"/>
      <c r="BL83" s="138"/>
      <c r="BM83" s="149" t="str">
        <f>BM61</f>
        <v>L</v>
      </c>
      <c r="BN83" s="61" t="s">
        <v>82</v>
      </c>
      <c r="BO83" s="145" t="s">
        <v>128</v>
      </c>
      <c r="BP83" s="145"/>
      <c r="BQ83" s="145"/>
      <c r="BR83" s="146"/>
      <c r="BS83" s="134" t="str">
        <f>BS61</f>
        <v>M1</v>
      </c>
      <c r="BT83" s="62"/>
      <c r="BU83" s="137"/>
      <c r="BV83" s="137"/>
      <c r="BW83" s="137"/>
      <c r="BX83" s="138"/>
      <c r="BY83" s="149" t="str">
        <f>BY61</f>
        <v>H</v>
      </c>
      <c r="BZ83" s="61"/>
      <c r="CA83" s="145"/>
      <c r="CB83" s="145"/>
      <c r="CC83" s="145"/>
      <c r="CD83" s="146"/>
      <c r="CE83" s="134" t="str">
        <f>CE61</f>
        <v>M1</v>
      </c>
      <c r="CF83" s="62" t="s">
        <v>83</v>
      </c>
      <c r="CG83" s="137" t="s">
        <v>114</v>
      </c>
      <c r="CH83" s="137"/>
      <c r="CI83" s="137"/>
      <c r="CJ83" s="138"/>
      <c r="CK83" s="149" t="str">
        <f>CK61</f>
        <v>M1</v>
      </c>
      <c r="CL83" s="61"/>
      <c r="CM83" s="145"/>
      <c r="CN83" s="145"/>
      <c r="CO83" s="145"/>
      <c r="CP83" s="146"/>
      <c r="CQ83" s="134" t="str">
        <f>CQ61</f>
        <v>L</v>
      </c>
      <c r="CR83" s="62"/>
      <c r="CS83" s="137"/>
      <c r="CT83" s="137"/>
      <c r="CU83" s="137"/>
      <c r="CV83" s="138"/>
      <c r="CW83" s="149" t="str">
        <f>CW61</f>
        <v>H</v>
      </c>
      <c r="CX83" s="61"/>
      <c r="CY83" s="145"/>
      <c r="CZ83" s="145"/>
      <c r="DA83" s="145"/>
      <c r="DB83" s="146"/>
      <c r="DC83" s="134" t="str">
        <f>DC61</f>
        <v>L</v>
      </c>
      <c r="DD83" s="62"/>
      <c r="DE83" s="137"/>
      <c r="DF83" s="137"/>
      <c r="DG83" s="137"/>
      <c r="DH83" s="138"/>
    </row>
    <row r="84" spans="2:112" ht="15" customHeight="1" x14ac:dyDescent="0.25">
      <c r="B84" s="157"/>
      <c r="C84" s="158"/>
      <c r="D84" s="159"/>
      <c r="E84" s="150"/>
      <c r="F84" s="45" t="s">
        <v>82</v>
      </c>
      <c r="G84" s="147" t="s">
        <v>88</v>
      </c>
      <c r="H84" s="147"/>
      <c r="I84" s="147"/>
      <c r="J84" s="148"/>
      <c r="K84" s="135"/>
      <c r="L84" s="46"/>
      <c r="M84" s="139"/>
      <c r="N84" s="139"/>
      <c r="O84" s="139"/>
      <c r="P84" s="140"/>
      <c r="Q84" s="150"/>
      <c r="R84" s="45"/>
      <c r="S84" s="147"/>
      <c r="T84" s="147"/>
      <c r="U84" s="147"/>
      <c r="V84" s="148"/>
      <c r="W84" s="135"/>
      <c r="X84" s="46" t="s">
        <v>82</v>
      </c>
      <c r="Y84" s="139" t="s">
        <v>125</v>
      </c>
      <c r="Z84" s="139"/>
      <c r="AA84" s="139"/>
      <c r="AB84" s="140"/>
      <c r="AC84" s="150"/>
      <c r="AD84" s="45"/>
      <c r="AE84" s="147"/>
      <c r="AF84" s="147"/>
      <c r="AG84" s="147"/>
      <c r="AH84" s="148"/>
      <c r="AI84" s="135"/>
      <c r="AJ84" s="46" t="s">
        <v>83</v>
      </c>
      <c r="AK84" s="139" t="s">
        <v>117</v>
      </c>
      <c r="AL84" s="139"/>
      <c r="AM84" s="139"/>
      <c r="AN84" s="140"/>
      <c r="AO84" s="150"/>
      <c r="AP84" s="45"/>
      <c r="AQ84" s="147"/>
      <c r="AR84" s="147"/>
      <c r="AS84" s="147"/>
      <c r="AT84" s="148"/>
      <c r="AU84" s="135"/>
      <c r="AV84" s="46"/>
      <c r="AW84" s="139"/>
      <c r="AX84" s="139"/>
      <c r="AY84" s="139"/>
      <c r="AZ84" s="140"/>
      <c r="BA84" s="150"/>
      <c r="BB84" s="45"/>
      <c r="BC84" s="147"/>
      <c r="BD84" s="147"/>
      <c r="BE84" s="147"/>
      <c r="BF84" s="148"/>
      <c r="BG84" s="135"/>
      <c r="BH84" s="46" t="s">
        <v>82</v>
      </c>
      <c r="BI84" s="139" t="s">
        <v>125</v>
      </c>
      <c r="BJ84" s="139"/>
      <c r="BK84" s="139"/>
      <c r="BL84" s="140"/>
      <c r="BM84" s="150"/>
      <c r="BN84" s="45" t="s">
        <v>82</v>
      </c>
      <c r="BO84" s="147" t="s">
        <v>125</v>
      </c>
      <c r="BP84" s="147"/>
      <c r="BQ84" s="147"/>
      <c r="BR84" s="148"/>
      <c r="BS84" s="135"/>
      <c r="BT84" s="46"/>
      <c r="BU84" s="139"/>
      <c r="BV84" s="139"/>
      <c r="BW84" s="139"/>
      <c r="BX84" s="140"/>
      <c r="BY84" s="150"/>
      <c r="BZ84" s="45"/>
      <c r="CA84" s="147"/>
      <c r="CB84" s="147"/>
      <c r="CC84" s="147"/>
      <c r="CD84" s="148"/>
      <c r="CE84" s="135"/>
      <c r="CF84" s="46" t="s">
        <v>82</v>
      </c>
      <c r="CG84" s="139" t="s">
        <v>125</v>
      </c>
      <c r="CH84" s="139"/>
      <c r="CI84" s="139"/>
      <c r="CJ84" s="140"/>
      <c r="CK84" s="150"/>
      <c r="CL84" s="45"/>
      <c r="CM84" s="147"/>
      <c r="CN84" s="147"/>
      <c r="CO84" s="147"/>
      <c r="CP84" s="148"/>
      <c r="CQ84" s="135"/>
      <c r="CR84" s="46"/>
      <c r="CS84" s="139"/>
      <c r="CT84" s="139"/>
      <c r="CU84" s="139"/>
      <c r="CV84" s="140"/>
      <c r="CW84" s="150"/>
      <c r="CX84" s="45"/>
      <c r="CY84" s="147"/>
      <c r="CZ84" s="147"/>
      <c r="DA84" s="147"/>
      <c r="DB84" s="148"/>
      <c r="DC84" s="135"/>
      <c r="DD84" s="46"/>
      <c r="DE84" s="139"/>
      <c r="DF84" s="139"/>
      <c r="DG84" s="139"/>
      <c r="DH84" s="140"/>
    </row>
    <row r="85" spans="2:112" ht="15" customHeight="1" x14ac:dyDescent="0.25">
      <c r="B85" s="157"/>
      <c r="C85" s="158"/>
      <c r="D85" s="159"/>
      <c r="E85" s="150"/>
      <c r="F85" s="45" t="s">
        <v>82</v>
      </c>
      <c r="G85" s="147" t="s">
        <v>125</v>
      </c>
      <c r="H85" s="147"/>
      <c r="I85" s="147"/>
      <c r="J85" s="148"/>
      <c r="K85" s="135"/>
      <c r="L85" s="46"/>
      <c r="M85" s="139"/>
      <c r="N85" s="139"/>
      <c r="O85" s="139"/>
      <c r="P85" s="140"/>
      <c r="Q85" s="150"/>
      <c r="R85" s="45"/>
      <c r="S85" s="147"/>
      <c r="T85" s="147"/>
      <c r="U85" s="147"/>
      <c r="V85" s="148"/>
      <c r="W85" s="135"/>
      <c r="X85" s="46"/>
      <c r="Y85" s="139"/>
      <c r="Z85" s="139"/>
      <c r="AA85" s="139"/>
      <c r="AB85" s="140"/>
      <c r="AC85" s="150"/>
      <c r="AD85" s="45"/>
      <c r="AE85" s="147"/>
      <c r="AF85" s="147"/>
      <c r="AG85" s="147"/>
      <c r="AH85" s="148"/>
      <c r="AI85" s="135"/>
      <c r="AJ85" s="46" t="s">
        <v>83</v>
      </c>
      <c r="AK85" s="139" t="s">
        <v>130</v>
      </c>
      <c r="AL85" s="139"/>
      <c r="AM85" s="139"/>
      <c r="AN85" s="140"/>
      <c r="AO85" s="150"/>
      <c r="AP85" s="45"/>
      <c r="AQ85" s="147"/>
      <c r="AR85" s="147"/>
      <c r="AS85" s="147"/>
      <c r="AT85" s="148"/>
      <c r="AU85" s="135"/>
      <c r="AV85" s="46"/>
      <c r="AW85" s="139"/>
      <c r="AX85" s="139"/>
      <c r="AY85" s="139"/>
      <c r="AZ85" s="140"/>
      <c r="BA85" s="150"/>
      <c r="BB85" s="45"/>
      <c r="BC85" s="147"/>
      <c r="BD85" s="147"/>
      <c r="BE85" s="147"/>
      <c r="BF85" s="148"/>
      <c r="BG85" s="135"/>
      <c r="BH85" s="46"/>
      <c r="BI85" s="139"/>
      <c r="BJ85" s="139"/>
      <c r="BK85" s="139"/>
      <c r="BL85" s="140"/>
      <c r="BM85" s="150"/>
      <c r="BN85" s="45"/>
      <c r="BO85" s="147"/>
      <c r="BP85" s="147"/>
      <c r="BQ85" s="147"/>
      <c r="BR85" s="148"/>
      <c r="BS85" s="135"/>
      <c r="BT85" s="46"/>
      <c r="BU85" s="139"/>
      <c r="BV85" s="139"/>
      <c r="BW85" s="139"/>
      <c r="BX85" s="140"/>
      <c r="BY85" s="150"/>
      <c r="BZ85" s="45"/>
      <c r="CA85" s="147"/>
      <c r="CB85" s="147"/>
      <c r="CC85" s="147"/>
      <c r="CD85" s="148"/>
      <c r="CE85" s="135"/>
      <c r="CF85" s="46"/>
      <c r="CG85" s="139"/>
      <c r="CH85" s="139"/>
      <c r="CI85" s="139"/>
      <c r="CJ85" s="140"/>
      <c r="CK85" s="150"/>
      <c r="CL85" s="45"/>
      <c r="CM85" s="147"/>
      <c r="CN85" s="147"/>
      <c r="CO85" s="147"/>
      <c r="CP85" s="148"/>
      <c r="CQ85" s="135"/>
      <c r="CR85" s="46"/>
      <c r="CS85" s="139"/>
      <c r="CT85" s="139"/>
      <c r="CU85" s="139"/>
      <c r="CV85" s="140"/>
      <c r="CW85" s="150"/>
      <c r="CX85" s="45"/>
      <c r="CY85" s="147"/>
      <c r="CZ85" s="147"/>
      <c r="DA85" s="147"/>
      <c r="DB85" s="148"/>
      <c r="DC85" s="135"/>
      <c r="DD85" s="46"/>
      <c r="DE85" s="139"/>
      <c r="DF85" s="139"/>
      <c r="DG85" s="139"/>
      <c r="DH85" s="140"/>
    </row>
    <row r="86" spans="2:112" ht="15" customHeight="1" thickBot="1" x14ac:dyDescent="0.3">
      <c r="B86" s="160"/>
      <c r="C86" s="161"/>
      <c r="D86" s="162"/>
      <c r="E86" s="151"/>
      <c r="F86" s="63"/>
      <c r="G86" s="143"/>
      <c r="H86" s="143"/>
      <c r="I86" s="143"/>
      <c r="J86" s="144"/>
      <c r="K86" s="136"/>
      <c r="L86" s="64"/>
      <c r="M86" s="141"/>
      <c r="N86" s="141"/>
      <c r="O86" s="141"/>
      <c r="P86" s="142"/>
      <c r="Q86" s="151"/>
      <c r="R86" s="63"/>
      <c r="S86" s="143"/>
      <c r="T86" s="143"/>
      <c r="U86" s="143"/>
      <c r="V86" s="144"/>
      <c r="W86" s="136"/>
      <c r="X86" s="64"/>
      <c r="Y86" s="141"/>
      <c r="Z86" s="141"/>
      <c r="AA86" s="141"/>
      <c r="AB86" s="142"/>
      <c r="AC86" s="151"/>
      <c r="AD86" s="63"/>
      <c r="AE86" s="143"/>
      <c r="AF86" s="143"/>
      <c r="AG86" s="143"/>
      <c r="AH86" s="144"/>
      <c r="AI86" s="136"/>
      <c r="AJ86" s="64"/>
      <c r="AK86" s="141"/>
      <c r="AL86" s="141"/>
      <c r="AM86" s="141"/>
      <c r="AN86" s="142"/>
      <c r="AO86" s="151"/>
      <c r="AP86" s="63"/>
      <c r="AQ86" s="143"/>
      <c r="AR86" s="143"/>
      <c r="AS86" s="143"/>
      <c r="AT86" s="144"/>
      <c r="AU86" s="136"/>
      <c r="AV86" s="64"/>
      <c r="AW86" s="141"/>
      <c r="AX86" s="141"/>
      <c r="AY86" s="141"/>
      <c r="AZ86" s="142"/>
      <c r="BA86" s="151"/>
      <c r="BB86" s="63"/>
      <c r="BC86" s="143"/>
      <c r="BD86" s="143"/>
      <c r="BE86" s="143"/>
      <c r="BF86" s="144"/>
      <c r="BG86" s="136"/>
      <c r="BH86" s="64"/>
      <c r="BI86" s="141"/>
      <c r="BJ86" s="141"/>
      <c r="BK86" s="141"/>
      <c r="BL86" s="142"/>
      <c r="BM86" s="151"/>
      <c r="BN86" s="63"/>
      <c r="BO86" s="143"/>
      <c r="BP86" s="143"/>
      <c r="BQ86" s="143"/>
      <c r="BR86" s="144"/>
      <c r="BS86" s="136"/>
      <c r="BT86" s="64"/>
      <c r="BU86" s="141"/>
      <c r="BV86" s="141"/>
      <c r="BW86" s="141"/>
      <c r="BX86" s="142"/>
      <c r="BY86" s="151"/>
      <c r="BZ86" s="63"/>
      <c r="CA86" s="143"/>
      <c r="CB86" s="143"/>
      <c r="CC86" s="143"/>
      <c r="CD86" s="144"/>
      <c r="CE86" s="136"/>
      <c r="CF86" s="64"/>
      <c r="CG86" s="141"/>
      <c r="CH86" s="141"/>
      <c r="CI86" s="141"/>
      <c r="CJ86" s="142"/>
      <c r="CK86" s="151"/>
      <c r="CL86" s="63"/>
      <c r="CM86" s="143"/>
      <c r="CN86" s="143"/>
      <c r="CO86" s="143"/>
      <c r="CP86" s="144"/>
      <c r="CQ86" s="136"/>
      <c r="CR86" s="64"/>
      <c r="CS86" s="141"/>
      <c r="CT86" s="141"/>
      <c r="CU86" s="141"/>
      <c r="CV86" s="142"/>
      <c r="CW86" s="151"/>
      <c r="CX86" s="63"/>
      <c r="CY86" s="143"/>
      <c r="CZ86" s="143"/>
      <c r="DA86" s="143"/>
      <c r="DB86" s="144"/>
      <c r="DC86" s="136"/>
      <c r="DD86" s="64"/>
      <c r="DE86" s="141"/>
      <c r="DF86" s="141"/>
      <c r="DG86" s="141"/>
      <c r="DH86" s="142"/>
    </row>
    <row r="87" spans="2:112" ht="15" customHeight="1" x14ac:dyDescent="0.25">
      <c r="B87" s="59"/>
      <c r="C87" s="59"/>
      <c r="D87" s="59"/>
      <c r="E87" s="59"/>
      <c r="F87" s="59"/>
      <c r="G87" s="59"/>
      <c r="H87" s="59"/>
    </row>
  </sheetData>
  <mergeCells count="586">
    <mergeCell ref="DC79:DC82"/>
    <mergeCell ref="DE79:DH79"/>
    <mergeCell ref="DE80:DH80"/>
    <mergeCell ref="DE81:DH81"/>
    <mergeCell ref="DE82:DH82"/>
    <mergeCell ref="DC83:DC86"/>
    <mergeCell ref="DE83:DH83"/>
    <mergeCell ref="DE84:DH84"/>
    <mergeCell ref="DE85:DH85"/>
    <mergeCell ref="DE86:DH86"/>
    <mergeCell ref="DC69:DH69"/>
    <mergeCell ref="DC70:DH70"/>
    <mergeCell ref="DC71:DH71"/>
    <mergeCell ref="DC74:DH74"/>
    <mergeCell ref="DC75:DC78"/>
    <mergeCell ref="DE75:DH75"/>
    <mergeCell ref="DE76:DH76"/>
    <mergeCell ref="DE77:DH77"/>
    <mergeCell ref="DE78:DH78"/>
    <mergeCell ref="DC63:DH63"/>
    <mergeCell ref="DE64:DH64"/>
    <mergeCell ref="DC65:DC66"/>
    <mergeCell ref="DD65:DD66"/>
    <mergeCell ref="DE65:DH65"/>
    <mergeCell ref="DE66:DH66"/>
    <mergeCell ref="DC67:DC68"/>
    <mergeCell ref="DD67:DD68"/>
    <mergeCell ref="DE67:DH67"/>
    <mergeCell ref="DE68:DH68"/>
    <mergeCell ref="CW79:CW82"/>
    <mergeCell ref="CY79:DB79"/>
    <mergeCell ref="CY80:DB80"/>
    <mergeCell ref="CY81:DB81"/>
    <mergeCell ref="CY82:DB82"/>
    <mergeCell ref="CY75:DB75"/>
    <mergeCell ref="CW83:CW86"/>
    <mergeCell ref="CY83:DB83"/>
    <mergeCell ref="CY84:DB84"/>
    <mergeCell ref="CY85:DB85"/>
    <mergeCell ref="CY86:DB86"/>
    <mergeCell ref="CW69:DB69"/>
    <mergeCell ref="CW70:DB70"/>
    <mergeCell ref="CW71:DB71"/>
    <mergeCell ref="CW74:DB74"/>
    <mergeCell ref="CW75:CW78"/>
    <mergeCell ref="CY76:DB76"/>
    <mergeCell ref="CY77:DB77"/>
    <mergeCell ref="CY78:DB78"/>
    <mergeCell ref="CW63:DB63"/>
    <mergeCell ref="CY64:DB64"/>
    <mergeCell ref="CW65:CW66"/>
    <mergeCell ref="CX65:CX66"/>
    <mergeCell ref="CY65:DB65"/>
    <mergeCell ref="CY66:DB66"/>
    <mergeCell ref="CW67:CW68"/>
    <mergeCell ref="CX67:CX68"/>
    <mergeCell ref="CY67:DB67"/>
    <mergeCell ref="CY68:DB68"/>
    <mergeCell ref="CQ79:CQ82"/>
    <mergeCell ref="CS79:CV79"/>
    <mergeCell ref="CS80:CV80"/>
    <mergeCell ref="CS81:CV81"/>
    <mergeCell ref="CS82:CV82"/>
    <mergeCell ref="CS75:CV75"/>
    <mergeCell ref="CS76:CV76"/>
    <mergeCell ref="CQ83:CQ86"/>
    <mergeCell ref="CS83:CV83"/>
    <mergeCell ref="CS84:CV84"/>
    <mergeCell ref="CS85:CV85"/>
    <mergeCell ref="CS86:CV86"/>
    <mergeCell ref="CQ69:CV69"/>
    <mergeCell ref="CQ70:CV70"/>
    <mergeCell ref="CQ71:CV71"/>
    <mergeCell ref="CQ74:CV74"/>
    <mergeCell ref="CQ75:CQ78"/>
    <mergeCell ref="CS77:CV77"/>
    <mergeCell ref="CS78:CV78"/>
    <mergeCell ref="CQ63:CV63"/>
    <mergeCell ref="CS64:CV64"/>
    <mergeCell ref="CQ65:CQ66"/>
    <mergeCell ref="CR65:CR66"/>
    <mergeCell ref="CS65:CV65"/>
    <mergeCell ref="CS66:CV66"/>
    <mergeCell ref="CQ67:CQ68"/>
    <mergeCell ref="CR67:CR68"/>
    <mergeCell ref="CS67:CV67"/>
    <mergeCell ref="CS68:CV68"/>
    <mergeCell ref="CK79:CK82"/>
    <mergeCell ref="CM79:CP79"/>
    <mergeCell ref="CM80:CP80"/>
    <mergeCell ref="CM81:CP81"/>
    <mergeCell ref="CM82:CP82"/>
    <mergeCell ref="CM75:CP75"/>
    <mergeCell ref="CM76:CP76"/>
    <mergeCell ref="CM77:CP77"/>
    <mergeCell ref="CK83:CK86"/>
    <mergeCell ref="CM83:CP83"/>
    <mergeCell ref="CM84:CP84"/>
    <mergeCell ref="CM85:CP85"/>
    <mergeCell ref="CM86:CP86"/>
    <mergeCell ref="CK69:CP69"/>
    <mergeCell ref="CK70:CP70"/>
    <mergeCell ref="CK71:CP71"/>
    <mergeCell ref="CK74:CP74"/>
    <mergeCell ref="CK75:CK78"/>
    <mergeCell ref="CM78:CP78"/>
    <mergeCell ref="CK63:CP63"/>
    <mergeCell ref="CM64:CP64"/>
    <mergeCell ref="CK65:CK66"/>
    <mergeCell ref="CL65:CL66"/>
    <mergeCell ref="CM65:CP65"/>
    <mergeCell ref="CM66:CP66"/>
    <mergeCell ref="CK67:CK68"/>
    <mergeCell ref="CL67:CL68"/>
    <mergeCell ref="CM67:CP67"/>
    <mergeCell ref="CM68:CP68"/>
    <mergeCell ref="CE79:CE82"/>
    <mergeCell ref="CG79:CJ79"/>
    <mergeCell ref="CG80:CJ80"/>
    <mergeCell ref="CG81:CJ81"/>
    <mergeCell ref="CG82:CJ82"/>
    <mergeCell ref="CG75:CJ75"/>
    <mergeCell ref="CG76:CJ76"/>
    <mergeCell ref="CG77:CJ77"/>
    <mergeCell ref="CG78:CJ78"/>
    <mergeCell ref="CE83:CE86"/>
    <mergeCell ref="CG83:CJ83"/>
    <mergeCell ref="CG84:CJ84"/>
    <mergeCell ref="CG85:CJ85"/>
    <mergeCell ref="CG86:CJ86"/>
    <mergeCell ref="CE69:CJ69"/>
    <mergeCell ref="CE70:CJ70"/>
    <mergeCell ref="CE71:CJ71"/>
    <mergeCell ref="CE74:CJ74"/>
    <mergeCell ref="CE75:CE78"/>
    <mergeCell ref="CE63:CJ63"/>
    <mergeCell ref="CG64:CJ64"/>
    <mergeCell ref="CE65:CE66"/>
    <mergeCell ref="CF65:CF66"/>
    <mergeCell ref="CG65:CJ65"/>
    <mergeCell ref="CG66:CJ66"/>
    <mergeCell ref="CE67:CE68"/>
    <mergeCell ref="CF67:CF68"/>
    <mergeCell ref="CG67:CJ67"/>
    <mergeCell ref="CG68:CJ68"/>
    <mergeCell ref="BY79:BY82"/>
    <mergeCell ref="CA79:CD79"/>
    <mergeCell ref="CA80:CD80"/>
    <mergeCell ref="CA81:CD81"/>
    <mergeCell ref="CA82:CD82"/>
    <mergeCell ref="BY67:BY68"/>
    <mergeCell ref="BY83:BY86"/>
    <mergeCell ref="CA83:CD83"/>
    <mergeCell ref="CA84:CD84"/>
    <mergeCell ref="CA85:CD85"/>
    <mergeCell ref="CA86:CD86"/>
    <mergeCell ref="BS83:BS86"/>
    <mergeCell ref="BU83:BX83"/>
    <mergeCell ref="BU84:BX84"/>
    <mergeCell ref="BU85:BX85"/>
    <mergeCell ref="BU86:BX86"/>
    <mergeCell ref="BY63:CD63"/>
    <mergeCell ref="CA64:CD64"/>
    <mergeCell ref="BY65:BY66"/>
    <mergeCell ref="BZ65:BZ66"/>
    <mergeCell ref="CA65:CD65"/>
    <mergeCell ref="CA66:CD66"/>
    <mergeCell ref="BZ67:BZ68"/>
    <mergeCell ref="CA67:CD67"/>
    <mergeCell ref="CA68:CD68"/>
    <mergeCell ref="BY69:CD69"/>
    <mergeCell ref="BY70:CD70"/>
    <mergeCell ref="BY71:CD71"/>
    <mergeCell ref="BY74:CD74"/>
    <mergeCell ref="BY75:BY78"/>
    <mergeCell ref="CA75:CD75"/>
    <mergeCell ref="CA76:CD76"/>
    <mergeCell ref="CA77:CD77"/>
    <mergeCell ref="CA78:CD78"/>
    <mergeCell ref="BS75:BS78"/>
    <mergeCell ref="BU75:BX75"/>
    <mergeCell ref="BU76:BX76"/>
    <mergeCell ref="BU77:BX77"/>
    <mergeCell ref="BU78:BX78"/>
    <mergeCell ref="BS79:BS82"/>
    <mergeCell ref="BU79:BX79"/>
    <mergeCell ref="BU80:BX80"/>
    <mergeCell ref="BU81:BX81"/>
    <mergeCell ref="BU82:BX82"/>
    <mergeCell ref="BM65:BM66"/>
    <mergeCell ref="BN65:BN66"/>
    <mergeCell ref="BO65:BR65"/>
    <mergeCell ref="BO66:BR66"/>
    <mergeCell ref="BM67:BM68"/>
    <mergeCell ref="BS69:BX69"/>
    <mergeCell ref="BS67:BS68"/>
    <mergeCell ref="BT67:BT68"/>
    <mergeCell ref="BU67:BX67"/>
    <mergeCell ref="BU68:BX68"/>
    <mergeCell ref="BS70:BX70"/>
    <mergeCell ref="BS71:BX71"/>
    <mergeCell ref="BS74:BX74"/>
    <mergeCell ref="BM83:BM86"/>
    <mergeCell ref="BO83:BR83"/>
    <mergeCell ref="BO84:BR84"/>
    <mergeCell ref="BO85:BR85"/>
    <mergeCell ref="BO86:BR86"/>
    <mergeCell ref="BM74:BR74"/>
    <mergeCell ref="BM75:BM78"/>
    <mergeCell ref="AQ31:AS31"/>
    <mergeCell ref="BS63:BX63"/>
    <mergeCell ref="BU64:BX64"/>
    <mergeCell ref="BS65:BS66"/>
    <mergeCell ref="BT65:BT66"/>
    <mergeCell ref="BU65:BX65"/>
    <mergeCell ref="BU66:BX66"/>
    <mergeCell ref="AT31:AV31"/>
    <mergeCell ref="AW31:AY31"/>
    <mergeCell ref="AZ31:BB31"/>
    <mergeCell ref="BC31:BE31"/>
    <mergeCell ref="BF31:BH31"/>
    <mergeCell ref="BI31:BK31"/>
    <mergeCell ref="BM63:BR63"/>
    <mergeCell ref="BO64:BR64"/>
    <mergeCell ref="BM71:BR71"/>
    <mergeCell ref="BN67:BN68"/>
    <mergeCell ref="BO67:BR67"/>
    <mergeCell ref="BO68:BR68"/>
    <mergeCell ref="BG69:BL69"/>
    <mergeCell ref="BO75:BR75"/>
    <mergeCell ref="BO76:BR76"/>
    <mergeCell ref="BO77:BR77"/>
    <mergeCell ref="BO78:BR78"/>
    <mergeCell ref="BM79:BM82"/>
    <mergeCell ref="BO79:BR79"/>
    <mergeCell ref="BO80:BR80"/>
    <mergeCell ref="BO81:BR81"/>
    <mergeCell ref="BO82:BR82"/>
    <mergeCell ref="BG79:BG82"/>
    <mergeCell ref="BI79:BL79"/>
    <mergeCell ref="BI80:BL80"/>
    <mergeCell ref="BI81:BL81"/>
    <mergeCell ref="BI82:BL82"/>
    <mergeCell ref="BG83:BG86"/>
    <mergeCell ref="BI83:BL83"/>
    <mergeCell ref="BI84:BL84"/>
    <mergeCell ref="BI85:BL85"/>
    <mergeCell ref="BI86:BL86"/>
    <mergeCell ref="BG70:BL70"/>
    <mergeCell ref="BG71:BL71"/>
    <mergeCell ref="BG74:BL74"/>
    <mergeCell ref="BG75:BG78"/>
    <mergeCell ref="BI75:BL75"/>
    <mergeCell ref="BI76:BL76"/>
    <mergeCell ref="BI77:BL77"/>
    <mergeCell ref="BI78:BL78"/>
    <mergeCell ref="BM69:BR69"/>
    <mergeCell ref="BM70:BR70"/>
    <mergeCell ref="BA83:BA86"/>
    <mergeCell ref="BC83:BF83"/>
    <mergeCell ref="BC84:BF84"/>
    <mergeCell ref="BC85:BF85"/>
    <mergeCell ref="BC86:BF86"/>
    <mergeCell ref="BA79:BA82"/>
    <mergeCell ref="BC79:BF79"/>
    <mergeCell ref="BC80:BF80"/>
    <mergeCell ref="AU74:AZ74"/>
    <mergeCell ref="AU75:AU78"/>
    <mergeCell ref="AW75:AZ75"/>
    <mergeCell ref="BG63:BL63"/>
    <mergeCell ref="BI64:BL64"/>
    <mergeCell ref="BG65:BG66"/>
    <mergeCell ref="BH65:BH66"/>
    <mergeCell ref="BI65:BL65"/>
    <mergeCell ref="BI66:BL66"/>
    <mergeCell ref="BG67:BG68"/>
    <mergeCell ref="BH67:BH68"/>
    <mergeCell ref="BI67:BL67"/>
    <mergeCell ref="BI68:BL68"/>
    <mergeCell ref="BA74:BF74"/>
    <mergeCell ref="BA75:BA78"/>
    <mergeCell ref="BC75:BF75"/>
    <mergeCell ref="BC76:BF76"/>
    <mergeCell ref="BC77:BF77"/>
    <mergeCell ref="BC78:BF78"/>
    <mergeCell ref="BA71:BF71"/>
    <mergeCell ref="BC81:BF81"/>
    <mergeCell ref="BC82:BF82"/>
    <mergeCell ref="AW76:AZ76"/>
    <mergeCell ref="AW77:AZ77"/>
    <mergeCell ref="AW78:AZ78"/>
    <mergeCell ref="AU79:AU82"/>
    <mergeCell ref="AW79:AZ79"/>
    <mergeCell ref="AW80:AZ80"/>
    <mergeCell ref="AW81:AZ81"/>
    <mergeCell ref="AW82:AZ82"/>
    <mergeCell ref="AI83:AI86"/>
    <mergeCell ref="AK83:AN83"/>
    <mergeCell ref="AK84:AN84"/>
    <mergeCell ref="AK85:AN85"/>
    <mergeCell ref="AK86:AN86"/>
    <mergeCell ref="AO83:AO86"/>
    <mergeCell ref="AQ83:AT83"/>
    <mergeCell ref="AQ84:AT84"/>
    <mergeCell ref="AQ85:AT85"/>
    <mergeCell ref="AQ86:AT86"/>
    <mergeCell ref="AU83:AU86"/>
    <mergeCell ref="AW83:AZ83"/>
    <mergeCell ref="AW84:AZ84"/>
    <mergeCell ref="AW85:AZ85"/>
    <mergeCell ref="AW86:AZ86"/>
    <mergeCell ref="AO74:AT74"/>
    <mergeCell ref="AO75:AO78"/>
    <mergeCell ref="AQ75:AT75"/>
    <mergeCell ref="AQ76:AT76"/>
    <mergeCell ref="AQ77:AT77"/>
    <mergeCell ref="AQ78:AT78"/>
    <mergeCell ref="AQ80:AT80"/>
    <mergeCell ref="AQ81:AT81"/>
    <mergeCell ref="AQ82:AT82"/>
    <mergeCell ref="AK79:AN79"/>
    <mergeCell ref="AK80:AN80"/>
    <mergeCell ref="AK81:AN81"/>
    <mergeCell ref="AK82:AN82"/>
    <mergeCell ref="AO79:AO82"/>
    <mergeCell ref="AQ79:AT79"/>
    <mergeCell ref="AN31:AP31"/>
    <mergeCell ref="W83:W86"/>
    <mergeCell ref="Y83:AB83"/>
    <mergeCell ref="Y84:AB84"/>
    <mergeCell ref="Y85:AB85"/>
    <mergeCell ref="Y86:AB86"/>
    <mergeCell ref="AC74:AH74"/>
    <mergeCell ref="AC75:AC78"/>
    <mergeCell ref="AE75:AH75"/>
    <mergeCell ref="AE76:AH76"/>
    <mergeCell ref="AE77:AH77"/>
    <mergeCell ref="AE78:AH78"/>
    <mergeCell ref="AC79:AC82"/>
    <mergeCell ref="AE79:AH79"/>
    <mergeCell ref="AE80:AH80"/>
    <mergeCell ref="AE81:AH81"/>
    <mergeCell ref="AE82:AH82"/>
    <mergeCell ref="AC83:AC86"/>
    <mergeCell ref="AE83:AH83"/>
    <mergeCell ref="AE84:AH84"/>
    <mergeCell ref="Q83:Q86"/>
    <mergeCell ref="S83:V83"/>
    <mergeCell ref="S84:V84"/>
    <mergeCell ref="S85:V85"/>
    <mergeCell ref="S86:V86"/>
    <mergeCell ref="AE85:AH85"/>
    <mergeCell ref="AE86:AH86"/>
    <mergeCell ref="AK31:AM31"/>
    <mergeCell ref="W74:AB74"/>
    <mergeCell ref="W75:W78"/>
    <mergeCell ref="Y75:AB75"/>
    <mergeCell ref="Y76:AB76"/>
    <mergeCell ref="Y77:AB77"/>
    <mergeCell ref="Y78:AB78"/>
    <mergeCell ref="AK78:AN78"/>
    <mergeCell ref="AE67:AH67"/>
    <mergeCell ref="W65:W66"/>
    <mergeCell ref="W79:W82"/>
    <mergeCell ref="Y79:AB79"/>
    <mergeCell ref="Y80:AB80"/>
    <mergeCell ref="Y81:AB81"/>
    <mergeCell ref="Y82:AB82"/>
    <mergeCell ref="AI74:AN74"/>
    <mergeCell ref="AI75:AI78"/>
    <mergeCell ref="AK75:AN75"/>
    <mergeCell ref="AK76:AN76"/>
    <mergeCell ref="AK77:AN77"/>
    <mergeCell ref="AI79:AI82"/>
    <mergeCell ref="Q74:V74"/>
    <mergeCell ref="Q75:Q78"/>
    <mergeCell ref="S75:V75"/>
    <mergeCell ref="S76:V76"/>
    <mergeCell ref="S77:V77"/>
    <mergeCell ref="S78:V78"/>
    <mergeCell ref="Q79:Q82"/>
    <mergeCell ref="S79:V79"/>
    <mergeCell ref="S80:V80"/>
    <mergeCell ref="S81:V81"/>
    <mergeCell ref="S82:V82"/>
    <mergeCell ref="B69:B71"/>
    <mergeCell ref="E70:J70"/>
    <mergeCell ref="K70:P70"/>
    <mergeCell ref="E71:J71"/>
    <mergeCell ref="K71:P71"/>
    <mergeCell ref="G75:J75"/>
    <mergeCell ref="G76:J76"/>
    <mergeCell ref="E74:J74"/>
    <mergeCell ref="X65:X66"/>
    <mergeCell ref="Y65:AB65"/>
    <mergeCell ref="AC65:AC66"/>
    <mergeCell ref="AD65:AD66"/>
    <mergeCell ref="AE65:AH65"/>
    <mergeCell ref="AE68:AH68"/>
    <mergeCell ref="C67:D68"/>
    <mergeCell ref="C65:D66"/>
    <mergeCell ref="W71:AB71"/>
    <mergeCell ref="AC71:AH71"/>
    <mergeCell ref="W67:W68"/>
    <mergeCell ref="X67:X68"/>
    <mergeCell ref="Y67:AB67"/>
    <mergeCell ref="Q71:V71"/>
    <mergeCell ref="G67:J67"/>
    <mergeCell ref="E69:J69"/>
    <mergeCell ref="C52:I52"/>
    <mergeCell ref="C53:I53"/>
    <mergeCell ref="B54:I54"/>
    <mergeCell ref="C45:I45"/>
    <mergeCell ref="C46:I46"/>
    <mergeCell ref="C47:I47"/>
    <mergeCell ref="B48:I48"/>
    <mergeCell ref="C50:I50"/>
    <mergeCell ref="C51:I51"/>
    <mergeCell ref="B38:I38"/>
    <mergeCell ref="C40:I40"/>
    <mergeCell ref="C41:I41"/>
    <mergeCell ref="C42:I42"/>
    <mergeCell ref="C43:I43"/>
    <mergeCell ref="C22:L22"/>
    <mergeCell ref="C23:L23"/>
    <mergeCell ref="H31:I31"/>
    <mergeCell ref="J31:L31"/>
    <mergeCell ref="C44:I44"/>
    <mergeCell ref="AH31:AJ31"/>
    <mergeCell ref="C33:I33"/>
    <mergeCell ref="C34:I34"/>
    <mergeCell ref="C35:I35"/>
    <mergeCell ref="C36:I36"/>
    <mergeCell ref="C37:I37"/>
    <mergeCell ref="P31:R31"/>
    <mergeCell ref="S31:U31"/>
    <mergeCell ref="V31:X31"/>
    <mergeCell ref="Y31:AA31"/>
    <mergeCell ref="AB31:AD31"/>
    <mergeCell ref="AE31:AG31"/>
    <mergeCell ref="B2:C2"/>
    <mergeCell ref="B3:C3"/>
    <mergeCell ref="B4:C4"/>
    <mergeCell ref="B5:C5"/>
    <mergeCell ref="I10:J10"/>
    <mergeCell ref="B6:C6"/>
    <mergeCell ref="C21:L21"/>
    <mergeCell ref="G64:J64"/>
    <mergeCell ref="G65:J65"/>
    <mergeCell ref="E63:J63"/>
    <mergeCell ref="K63:P63"/>
    <mergeCell ref="M64:P64"/>
    <mergeCell ref="M65:P65"/>
    <mergeCell ref="L65:L66"/>
    <mergeCell ref="K65:K66"/>
    <mergeCell ref="M31:O31"/>
    <mergeCell ref="B7:C7"/>
    <mergeCell ref="B8:C8"/>
    <mergeCell ref="I18:L18"/>
    <mergeCell ref="C19:L19"/>
    <mergeCell ref="C20:L20"/>
    <mergeCell ref="I11:J12"/>
    <mergeCell ref="I13:J14"/>
    <mergeCell ref="Q63:V63"/>
    <mergeCell ref="S64:V64"/>
    <mergeCell ref="S65:V65"/>
    <mergeCell ref="S67:V67"/>
    <mergeCell ref="Q69:V69"/>
    <mergeCell ref="Q70:V70"/>
    <mergeCell ref="R65:R66"/>
    <mergeCell ref="Q65:Q66"/>
    <mergeCell ref="M67:P67"/>
    <mergeCell ref="K69:P69"/>
    <mergeCell ref="K74:P74"/>
    <mergeCell ref="K75:K78"/>
    <mergeCell ref="M75:P75"/>
    <mergeCell ref="M76:P76"/>
    <mergeCell ref="M77:P77"/>
    <mergeCell ref="M78:P78"/>
    <mergeCell ref="L67:L68"/>
    <mergeCell ref="K67:K68"/>
    <mergeCell ref="E65:E66"/>
    <mergeCell ref="G77:J77"/>
    <mergeCell ref="K83:K86"/>
    <mergeCell ref="G83:J83"/>
    <mergeCell ref="G84:J84"/>
    <mergeCell ref="G85:J85"/>
    <mergeCell ref="G86:J86"/>
    <mergeCell ref="M86:P86"/>
    <mergeCell ref="B67:B68"/>
    <mergeCell ref="B65:B66"/>
    <mergeCell ref="B75:D78"/>
    <mergeCell ref="B79:D82"/>
    <mergeCell ref="B83:D86"/>
    <mergeCell ref="E83:E86"/>
    <mergeCell ref="F67:F68"/>
    <mergeCell ref="F65:F66"/>
    <mergeCell ref="E67:E68"/>
    <mergeCell ref="E79:E82"/>
    <mergeCell ref="G81:J81"/>
    <mergeCell ref="G82:J82"/>
    <mergeCell ref="M83:P83"/>
    <mergeCell ref="M84:P84"/>
    <mergeCell ref="M85:P85"/>
    <mergeCell ref="C69:D71"/>
    <mergeCell ref="K79:K82"/>
    <mergeCell ref="M79:P79"/>
    <mergeCell ref="M80:P80"/>
    <mergeCell ref="M81:P81"/>
    <mergeCell ref="M82:P82"/>
    <mergeCell ref="G78:J78"/>
    <mergeCell ref="G79:J79"/>
    <mergeCell ref="G80:J80"/>
    <mergeCell ref="E75:E78"/>
    <mergeCell ref="W63:AB63"/>
    <mergeCell ref="AC63:AH63"/>
    <mergeCell ref="AI63:AN63"/>
    <mergeCell ref="AO63:AT63"/>
    <mergeCell ref="AU63:AZ63"/>
    <mergeCell ref="BA63:BF63"/>
    <mergeCell ref="Y64:AB64"/>
    <mergeCell ref="AE64:AH64"/>
    <mergeCell ref="AK64:AN64"/>
    <mergeCell ref="AQ64:AT64"/>
    <mergeCell ref="AW64:AZ64"/>
    <mergeCell ref="BC64:BF64"/>
    <mergeCell ref="BB65:BB66"/>
    <mergeCell ref="BC65:BF65"/>
    <mergeCell ref="G66:J66"/>
    <mergeCell ref="M66:P66"/>
    <mergeCell ref="S66:V66"/>
    <mergeCell ref="Y66:AB66"/>
    <mergeCell ref="AE66:AH66"/>
    <mergeCell ref="AK66:AN66"/>
    <mergeCell ref="AQ66:AT66"/>
    <mergeCell ref="AW66:AZ66"/>
    <mergeCell ref="BC66:BF66"/>
    <mergeCell ref="AJ65:AJ66"/>
    <mergeCell ref="AK65:AN65"/>
    <mergeCell ref="AO65:AO66"/>
    <mergeCell ref="AP65:AP66"/>
    <mergeCell ref="AQ65:AT65"/>
    <mergeCell ref="AU65:AU66"/>
    <mergeCell ref="AV65:AV66"/>
    <mergeCell ref="AW65:AZ65"/>
    <mergeCell ref="BA65:BA66"/>
    <mergeCell ref="AI65:AI66"/>
    <mergeCell ref="AV67:AV68"/>
    <mergeCell ref="AW67:AZ67"/>
    <mergeCell ref="BA67:BA68"/>
    <mergeCell ref="BB67:BB68"/>
    <mergeCell ref="BC67:BF67"/>
    <mergeCell ref="AW68:AZ68"/>
    <mergeCell ref="BC68:BF68"/>
    <mergeCell ref="AK67:AN67"/>
    <mergeCell ref="AO67:AO68"/>
    <mergeCell ref="G68:J68"/>
    <mergeCell ref="M68:P68"/>
    <mergeCell ref="S68:V68"/>
    <mergeCell ref="Y68:AB68"/>
    <mergeCell ref="AK68:AN68"/>
    <mergeCell ref="AQ68:AT68"/>
    <mergeCell ref="AC67:AC68"/>
    <mergeCell ref="AD67:AD68"/>
    <mergeCell ref="AI67:AI68"/>
    <mergeCell ref="AJ67:AJ68"/>
    <mergeCell ref="AP67:AP68"/>
    <mergeCell ref="AQ67:AT67"/>
    <mergeCell ref="AU67:AU68"/>
    <mergeCell ref="R67:R68"/>
    <mergeCell ref="Q67:Q68"/>
    <mergeCell ref="AI71:AN71"/>
    <mergeCell ref="AO71:AT71"/>
    <mergeCell ref="AU71:AZ71"/>
    <mergeCell ref="W69:AB69"/>
    <mergeCell ref="AC69:AH69"/>
    <mergeCell ref="AI69:AN69"/>
    <mergeCell ref="AO69:AT69"/>
    <mergeCell ref="AU69:AZ69"/>
    <mergeCell ref="BA69:BF69"/>
    <mergeCell ref="W70:AB70"/>
    <mergeCell ref="AC70:AH70"/>
    <mergeCell ref="AI70:AN70"/>
    <mergeCell ref="AO70:AT70"/>
    <mergeCell ref="AU70:AZ70"/>
    <mergeCell ref="BA70:BF70"/>
  </mergeCells>
  <conditionalFormatting sqref="K11:M11">
    <cfRule type="expression" dxfId="133" priority="8">
      <formula>K11=MAX($K$11:$M$11)</formula>
    </cfRule>
  </conditionalFormatting>
  <conditionalFormatting sqref="K13:M13">
    <cfRule type="expression" dxfId="132" priority="7">
      <formula>K13=MAX($K$13:$M$13)</formula>
    </cfRule>
  </conditionalFormatting>
  <conditionalFormatting sqref="N11:P11">
    <cfRule type="expression" dxfId="131" priority="6">
      <formula>N11=MAX($N$11:$P$11)</formula>
    </cfRule>
  </conditionalFormatting>
  <conditionalFormatting sqref="N13:P13">
    <cfRule type="expression" dxfId="130" priority="5">
      <formula>N13=MAX($N$13:$P$13)</formula>
    </cfRule>
  </conditionalFormatting>
  <conditionalFormatting sqref="K12:M12">
    <cfRule type="expression" dxfId="129" priority="23">
      <formula>K11=MAX($K$11:$M$11)</formula>
    </cfRule>
  </conditionalFormatting>
  <conditionalFormatting sqref="P15:R15">
    <cfRule type="expression" dxfId="128" priority="24">
      <formula>K14=MAX($K$13:$M$13)</formula>
    </cfRule>
  </conditionalFormatting>
  <conditionalFormatting sqref="K14:M14">
    <cfRule type="expression" dxfId="127" priority="25">
      <formula>K13=MAX($K$13:$M$13)</formula>
    </cfRule>
  </conditionalFormatting>
  <conditionalFormatting sqref="N12:P12">
    <cfRule type="expression" dxfId="126" priority="26">
      <formula>N11=MAX($N$11:$P$11)</formula>
    </cfRule>
  </conditionalFormatting>
  <conditionalFormatting sqref="S15:U15">
    <cfRule type="expression" dxfId="125" priority="27">
      <formula>N14=MAX($N$13:$P$13)</formula>
    </cfRule>
  </conditionalFormatting>
  <conditionalFormatting sqref="N14:P14">
    <cfRule type="expression" dxfId="124" priority="28">
      <formula>N13=MAX($N$13:$P$13)</formula>
    </cfRule>
  </conditionalFormatting>
  <conditionalFormatting sqref="K10:M10">
    <cfRule type="expression" dxfId="123" priority="29">
      <formula>K13=MAX($K$13:$M$13)</formula>
    </cfRule>
    <cfRule type="expression" dxfId="122" priority="30">
      <formula>K11=MAX($K$11:$M$11)</formula>
    </cfRule>
  </conditionalFormatting>
  <conditionalFormatting sqref="N10:P10">
    <cfRule type="expression" dxfId="121" priority="31">
      <formula>N13=MAX($N$13:$P$13)</formula>
    </cfRule>
    <cfRule type="expression" dxfId="120" priority="32">
      <formula>N11=MAX($N$11:$P$11)</formula>
    </cfRule>
  </conditionalFormatting>
  <conditionalFormatting sqref="O16:Q16">
    <cfRule type="expression" dxfId="119" priority="90">
      <formula>K15=MAX($K$13:$M$13)</formula>
    </cfRule>
  </conditionalFormatting>
  <conditionalFormatting sqref="R16:T16">
    <cfRule type="expression" dxfId="118" priority="92">
      <formula>N15=MAX($N$13:$P$13)</formula>
    </cfRule>
  </conditionalFormatting>
  <dataValidations count="1">
    <dataValidation type="list" allowBlank="1" showInputMessage="1" showErrorMessage="1" sqref="K67 E67 E65 K65 Q65 Q67 W67 W65 AC65 AC67 AI67 AI65 AO65 AO67 AU67 AU65 BA65 BA67 BG67 BG65 BM65 BM67 BS67 BS65 BY65 BY67 CE67 CE65 CK65 CK67 CQ67 CQ65 CW65 CW67 DC67 DC65">
      <formula1>$B$6:$B$8</formula1>
    </dataValidation>
  </dataValidation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BK36"/>
  <sheetViews>
    <sheetView tabSelected="1" workbookViewId="0">
      <selection activeCell="C27" sqref="C27:I27"/>
    </sheetView>
  </sheetViews>
  <sheetFormatPr defaultColWidth="12.7109375" defaultRowHeight="23.25" x14ac:dyDescent="0.35"/>
  <cols>
    <col min="1" max="1" width="5.7109375" customWidth="1"/>
    <col min="2" max="2" width="12.7109375" style="12"/>
    <col min="3" max="3" width="12.7109375" style="1"/>
  </cols>
  <sheetData>
    <row r="1" spans="1:63" ht="9.9499999999999993" customHeight="1" x14ac:dyDescent="0.25">
      <c r="A1" s="3"/>
      <c r="B1" s="3"/>
      <c r="C1" s="3"/>
      <c r="D1" s="3"/>
      <c r="E1" s="3"/>
      <c r="F1" s="3"/>
      <c r="M1" s="52"/>
      <c r="N1" s="52"/>
      <c r="O1" s="56"/>
      <c r="P1" s="56"/>
      <c r="Q1" s="56"/>
      <c r="R1" s="56"/>
      <c r="S1" s="56"/>
      <c r="T1" s="56"/>
    </row>
    <row r="2" spans="1:63" x14ac:dyDescent="0.35">
      <c r="B2" s="12" t="s">
        <v>0</v>
      </c>
    </row>
    <row r="3" spans="1:63" ht="15" x14ac:dyDescent="0.25">
      <c r="B3" s="1"/>
      <c r="C3"/>
      <c r="I3" s="167" t="s">
        <v>34</v>
      </c>
      <c r="J3" s="167"/>
      <c r="K3" s="167"/>
      <c r="L3" s="167"/>
      <c r="M3" s="45">
        <v>20</v>
      </c>
      <c r="N3" s="46">
        <v>22</v>
      </c>
      <c r="O3" s="45">
        <v>24</v>
      </c>
      <c r="P3" s="46">
        <v>26</v>
      </c>
      <c r="Q3" s="45">
        <v>28</v>
      </c>
      <c r="R3" s="46">
        <v>29</v>
      </c>
      <c r="S3" s="45">
        <v>31</v>
      </c>
      <c r="T3" s="46">
        <v>33</v>
      </c>
      <c r="U3" s="45">
        <v>35</v>
      </c>
      <c r="V3" s="46">
        <v>37</v>
      </c>
      <c r="W3" s="45">
        <v>38</v>
      </c>
      <c r="X3" s="46">
        <v>41</v>
      </c>
      <c r="Y3" s="45">
        <v>51</v>
      </c>
      <c r="Z3" s="46">
        <v>52</v>
      </c>
      <c r="AA3" s="45">
        <v>54</v>
      </c>
      <c r="AB3" s="46">
        <v>58</v>
      </c>
      <c r="AC3" s="45">
        <v>61</v>
      </c>
      <c r="AD3" s="46">
        <v>64</v>
      </c>
    </row>
    <row r="4" spans="1:63" ht="15" x14ac:dyDescent="0.25">
      <c r="B4" s="1">
        <v>1</v>
      </c>
      <c r="C4" s="168" t="s">
        <v>1</v>
      </c>
      <c r="D4" s="168"/>
      <c r="E4" s="168"/>
      <c r="F4" s="168"/>
      <c r="G4" s="168"/>
      <c r="H4" s="168"/>
      <c r="I4" s="168"/>
      <c r="J4" s="168"/>
      <c r="K4" s="168"/>
      <c r="L4" s="168"/>
      <c r="M4" s="45">
        <v>2</v>
      </c>
      <c r="N4" s="46">
        <v>2</v>
      </c>
      <c r="O4" s="45">
        <v>2</v>
      </c>
      <c r="P4" s="46">
        <v>1</v>
      </c>
      <c r="Q4" s="45">
        <v>1</v>
      </c>
      <c r="R4" s="46">
        <v>2</v>
      </c>
      <c r="S4" s="45">
        <v>4</v>
      </c>
      <c r="T4" s="46">
        <v>2</v>
      </c>
      <c r="U4" s="45">
        <v>1</v>
      </c>
      <c r="V4" s="46">
        <v>2</v>
      </c>
      <c r="W4" s="45">
        <v>1</v>
      </c>
      <c r="X4" s="46">
        <v>1</v>
      </c>
      <c r="Y4" s="45">
        <v>3</v>
      </c>
      <c r="Z4" s="46">
        <v>1</v>
      </c>
      <c r="AA4" s="45">
        <v>2</v>
      </c>
      <c r="AB4" s="46">
        <v>1</v>
      </c>
      <c r="AC4" s="45">
        <v>2</v>
      </c>
      <c r="AD4" s="46">
        <v>4</v>
      </c>
    </row>
    <row r="5" spans="1:63" ht="15" x14ac:dyDescent="0.25">
      <c r="B5" s="1">
        <v>2</v>
      </c>
      <c r="C5" s="168" t="s">
        <v>2</v>
      </c>
      <c r="D5" s="168"/>
      <c r="E5" s="168"/>
      <c r="F5" s="168"/>
      <c r="G5" s="168"/>
      <c r="H5" s="168"/>
      <c r="I5" s="168"/>
      <c r="J5" s="168"/>
      <c r="K5" s="168"/>
      <c r="L5" s="168"/>
      <c r="M5" s="45">
        <v>2</v>
      </c>
      <c r="N5" s="46">
        <v>3</v>
      </c>
      <c r="O5" s="45">
        <v>1</v>
      </c>
      <c r="P5" s="46">
        <v>2</v>
      </c>
      <c r="Q5" s="45">
        <v>1</v>
      </c>
      <c r="R5" s="46">
        <v>1</v>
      </c>
      <c r="S5" s="45">
        <v>4</v>
      </c>
      <c r="T5" s="46">
        <v>1</v>
      </c>
      <c r="U5" s="45">
        <v>1</v>
      </c>
      <c r="V5" s="46">
        <v>2</v>
      </c>
      <c r="W5" s="45">
        <v>4</v>
      </c>
      <c r="X5" s="46">
        <v>1</v>
      </c>
      <c r="Y5" s="45">
        <v>1</v>
      </c>
      <c r="Z5" s="46">
        <v>1</v>
      </c>
      <c r="AA5" s="45">
        <v>3</v>
      </c>
      <c r="AB5" s="46">
        <v>1</v>
      </c>
      <c r="AC5" s="45">
        <v>4</v>
      </c>
      <c r="AD5" s="46">
        <v>5</v>
      </c>
    </row>
    <row r="6" spans="1:63" ht="15" x14ac:dyDescent="0.25">
      <c r="B6" s="1">
        <v>3</v>
      </c>
      <c r="C6" s="168" t="s">
        <v>3</v>
      </c>
      <c r="D6" s="168"/>
      <c r="E6" s="168"/>
      <c r="F6" s="168"/>
      <c r="G6" s="168"/>
      <c r="H6" s="168"/>
      <c r="I6" s="168"/>
      <c r="J6" s="168"/>
      <c r="K6" s="168"/>
      <c r="L6" s="168"/>
      <c r="M6" s="45">
        <v>3</v>
      </c>
      <c r="N6" s="46">
        <v>2</v>
      </c>
      <c r="O6" s="45">
        <v>4</v>
      </c>
      <c r="P6" s="46">
        <v>5</v>
      </c>
      <c r="Q6" s="45">
        <v>1</v>
      </c>
      <c r="R6" s="46">
        <v>6</v>
      </c>
      <c r="S6" s="45">
        <v>5</v>
      </c>
      <c r="T6" s="46">
        <v>2</v>
      </c>
      <c r="U6" s="45">
        <v>3</v>
      </c>
      <c r="V6" s="46">
        <v>5</v>
      </c>
      <c r="W6" s="45">
        <v>7</v>
      </c>
      <c r="X6" s="46">
        <v>2</v>
      </c>
      <c r="Y6" s="45">
        <v>3</v>
      </c>
      <c r="Z6" s="46">
        <v>1</v>
      </c>
      <c r="AA6" s="45">
        <v>4</v>
      </c>
      <c r="AB6" s="46">
        <v>2</v>
      </c>
      <c r="AC6" s="45">
        <v>2</v>
      </c>
      <c r="AD6" s="46">
        <v>6</v>
      </c>
    </row>
    <row r="7" spans="1:63" ht="15" x14ac:dyDescent="0.25">
      <c r="B7" s="1">
        <v>4</v>
      </c>
      <c r="C7" s="168" t="s">
        <v>4</v>
      </c>
      <c r="D7" s="168"/>
      <c r="E7" s="168"/>
      <c r="F7" s="168"/>
      <c r="G7" s="168"/>
      <c r="H7" s="168"/>
      <c r="I7" s="168"/>
      <c r="J7" s="168"/>
      <c r="K7" s="168"/>
      <c r="L7" s="168"/>
      <c r="M7" s="45">
        <v>1</v>
      </c>
      <c r="N7" s="46">
        <v>2</v>
      </c>
      <c r="O7" s="45">
        <v>2</v>
      </c>
      <c r="P7" s="46">
        <v>2</v>
      </c>
      <c r="Q7" s="45">
        <v>1</v>
      </c>
      <c r="R7" s="46">
        <v>1</v>
      </c>
      <c r="S7" s="45">
        <v>5</v>
      </c>
      <c r="T7" s="46">
        <v>1</v>
      </c>
      <c r="U7" s="45">
        <v>2</v>
      </c>
      <c r="V7" s="46">
        <v>1</v>
      </c>
      <c r="W7" s="45">
        <v>1</v>
      </c>
      <c r="X7" s="46">
        <v>1</v>
      </c>
      <c r="Y7" s="45">
        <v>1</v>
      </c>
      <c r="Z7" s="46">
        <v>1</v>
      </c>
      <c r="AA7" s="45">
        <v>3</v>
      </c>
      <c r="AB7" s="46">
        <v>1</v>
      </c>
      <c r="AC7" s="45">
        <v>2</v>
      </c>
      <c r="AD7" s="46">
        <v>2</v>
      </c>
    </row>
    <row r="8" spans="1:63" ht="15.75" thickBot="1" x14ac:dyDescent="0.3">
      <c r="B8" s="1">
        <v>5</v>
      </c>
      <c r="C8" s="168" t="s">
        <v>5</v>
      </c>
      <c r="D8" s="168"/>
      <c r="E8" s="168"/>
      <c r="F8" s="168"/>
      <c r="G8" s="168"/>
      <c r="H8" s="168"/>
      <c r="I8" s="168"/>
      <c r="J8" s="168"/>
      <c r="K8" s="168"/>
      <c r="L8" s="168"/>
      <c r="M8" s="13">
        <v>1</v>
      </c>
      <c r="N8" s="14">
        <v>1</v>
      </c>
      <c r="O8" s="13">
        <v>2</v>
      </c>
      <c r="P8" s="14">
        <v>3</v>
      </c>
      <c r="Q8" s="13">
        <v>1</v>
      </c>
      <c r="R8" s="14">
        <v>2</v>
      </c>
      <c r="S8" s="13">
        <v>4</v>
      </c>
      <c r="T8" s="14">
        <v>1</v>
      </c>
      <c r="U8" s="13">
        <v>1</v>
      </c>
      <c r="V8" s="14">
        <v>1</v>
      </c>
      <c r="W8" s="13">
        <v>7</v>
      </c>
      <c r="X8" s="14">
        <v>1</v>
      </c>
      <c r="Y8" s="13">
        <v>1</v>
      </c>
      <c r="Z8" s="14">
        <v>1</v>
      </c>
      <c r="AA8" s="13">
        <v>3</v>
      </c>
      <c r="AB8" s="14">
        <v>1</v>
      </c>
      <c r="AC8" s="13">
        <v>2</v>
      </c>
      <c r="AD8" s="14">
        <v>3</v>
      </c>
    </row>
    <row r="9" spans="1:63" s="87" customFormat="1" ht="15.75" thickBot="1" x14ac:dyDescent="0.3">
      <c r="B9" s="86"/>
      <c r="M9" s="88">
        <v>1.8</v>
      </c>
      <c r="N9" s="89">
        <v>2</v>
      </c>
      <c r="O9" s="90">
        <v>2.2000000000000002</v>
      </c>
      <c r="P9" s="89">
        <v>2.6</v>
      </c>
      <c r="Q9" s="90">
        <v>1</v>
      </c>
      <c r="R9" s="89">
        <v>2.4</v>
      </c>
      <c r="S9" s="90">
        <v>4.4000000000000004</v>
      </c>
      <c r="T9" s="89">
        <v>1.4</v>
      </c>
      <c r="U9" s="90">
        <v>1.6</v>
      </c>
      <c r="V9" s="89">
        <v>2.2000000000000002</v>
      </c>
      <c r="W9" s="90">
        <v>4</v>
      </c>
      <c r="X9" s="89">
        <v>1.2</v>
      </c>
      <c r="Y9" s="90">
        <v>1.8</v>
      </c>
      <c r="Z9" s="89">
        <v>1</v>
      </c>
      <c r="AA9" s="90">
        <v>3</v>
      </c>
      <c r="AB9" s="89">
        <v>1.2</v>
      </c>
      <c r="AC9" s="90">
        <v>2.4</v>
      </c>
      <c r="AD9" s="91">
        <v>4</v>
      </c>
    </row>
    <row r="10" spans="1:63" ht="15" x14ac:dyDescent="0.25">
      <c r="B10" s="1"/>
      <c r="C10"/>
    </row>
    <row r="11" spans="1:63" x14ac:dyDescent="0.35">
      <c r="B11" s="12" t="s">
        <v>12</v>
      </c>
    </row>
    <row r="12" spans="1:63" ht="15" x14ac:dyDescent="0.25">
      <c r="B12" s="1"/>
      <c r="C12"/>
      <c r="H12" s="189" t="s">
        <v>34</v>
      </c>
      <c r="I12" s="190"/>
      <c r="J12" s="173">
        <v>20</v>
      </c>
      <c r="K12" s="174"/>
      <c r="L12" s="175"/>
      <c r="M12" s="163">
        <v>22</v>
      </c>
      <c r="N12" s="164"/>
      <c r="O12" s="165"/>
      <c r="P12" s="173">
        <v>24</v>
      </c>
      <c r="Q12" s="174"/>
      <c r="R12" s="175"/>
      <c r="S12" s="163">
        <v>26</v>
      </c>
      <c r="T12" s="164"/>
      <c r="U12" s="165"/>
      <c r="V12" s="173">
        <v>28</v>
      </c>
      <c r="W12" s="174"/>
      <c r="X12" s="175"/>
      <c r="Y12" s="163">
        <v>29</v>
      </c>
      <c r="Z12" s="164"/>
      <c r="AA12" s="165"/>
      <c r="AB12" s="173">
        <v>31</v>
      </c>
      <c r="AC12" s="174"/>
      <c r="AD12" s="175"/>
      <c r="AE12" s="163">
        <v>33</v>
      </c>
      <c r="AF12" s="164"/>
      <c r="AG12" s="165"/>
      <c r="AH12" s="173">
        <v>35</v>
      </c>
      <c r="AI12" s="174"/>
      <c r="AJ12" s="175"/>
      <c r="AK12" s="163">
        <v>37</v>
      </c>
      <c r="AL12" s="164"/>
      <c r="AM12" s="165"/>
      <c r="AN12" s="173">
        <v>38</v>
      </c>
      <c r="AO12" s="174"/>
      <c r="AP12" s="175"/>
      <c r="AQ12" s="163">
        <v>41</v>
      </c>
      <c r="AR12" s="164"/>
      <c r="AS12" s="165"/>
      <c r="AT12" s="173">
        <v>51</v>
      </c>
      <c r="AU12" s="174"/>
      <c r="AV12" s="175"/>
      <c r="AW12" s="163">
        <v>52</v>
      </c>
      <c r="AX12" s="164"/>
      <c r="AY12" s="165"/>
      <c r="AZ12" s="173">
        <v>54</v>
      </c>
      <c r="BA12" s="174"/>
      <c r="BB12" s="175"/>
      <c r="BC12" s="163">
        <v>58</v>
      </c>
      <c r="BD12" s="164"/>
      <c r="BE12" s="165"/>
      <c r="BF12" s="173">
        <v>61</v>
      </c>
      <c r="BG12" s="174"/>
      <c r="BH12" s="175"/>
      <c r="BI12" s="163">
        <v>64</v>
      </c>
      <c r="BJ12" s="164"/>
      <c r="BK12" s="165"/>
    </row>
    <row r="13" spans="1:63" ht="15.75" thickBot="1" x14ac:dyDescent="0.3">
      <c r="B13" s="1"/>
      <c r="C13"/>
      <c r="J13" s="6" t="s">
        <v>177</v>
      </c>
      <c r="K13" s="6" t="s">
        <v>178</v>
      </c>
      <c r="L13" s="6" t="s">
        <v>179</v>
      </c>
      <c r="M13" s="8" t="s">
        <v>177</v>
      </c>
      <c r="N13" s="8" t="s">
        <v>180</v>
      </c>
      <c r="O13" s="8" t="s">
        <v>181</v>
      </c>
      <c r="P13" s="6" t="s">
        <v>182</v>
      </c>
      <c r="Q13" s="6" t="s">
        <v>183</v>
      </c>
      <c r="R13" s="6" t="s">
        <v>179</v>
      </c>
      <c r="S13" s="8" t="s">
        <v>182</v>
      </c>
      <c r="T13" s="8" t="s">
        <v>180</v>
      </c>
      <c r="U13" s="8" t="s">
        <v>184</v>
      </c>
      <c r="V13" s="6" t="s">
        <v>185</v>
      </c>
      <c r="W13" s="6" t="s">
        <v>178</v>
      </c>
      <c r="X13" s="6" t="s">
        <v>184</v>
      </c>
      <c r="Y13" s="8" t="s">
        <v>185</v>
      </c>
      <c r="Z13" s="8" t="s">
        <v>183</v>
      </c>
      <c r="AA13" s="8" t="s">
        <v>181</v>
      </c>
      <c r="AB13" s="6" t="s">
        <v>177</v>
      </c>
      <c r="AC13" s="6" t="s">
        <v>178</v>
      </c>
      <c r="AD13" s="6" t="s">
        <v>179</v>
      </c>
      <c r="AE13" s="8" t="s">
        <v>177</v>
      </c>
      <c r="AF13" s="8" t="s">
        <v>180</v>
      </c>
      <c r="AG13" s="8" t="s">
        <v>181</v>
      </c>
      <c r="AH13" s="6" t="s">
        <v>182</v>
      </c>
      <c r="AI13" s="6" t="s">
        <v>183</v>
      </c>
      <c r="AJ13" s="6" t="s">
        <v>179</v>
      </c>
      <c r="AK13" s="8" t="s">
        <v>182</v>
      </c>
      <c r="AL13" s="8" t="s">
        <v>180</v>
      </c>
      <c r="AM13" s="8" t="s">
        <v>184</v>
      </c>
      <c r="AN13" s="6" t="s">
        <v>185</v>
      </c>
      <c r="AO13" s="6" t="s">
        <v>178</v>
      </c>
      <c r="AP13" s="6" t="s">
        <v>184</v>
      </c>
      <c r="AQ13" s="8" t="s">
        <v>185</v>
      </c>
      <c r="AR13" s="8" t="s">
        <v>183</v>
      </c>
      <c r="AS13" s="8" t="s">
        <v>181</v>
      </c>
      <c r="AT13" s="6" t="s">
        <v>177</v>
      </c>
      <c r="AU13" s="6" t="s">
        <v>178</v>
      </c>
      <c r="AV13" s="6" t="s">
        <v>179</v>
      </c>
      <c r="AW13" s="8" t="s">
        <v>177</v>
      </c>
      <c r="AX13" s="8" t="s">
        <v>180</v>
      </c>
      <c r="AY13" s="8" t="s">
        <v>181</v>
      </c>
      <c r="AZ13" s="6" t="s">
        <v>185</v>
      </c>
      <c r="BA13" s="6" t="s">
        <v>183</v>
      </c>
      <c r="BB13" s="6" t="s">
        <v>181</v>
      </c>
      <c r="BC13" s="8" t="s">
        <v>182</v>
      </c>
      <c r="BD13" s="8" t="s">
        <v>180</v>
      </c>
      <c r="BE13" s="8" t="s">
        <v>184</v>
      </c>
      <c r="BF13" s="6" t="s">
        <v>182</v>
      </c>
      <c r="BG13" s="6" t="s">
        <v>183</v>
      </c>
      <c r="BH13" s="6" t="s">
        <v>179</v>
      </c>
      <c r="BI13" s="8" t="s">
        <v>185</v>
      </c>
      <c r="BJ13" s="8" t="s">
        <v>178</v>
      </c>
      <c r="BK13" s="8" t="s">
        <v>184</v>
      </c>
    </row>
    <row r="14" spans="1:63" s="4" customFormat="1" ht="15" x14ac:dyDescent="0.25">
      <c r="B14" s="47">
        <v>1</v>
      </c>
      <c r="C14" s="180" t="s">
        <v>13</v>
      </c>
      <c r="D14" s="180"/>
      <c r="E14" s="180"/>
      <c r="F14" s="180"/>
      <c r="G14" s="180"/>
      <c r="H14" s="180"/>
      <c r="I14" s="180"/>
      <c r="J14" s="21">
        <v>6</v>
      </c>
      <c r="K14" s="21">
        <v>6</v>
      </c>
      <c r="L14" s="21">
        <v>7</v>
      </c>
      <c r="M14" s="22">
        <v>7</v>
      </c>
      <c r="N14" s="22">
        <v>7</v>
      </c>
      <c r="O14" s="22">
        <v>7</v>
      </c>
      <c r="P14" s="21">
        <v>4</v>
      </c>
      <c r="Q14" s="21">
        <v>4</v>
      </c>
      <c r="R14" s="21">
        <v>6</v>
      </c>
      <c r="S14" s="22">
        <v>6</v>
      </c>
      <c r="T14" s="22">
        <v>6</v>
      </c>
      <c r="U14" s="22">
        <v>7</v>
      </c>
      <c r="V14" s="21">
        <v>7</v>
      </c>
      <c r="W14" s="21">
        <v>7</v>
      </c>
      <c r="X14" s="21">
        <v>7</v>
      </c>
      <c r="Y14" s="22">
        <v>6</v>
      </c>
      <c r="Z14" s="22">
        <v>6</v>
      </c>
      <c r="AA14" s="22">
        <v>7</v>
      </c>
      <c r="AB14" s="21">
        <v>5</v>
      </c>
      <c r="AC14" s="21">
        <v>5</v>
      </c>
      <c r="AD14" s="21">
        <v>5</v>
      </c>
      <c r="AE14" s="22">
        <v>3</v>
      </c>
      <c r="AF14" s="22">
        <v>6</v>
      </c>
      <c r="AG14" s="22">
        <v>5</v>
      </c>
      <c r="AH14" s="21">
        <v>6</v>
      </c>
      <c r="AI14" s="21">
        <v>7</v>
      </c>
      <c r="AJ14" s="21">
        <v>6</v>
      </c>
      <c r="AK14" s="22">
        <v>6</v>
      </c>
      <c r="AL14" s="22">
        <v>7</v>
      </c>
      <c r="AM14" s="22">
        <v>7</v>
      </c>
      <c r="AN14" s="21">
        <v>6</v>
      </c>
      <c r="AO14" s="21">
        <v>6</v>
      </c>
      <c r="AP14" s="21">
        <v>7</v>
      </c>
      <c r="AQ14" s="22">
        <v>7</v>
      </c>
      <c r="AR14" s="22">
        <v>7</v>
      </c>
      <c r="AS14" s="22">
        <v>7</v>
      </c>
      <c r="AT14" s="21">
        <v>7</v>
      </c>
      <c r="AU14" s="21">
        <v>7</v>
      </c>
      <c r="AV14" s="21">
        <v>7</v>
      </c>
      <c r="AW14" s="22">
        <v>7</v>
      </c>
      <c r="AX14" s="22">
        <v>7</v>
      </c>
      <c r="AY14" s="22">
        <v>7</v>
      </c>
      <c r="AZ14" s="21">
        <v>6</v>
      </c>
      <c r="BA14" s="21">
        <v>6</v>
      </c>
      <c r="BB14" s="21">
        <v>6</v>
      </c>
      <c r="BC14" s="22">
        <v>7</v>
      </c>
      <c r="BD14" s="22">
        <v>7</v>
      </c>
      <c r="BE14" s="22">
        <v>6</v>
      </c>
      <c r="BF14" s="21">
        <v>6</v>
      </c>
      <c r="BG14" s="21">
        <v>5</v>
      </c>
      <c r="BH14" s="21">
        <v>6</v>
      </c>
      <c r="BI14" s="22">
        <v>7</v>
      </c>
      <c r="BJ14" s="22">
        <v>5</v>
      </c>
      <c r="BK14" s="22">
        <v>5</v>
      </c>
    </row>
    <row r="15" spans="1:63" s="4" customFormat="1" ht="15" x14ac:dyDescent="0.25">
      <c r="B15" s="24">
        <v>2</v>
      </c>
      <c r="C15" s="179" t="s">
        <v>14</v>
      </c>
      <c r="D15" s="179"/>
      <c r="E15" s="179"/>
      <c r="F15" s="179"/>
      <c r="G15" s="179"/>
      <c r="H15" s="179"/>
      <c r="I15" s="179"/>
      <c r="J15" s="16">
        <v>6</v>
      </c>
      <c r="K15" s="16">
        <v>6</v>
      </c>
      <c r="L15" s="16">
        <v>7</v>
      </c>
      <c r="M15" s="17">
        <v>6</v>
      </c>
      <c r="N15" s="17">
        <v>7</v>
      </c>
      <c r="O15" s="17">
        <v>7</v>
      </c>
      <c r="P15" s="16">
        <v>4</v>
      </c>
      <c r="Q15" s="16">
        <v>4</v>
      </c>
      <c r="R15" s="16">
        <v>7</v>
      </c>
      <c r="S15" s="17">
        <v>6</v>
      </c>
      <c r="T15" s="17">
        <v>6</v>
      </c>
      <c r="U15" s="17">
        <v>7</v>
      </c>
      <c r="V15" s="16">
        <v>7</v>
      </c>
      <c r="W15" s="16">
        <v>7</v>
      </c>
      <c r="X15" s="16">
        <v>7</v>
      </c>
      <c r="Y15" s="17">
        <v>6</v>
      </c>
      <c r="Z15" s="17">
        <v>6</v>
      </c>
      <c r="AA15" s="17">
        <v>7</v>
      </c>
      <c r="AB15" s="16">
        <v>5</v>
      </c>
      <c r="AC15" s="16">
        <v>2</v>
      </c>
      <c r="AD15" s="16">
        <v>3</v>
      </c>
      <c r="AE15" s="17">
        <v>3</v>
      </c>
      <c r="AF15" s="17">
        <v>4</v>
      </c>
      <c r="AG15" s="17">
        <v>3</v>
      </c>
      <c r="AH15" s="16">
        <v>7</v>
      </c>
      <c r="AI15" s="16">
        <v>5</v>
      </c>
      <c r="AJ15" s="16">
        <v>6</v>
      </c>
      <c r="AK15" s="17">
        <v>5</v>
      </c>
      <c r="AL15" s="17">
        <v>7</v>
      </c>
      <c r="AM15" s="17">
        <v>6</v>
      </c>
      <c r="AN15" s="16">
        <v>7</v>
      </c>
      <c r="AO15" s="16">
        <v>7</v>
      </c>
      <c r="AP15" s="16">
        <v>7</v>
      </c>
      <c r="AQ15" s="17">
        <v>7</v>
      </c>
      <c r="AR15" s="17">
        <v>6</v>
      </c>
      <c r="AS15" s="17">
        <v>7</v>
      </c>
      <c r="AT15" s="16">
        <v>7</v>
      </c>
      <c r="AU15" s="16">
        <v>4</v>
      </c>
      <c r="AV15" s="16">
        <v>7</v>
      </c>
      <c r="AW15" s="17">
        <v>7</v>
      </c>
      <c r="AX15" s="17">
        <v>7</v>
      </c>
      <c r="AY15" s="17">
        <v>7</v>
      </c>
      <c r="AZ15" s="16">
        <v>7</v>
      </c>
      <c r="BA15" s="16">
        <v>3</v>
      </c>
      <c r="BB15" s="16">
        <v>6</v>
      </c>
      <c r="BC15" s="17">
        <v>6</v>
      </c>
      <c r="BD15" s="17">
        <v>6</v>
      </c>
      <c r="BE15" s="17">
        <v>5</v>
      </c>
      <c r="BF15" s="16">
        <v>6</v>
      </c>
      <c r="BG15" s="16">
        <v>6</v>
      </c>
      <c r="BH15" s="16">
        <v>6</v>
      </c>
      <c r="BI15" s="17">
        <v>7</v>
      </c>
      <c r="BJ15" s="17">
        <v>5</v>
      </c>
      <c r="BK15" s="17">
        <v>5</v>
      </c>
    </row>
    <row r="16" spans="1:63" s="4" customFormat="1" ht="15" x14ac:dyDescent="0.25">
      <c r="B16" s="24">
        <v>3</v>
      </c>
      <c r="C16" s="179" t="s">
        <v>15</v>
      </c>
      <c r="D16" s="179"/>
      <c r="E16" s="179"/>
      <c r="F16" s="179"/>
      <c r="G16" s="179"/>
      <c r="H16" s="179"/>
      <c r="I16" s="179"/>
      <c r="J16" s="16">
        <v>6</v>
      </c>
      <c r="K16" s="16">
        <v>5</v>
      </c>
      <c r="L16" s="16">
        <v>7</v>
      </c>
      <c r="M16" s="17">
        <v>6</v>
      </c>
      <c r="N16" s="17">
        <v>7</v>
      </c>
      <c r="O16" s="17">
        <v>7</v>
      </c>
      <c r="P16" s="16">
        <v>3</v>
      </c>
      <c r="Q16" s="16">
        <v>4</v>
      </c>
      <c r="R16" s="16">
        <v>7</v>
      </c>
      <c r="S16" s="17">
        <v>7</v>
      </c>
      <c r="T16" s="17">
        <v>7</v>
      </c>
      <c r="U16" s="17">
        <v>7</v>
      </c>
      <c r="V16" s="16">
        <v>7</v>
      </c>
      <c r="W16" s="16">
        <v>7</v>
      </c>
      <c r="X16" s="16">
        <v>7</v>
      </c>
      <c r="Y16" s="17">
        <v>6</v>
      </c>
      <c r="Z16" s="17">
        <v>7</v>
      </c>
      <c r="AA16" s="17">
        <v>7</v>
      </c>
      <c r="AB16" s="16">
        <v>3</v>
      </c>
      <c r="AC16" s="16">
        <v>2</v>
      </c>
      <c r="AD16" s="16">
        <v>3</v>
      </c>
      <c r="AE16" s="17">
        <v>2</v>
      </c>
      <c r="AF16" s="17">
        <v>4</v>
      </c>
      <c r="AG16" s="17">
        <v>2</v>
      </c>
      <c r="AH16" s="16">
        <v>5</v>
      </c>
      <c r="AI16" s="16">
        <v>5</v>
      </c>
      <c r="AJ16" s="16">
        <v>6</v>
      </c>
      <c r="AK16" s="17">
        <v>5</v>
      </c>
      <c r="AL16" s="17">
        <v>7</v>
      </c>
      <c r="AM16" s="17">
        <v>6</v>
      </c>
      <c r="AN16" s="16">
        <v>7</v>
      </c>
      <c r="AO16" s="16">
        <v>7</v>
      </c>
      <c r="AP16" s="16">
        <v>7</v>
      </c>
      <c r="AQ16" s="17">
        <v>7</v>
      </c>
      <c r="AR16" s="17">
        <v>6</v>
      </c>
      <c r="AS16" s="17">
        <v>7</v>
      </c>
      <c r="AT16" s="16">
        <v>7</v>
      </c>
      <c r="AU16" s="16">
        <v>2</v>
      </c>
      <c r="AV16" s="16">
        <v>7</v>
      </c>
      <c r="AW16" s="17">
        <v>7</v>
      </c>
      <c r="AX16" s="17">
        <v>7</v>
      </c>
      <c r="AY16" s="17">
        <v>7</v>
      </c>
      <c r="AZ16" s="16">
        <v>7</v>
      </c>
      <c r="BA16" s="16">
        <v>3</v>
      </c>
      <c r="BB16" s="16">
        <v>5</v>
      </c>
      <c r="BC16" s="17">
        <v>6</v>
      </c>
      <c r="BD16" s="17">
        <v>5</v>
      </c>
      <c r="BE16" s="17">
        <v>5</v>
      </c>
      <c r="BF16" s="16">
        <v>6</v>
      </c>
      <c r="BG16" s="16">
        <v>6</v>
      </c>
      <c r="BH16" s="16">
        <v>7</v>
      </c>
      <c r="BI16" s="17">
        <v>7</v>
      </c>
      <c r="BJ16" s="17">
        <v>5</v>
      </c>
      <c r="BK16" s="17">
        <v>4</v>
      </c>
    </row>
    <row r="17" spans="2:63" s="4" customFormat="1" ht="15" x14ac:dyDescent="0.25">
      <c r="B17" s="24">
        <v>4</v>
      </c>
      <c r="C17" s="179" t="s">
        <v>16</v>
      </c>
      <c r="D17" s="179"/>
      <c r="E17" s="179"/>
      <c r="F17" s="179"/>
      <c r="G17" s="179"/>
      <c r="H17" s="179"/>
      <c r="I17" s="179"/>
      <c r="J17" s="16">
        <v>7</v>
      </c>
      <c r="K17" s="16">
        <v>6</v>
      </c>
      <c r="L17" s="16">
        <v>7</v>
      </c>
      <c r="M17" s="17">
        <v>6</v>
      </c>
      <c r="N17" s="17">
        <v>6</v>
      </c>
      <c r="O17" s="17">
        <v>7</v>
      </c>
      <c r="P17" s="16">
        <v>3</v>
      </c>
      <c r="Q17" s="16">
        <v>4</v>
      </c>
      <c r="R17" s="16">
        <v>7</v>
      </c>
      <c r="S17" s="17">
        <v>6</v>
      </c>
      <c r="T17" s="17">
        <v>6</v>
      </c>
      <c r="U17" s="17">
        <v>6</v>
      </c>
      <c r="V17" s="16">
        <v>7</v>
      </c>
      <c r="W17" s="16">
        <v>7</v>
      </c>
      <c r="X17" s="16">
        <v>7</v>
      </c>
      <c r="Y17" s="17">
        <v>5</v>
      </c>
      <c r="Z17" s="17">
        <v>6</v>
      </c>
      <c r="AA17" s="17">
        <v>6</v>
      </c>
      <c r="AB17" s="16">
        <v>3</v>
      </c>
      <c r="AC17" s="16">
        <v>3</v>
      </c>
      <c r="AD17" s="16">
        <v>5</v>
      </c>
      <c r="AE17" s="17">
        <v>3</v>
      </c>
      <c r="AF17" s="17">
        <v>3</v>
      </c>
      <c r="AG17" s="17">
        <v>3</v>
      </c>
      <c r="AH17" s="16">
        <v>6</v>
      </c>
      <c r="AI17" s="16">
        <v>5</v>
      </c>
      <c r="AJ17" s="16">
        <v>6</v>
      </c>
      <c r="AK17" s="17">
        <v>7</v>
      </c>
      <c r="AL17" s="17">
        <v>7</v>
      </c>
      <c r="AM17" s="17">
        <v>6</v>
      </c>
      <c r="AN17" s="16">
        <v>7</v>
      </c>
      <c r="AO17" s="16">
        <v>7</v>
      </c>
      <c r="AP17" s="16">
        <v>7</v>
      </c>
      <c r="AQ17" s="17">
        <v>7</v>
      </c>
      <c r="AR17" s="17">
        <v>7</v>
      </c>
      <c r="AS17" s="17">
        <v>7</v>
      </c>
      <c r="AT17" s="16">
        <v>7</v>
      </c>
      <c r="AU17" s="16">
        <v>3</v>
      </c>
      <c r="AV17" s="16">
        <v>7</v>
      </c>
      <c r="AW17" s="17">
        <v>7</v>
      </c>
      <c r="AX17" s="17">
        <v>7</v>
      </c>
      <c r="AY17" s="17">
        <v>7</v>
      </c>
      <c r="AZ17" s="16">
        <v>6</v>
      </c>
      <c r="BA17" s="16">
        <v>5</v>
      </c>
      <c r="BB17" s="16">
        <v>5</v>
      </c>
      <c r="BC17" s="17">
        <v>6</v>
      </c>
      <c r="BD17" s="17">
        <v>5</v>
      </c>
      <c r="BE17" s="17">
        <v>2</v>
      </c>
      <c r="BF17" s="16">
        <v>7</v>
      </c>
      <c r="BG17" s="16">
        <v>6</v>
      </c>
      <c r="BH17" s="16">
        <v>7</v>
      </c>
      <c r="BI17" s="17">
        <v>7</v>
      </c>
      <c r="BJ17" s="17">
        <v>4</v>
      </c>
      <c r="BK17" s="17">
        <v>4</v>
      </c>
    </row>
    <row r="18" spans="2:63" s="4" customFormat="1" ht="15.75" thickBot="1" x14ac:dyDescent="0.3">
      <c r="B18" s="48">
        <v>5</v>
      </c>
      <c r="C18" s="181" t="s">
        <v>17</v>
      </c>
      <c r="D18" s="181"/>
      <c r="E18" s="181"/>
      <c r="F18" s="181"/>
      <c r="G18" s="181"/>
      <c r="H18" s="181"/>
      <c r="I18" s="181"/>
      <c r="J18" s="25">
        <v>7</v>
      </c>
      <c r="K18" s="25">
        <v>7</v>
      </c>
      <c r="L18" s="25">
        <v>7</v>
      </c>
      <c r="M18" s="26">
        <v>5</v>
      </c>
      <c r="N18" s="26">
        <v>6</v>
      </c>
      <c r="O18" s="26">
        <v>6</v>
      </c>
      <c r="P18" s="25">
        <v>4</v>
      </c>
      <c r="Q18" s="25">
        <v>4</v>
      </c>
      <c r="R18" s="25">
        <v>7</v>
      </c>
      <c r="S18" s="26">
        <v>6</v>
      </c>
      <c r="T18" s="26">
        <v>6</v>
      </c>
      <c r="U18" s="26">
        <v>6</v>
      </c>
      <c r="V18" s="25">
        <v>7</v>
      </c>
      <c r="W18" s="25">
        <v>7</v>
      </c>
      <c r="X18" s="25">
        <v>7</v>
      </c>
      <c r="Y18" s="26">
        <v>6</v>
      </c>
      <c r="Z18" s="26">
        <v>6</v>
      </c>
      <c r="AA18" s="26">
        <v>6</v>
      </c>
      <c r="AB18" s="25">
        <v>3</v>
      </c>
      <c r="AC18" s="25">
        <v>2</v>
      </c>
      <c r="AD18" s="25">
        <v>5</v>
      </c>
      <c r="AE18" s="26">
        <v>2</v>
      </c>
      <c r="AF18" s="26">
        <v>4</v>
      </c>
      <c r="AG18" s="26">
        <v>3</v>
      </c>
      <c r="AH18" s="25">
        <v>7</v>
      </c>
      <c r="AI18" s="25">
        <v>7</v>
      </c>
      <c r="AJ18" s="25">
        <v>7</v>
      </c>
      <c r="AK18" s="26">
        <v>6</v>
      </c>
      <c r="AL18" s="26">
        <v>7</v>
      </c>
      <c r="AM18" s="26">
        <v>7</v>
      </c>
      <c r="AN18" s="25">
        <v>7</v>
      </c>
      <c r="AO18" s="25">
        <v>7</v>
      </c>
      <c r="AP18" s="25">
        <v>7</v>
      </c>
      <c r="AQ18" s="26">
        <v>7</v>
      </c>
      <c r="AR18" s="26">
        <v>7</v>
      </c>
      <c r="AS18" s="26">
        <v>7</v>
      </c>
      <c r="AT18" s="25">
        <v>7</v>
      </c>
      <c r="AU18" s="25">
        <v>3</v>
      </c>
      <c r="AV18" s="25">
        <v>6</v>
      </c>
      <c r="AW18" s="26">
        <v>7</v>
      </c>
      <c r="AX18" s="26">
        <v>7</v>
      </c>
      <c r="AY18" s="26">
        <v>7</v>
      </c>
      <c r="AZ18" s="25">
        <v>6</v>
      </c>
      <c r="BA18" s="25">
        <v>5</v>
      </c>
      <c r="BB18" s="25">
        <v>6</v>
      </c>
      <c r="BC18" s="26">
        <v>6</v>
      </c>
      <c r="BD18" s="26">
        <v>6</v>
      </c>
      <c r="BE18" s="26">
        <v>6</v>
      </c>
      <c r="BF18" s="25">
        <v>7</v>
      </c>
      <c r="BG18" s="25">
        <v>7</v>
      </c>
      <c r="BH18" s="25">
        <v>7</v>
      </c>
      <c r="BI18" s="26">
        <v>5</v>
      </c>
      <c r="BJ18" s="26">
        <v>4</v>
      </c>
      <c r="BK18" s="26">
        <v>3</v>
      </c>
    </row>
    <row r="19" spans="2:63" s="79" customFormat="1" ht="15.75" thickBot="1" x14ac:dyDescent="0.3">
      <c r="B19" s="186" t="s">
        <v>60</v>
      </c>
      <c r="C19" s="187"/>
      <c r="D19" s="187"/>
      <c r="E19" s="187"/>
      <c r="F19" s="187"/>
      <c r="G19" s="187"/>
      <c r="H19" s="187"/>
      <c r="I19" s="188"/>
      <c r="J19" s="75">
        <v>6.4</v>
      </c>
      <c r="K19" s="76">
        <v>6</v>
      </c>
      <c r="L19" s="76">
        <v>7</v>
      </c>
      <c r="M19" s="77">
        <v>6</v>
      </c>
      <c r="N19" s="77">
        <v>6.6</v>
      </c>
      <c r="O19" s="77">
        <v>6.8</v>
      </c>
      <c r="P19" s="76">
        <v>3.6</v>
      </c>
      <c r="Q19" s="76">
        <v>4</v>
      </c>
      <c r="R19" s="76">
        <v>6.8</v>
      </c>
      <c r="S19" s="77">
        <v>6.2</v>
      </c>
      <c r="T19" s="77">
        <v>6.2</v>
      </c>
      <c r="U19" s="77">
        <v>6.6</v>
      </c>
      <c r="V19" s="76">
        <v>7</v>
      </c>
      <c r="W19" s="76">
        <v>7</v>
      </c>
      <c r="X19" s="76">
        <v>7</v>
      </c>
      <c r="Y19" s="77">
        <v>5.8</v>
      </c>
      <c r="Z19" s="77">
        <v>6.2</v>
      </c>
      <c r="AA19" s="77">
        <v>6.6</v>
      </c>
      <c r="AB19" s="76">
        <v>3.8</v>
      </c>
      <c r="AC19" s="76">
        <v>2.8</v>
      </c>
      <c r="AD19" s="76">
        <v>4.2</v>
      </c>
      <c r="AE19" s="77">
        <v>2.6</v>
      </c>
      <c r="AF19" s="77">
        <v>4.2</v>
      </c>
      <c r="AG19" s="77">
        <v>3.2</v>
      </c>
      <c r="AH19" s="76">
        <v>6.2</v>
      </c>
      <c r="AI19" s="76">
        <v>5.8</v>
      </c>
      <c r="AJ19" s="76">
        <v>6.2</v>
      </c>
      <c r="AK19" s="77">
        <v>5.8</v>
      </c>
      <c r="AL19" s="77">
        <v>7</v>
      </c>
      <c r="AM19" s="77">
        <v>6.4</v>
      </c>
      <c r="AN19" s="76">
        <v>6.8</v>
      </c>
      <c r="AO19" s="76">
        <v>6.8</v>
      </c>
      <c r="AP19" s="76">
        <v>7</v>
      </c>
      <c r="AQ19" s="77">
        <v>7</v>
      </c>
      <c r="AR19" s="77">
        <v>6.6</v>
      </c>
      <c r="AS19" s="77">
        <v>7</v>
      </c>
      <c r="AT19" s="76">
        <v>7</v>
      </c>
      <c r="AU19" s="76">
        <v>3.8</v>
      </c>
      <c r="AV19" s="76">
        <v>6.8</v>
      </c>
      <c r="AW19" s="77">
        <v>7</v>
      </c>
      <c r="AX19" s="77">
        <v>7</v>
      </c>
      <c r="AY19" s="77">
        <v>7</v>
      </c>
      <c r="AZ19" s="76">
        <v>6.4</v>
      </c>
      <c r="BA19" s="76">
        <v>4.4000000000000004</v>
      </c>
      <c r="BB19" s="76">
        <v>5.6</v>
      </c>
      <c r="BC19" s="77">
        <v>6.2</v>
      </c>
      <c r="BD19" s="77">
        <v>5.8</v>
      </c>
      <c r="BE19" s="77">
        <v>4.8</v>
      </c>
      <c r="BF19" s="76">
        <v>6.4</v>
      </c>
      <c r="BG19" s="76">
        <v>6</v>
      </c>
      <c r="BH19" s="76">
        <v>6.6</v>
      </c>
      <c r="BI19" s="77">
        <v>6.6</v>
      </c>
      <c r="BJ19" s="77">
        <v>4.5999999999999996</v>
      </c>
      <c r="BK19" s="77">
        <v>4.2</v>
      </c>
    </row>
    <row r="20" spans="2:63" ht="15.75" thickBot="1" x14ac:dyDescent="0.3">
      <c r="B20"/>
      <c r="C20"/>
    </row>
    <row r="21" spans="2:63" s="4" customFormat="1" ht="15" x14ac:dyDescent="0.25">
      <c r="B21" s="47">
        <v>6</v>
      </c>
      <c r="C21" s="180" t="s">
        <v>18</v>
      </c>
      <c r="D21" s="180"/>
      <c r="E21" s="180"/>
      <c r="F21" s="180"/>
      <c r="G21" s="180"/>
      <c r="H21" s="180"/>
      <c r="I21" s="180"/>
      <c r="J21" s="21">
        <v>7</v>
      </c>
      <c r="K21" s="21">
        <v>6</v>
      </c>
      <c r="L21" s="21">
        <v>7</v>
      </c>
      <c r="M21" s="22">
        <v>7</v>
      </c>
      <c r="N21" s="22">
        <v>7</v>
      </c>
      <c r="O21" s="22">
        <v>7</v>
      </c>
      <c r="P21" s="23">
        <v>7</v>
      </c>
      <c r="Q21" s="23">
        <v>7</v>
      </c>
      <c r="R21" s="23">
        <v>7</v>
      </c>
      <c r="S21" s="22">
        <v>5</v>
      </c>
      <c r="T21" s="22">
        <v>6</v>
      </c>
      <c r="U21" s="22">
        <v>6</v>
      </c>
      <c r="V21" s="21">
        <v>7</v>
      </c>
      <c r="W21" s="21">
        <v>7</v>
      </c>
      <c r="X21" s="21">
        <v>7</v>
      </c>
      <c r="Y21" s="22">
        <v>7</v>
      </c>
      <c r="Z21" s="22">
        <v>7</v>
      </c>
      <c r="AA21" s="22">
        <v>7</v>
      </c>
      <c r="AB21" s="21">
        <v>5</v>
      </c>
      <c r="AC21" s="21">
        <v>3</v>
      </c>
      <c r="AD21" s="21">
        <v>5</v>
      </c>
      <c r="AE21" s="22">
        <v>7</v>
      </c>
      <c r="AF21" s="22">
        <v>2</v>
      </c>
      <c r="AG21" s="22">
        <v>2</v>
      </c>
      <c r="AH21" s="21">
        <v>7</v>
      </c>
      <c r="AI21" s="21">
        <v>7</v>
      </c>
      <c r="AJ21" s="21">
        <v>7</v>
      </c>
      <c r="AK21" s="22">
        <v>7</v>
      </c>
      <c r="AL21" s="22">
        <v>7</v>
      </c>
      <c r="AM21" s="22">
        <v>7</v>
      </c>
      <c r="AN21" s="21">
        <v>7</v>
      </c>
      <c r="AO21" s="21">
        <v>7</v>
      </c>
      <c r="AP21" s="21">
        <v>7</v>
      </c>
      <c r="AQ21" s="22">
        <v>7</v>
      </c>
      <c r="AR21" s="22">
        <v>7</v>
      </c>
      <c r="AS21" s="22">
        <v>7</v>
      </c>
      <c r="AT21" s="21">
        <v>7</v>
      </c>
      <c r="AU21" s="21">
        <v>7</v>
      </c>
      <c r="AV21" s="21">
        <v>7</v>
      </c>
      <c r="AW21" s="22">
        <v>7</v>
      </c>
      <c r="AX21" s="22">
        <v>7</v>
      </c>
      <c r="AY21" s="22">
        <v>7</v>
      </c>
      <c r="AZ21" s="21">
        <v>6</v>
      </c>
      <c r="BA21" s="21">
        <v>5</v>
      </c>
      <c r="BB21" s="21">
        <v>6</v>
      </c>
      <c r="BC21" s="22">
        <v>7</v>
      </c>
      <c r="BD21" s="22">
        <v>7</v>
      </c>
      <c r="BE21" s="22">
        <v>7</v>
      </c>
      <c r="BF21" s="21">
        <v>7</v>
      </c>
      <c r="BG21" s="21">
        <v>7</v>
      </c>
      <c r="BH21" s="21">
        <v>7</v>
      </c>
      <c r="BI21" s="22">
        <v>5</v>
      </c>
      <c r="BJ21" s="22">
        <v>5</v>
      </c>
      <c r="BK21" s="22">
        <v>4</v>
      </c>
    </row>
    <row r="22" spans="2:63" s="4" customFormat="1" ht="15" x14ac:dyDescent="0.25">
      <c r="B22" s="24">
        <v>7</v>
      </c>
      <c r="C22" s="179" t="s">
        <v>19</v>
      </c>
      <c r="D22" s="179"/>
      <c r="E22" s="179"/>
      <c r="F22" s="179"/>
      <c r="G22" s="179"/>
      <c r="H22" s="179"/>
      <c r="I22" s="179"/>
      <c r="J22" s="16">
        <v>7</v>
      </c>
      <c r="K22" s="16">
        <v>7</v>
      </c>
      <c r="L22" s="16">
        <v>7</v>
      </c>
      <c r="M22" s="17">
        <v>7</v>
      </c>
      <c r="N22" s="17">
        <v>7</v>
      </c>
      <c r="O22" s="17">
        <v>7</v>
      </c>
      <c r="P22" s="18">
        <v>6</v>
      </c>
      <c r="Q22" s="18">
        <v>7</v>
      </c>
      <c r="R22" s="18">
        <v>7</v>
      </c>
      <c r="S22" s="17">
        <v>6</v>
      </c>
      <c r="T22" s="17">
        <v>6</v>
      </c>
      <c r="U22" s="17">
        <v>6</v>
      </c>
      <c r="V22" s="16">
        <v>7</v>
      </c>
      <c r="W22" s="16">
        <v>7</v>
      </c>
      <c r="X22" s="16">
        <v>7</v>
      </c>
      <c r="Y22" s="17">
        <v>7</v>
      </c>
      <c r="Z22" s="17">
        <v>7</v>
      </c>
      <c r="AA22" s="17">
        <v>7</v>
      </c>
      <c r="AB22" s="16">
        <v>3</v>
      </c>
      <c r="AC22" s="16">
        <v>5</v>
      </c>
      <c r="AD22" s="16">
        <v>5</v>
      </c>
      <c r="AE22" s="17">
        <v>6</v>
      </c>
      <c r="AF22" s="17">
        <v>4</v>
      </c>
      <c r="AG22" s="17">
        <v>5</v>
      </c>
      <c r="AH22" s="16">
        <v>7</v>
      </c>
      <c r="AI22" s="16">
        <v>7</v>
      </c>
      <c r="AJ22" s="16">
        <v>7</v>
      </c>
      <c r="AK22" s="17">
        <v>7</v>
      </c>
      <c r="AL22" s="17">
        <v>7</v>
      </c>
      <c r="AM22" s="17">
        <v>7</v>
      </c>
      <c r="AN22" s="16">
        <v>7</v>
      </c>
      <c r="AO22" s="16">
        <v>6</v>
      </c>
      <c r="AP22" s="16">
        <v>7</v>
      </c>
      <c r="AQ22" s="17">
        <v>7</v>
      </c>
      <c r="AR22" s="17">
        <v>7</v>
      </c>
      <c r="AS22" s="17">
        <v>7</v>
      </c>
      <c r="AT22" s="16">
        <v>6</v>
      </c>
      <c r="AU22" s="16">
        <v>6</v>
      </c>
      <c r="AV22" s="16">
        <v>7</v>
      </c>
      <c r="AW22" s="17">
        <v>7</v>
      </c>
      <c r="AX22" s="17">
        <v>7</v>
      </c>
      <c r="AY22" s="17">
        <v>7</v>
      </c>
      <c r="AZ22" s="16">
        <v>6</v>
      </c>
      <c r="BA22" s="16">
        <v>5</v>
      </c>
      <c r="BB22" s="16">
        <v>6</v>
      </c>
      <c r="BC22" s="17">
        <v>7</v>
      </c>
      <c r="BD22" s="17">
        <v>7</v>
      </c>
      <c r="BE22" s="17">
        <v>7</v>
      </c>
      <c r="BF22" s="16">
        <v>7</v>
      </c>
      <c r="BG22" s="16">
        <v>7</v>
      </c>
      <c r="BH22" s="16">
        <v>7</v>
      </c>
      <c r="BI22" s="17">
        <v>4</v>
      </c>
      <c r="BJ22" s="17">
        <v>3</v>
      </c>
      <c r="BK22" s="17">
        <v>3</v>
      </c>
    </row>
    <row r="23" spans="2:63" s="4" customFormat="1" ht="15" x14ac:dyDescent="0.25">
      <c r="B23" s="24">
        <v>8</v>
      </c>
      <c r="C23" s="179" t="s">
        <v>20</v>
      </c>
      <c r="D23" s="179"/>
      <c r="E23" s="179"/>
      <c r="F23" s="179"/>
      <c r="G23" s="179"/>
      <c r="H23" s="179"/>
      <c r="I23" s="179"/>
      <c r="J23" s="16">
        <v>6</v>
      </c>
      <c r="K23" s="16">
        <v>7</v>
      </c>
      <c r="L23" s="16">
        <v>7</v>
      </c>
      <c r="M23" s="17">
        <v>6</v>
      </c>
      <c r="N23" s="17">
        <v>6</v>
      </c>
      <c r="O23" s="17">
        <v>6</v>
      </c>
      <c r="P23" s="18">
        <v>7</v>
      </c>
      <c r="Q23" s="18">
        <v>7</v>
      </c>
      <c r="R23" s="18">
        <v>7</v>
      </c>
      <c r="S23" s="17">
        <v>5</v>
      </c>
      <c r="T23" s="17">
        <v>6</v>
      </c>
      <c r="U23" s="17">
        <v>6</v>
      </c>
      <c r="V23" s="16">
        <v>7</v>
      </c>
      <c r="W23" s="16">
        <v>7</v>
      </c>
      <c r="X23" s="16">
        <v>7</v>
      </c>
      <c r="Y23" s="17">
        <v>7</v>
      </c>
      <c r="Z23" s="17">
        <v>7</v>
      </c>
      <c r="AA23" s="17">
        <v>7</v>
      </c>
      <c r="AB23" s="16">
        <v>4</v>
      </c>
      <c r="AC23" s="16">
        <v>3</v>
      </c>
      <c r="AD23" s="16">
        <v>5</v>
      </c>
      <c r="AE23" s="17">
        <v>7</v>
      </c>
      <c r="AF23" s="17">
        <v>5</v>
      </c>
      <c r="AG23" s="17">
        <v>2</v>
      </c>
      <c r="AH23" s="16">
        <v>7</v>
      </c>
      <c r="AI23" s="16">
        <v>6</v>
      </c>
      <c r="AJ23" s="16">
        <v>7</v>
      </c>
      <c r="AK23" s="17">
        <v>7</v>
      </c>
      <c r="AL23" s="17">
        <v>7</v>
      </c>
      <c r="AM23" s="17">
        <v>7</v>
      </c>
      <c r="AN23" s="16">
        <v>7</v>
      </c>
      <c r="AO23" s="16">
        <v>7</v>
      </c>
      <c r="AP23" s="16">
        <v>7</v>
      </c>
      <c r="AQ23" s="17">
        <v>7</v>
      </c>
      <c r="AR23" s="17">
        <v>7</v>
      </c>
      <c r="AS23" s="17">
        <v>7</v>
      </c>
      <c r="AT23" s="16">
        <v>6</v>
      </c>
      <c r="AU23" s="16">
        <v>7</v>
      </c>
      <c r="AV23" s="16">
        <v>7</v>
      </c>
      <c r="AW23" s="17">
        <v>7</v>
      </c>
      <c r="AX23" s="17">
        <v>7</v>
      </c>
      <c r="AY23" s="17">
        <v>7</v>
      </c>
      <c r="AZ23" s="16">
        <v>5</v>
      </c>
      <c r="BA23" s="16">
        <v>5</v>
      </c>
      <c r="BB23" s="16">
        <v>5</v>
      </c>
      <c r="BC23" s="17">
        <v>7</v>
      </c>
      <c r="BD23" s="17">
        <v>7</v>
      </c>
      <c r="BE23" s="17">
        <v>7</v>
      </c>
      <c r="BF23" s="16">
        <v>7</v>
      </c>
      <c r="BG23" s="16">
        <v>7</v>
      </c>
      <c r="BH23" s="16">
        <v>7</v>
      </c>
      <c r="BI23" s="17">
        <v>4</v>
      </c>
      <c r="BJ23" s="17">
        <v>4</v>
      </c>
      <c r="BK23" s="17">
        <v>4</v>
      </c>
    </row>
    <row r="24" spans="2:63" s="4" customFormat="1" ht="15" x14ac:dyDescent="0.25">
      <c r="B24" s="24">
        <v>9</v>
      </c>
      <c r="C24" s="179" t="s">
        <v>21</v>
      </c>
      <c r="D24" s="179"/>
      <c r="E24" s="179"/>
      <c r="F24" s="179"/>
      <c r="G24" s="179"/>
      <c r="H24" s="179"/>
      <c r="I24" s="179"/>
      <c r="J24" s="16">
        <v>6</v>
      </c>
      <c r="K24" s="16">
        <v>7</v>
      </c>
      <c r="L24" s="16">
        <v>7</v>
      </c>
      <c r="M24" s="17">
        <v>6</v>
      </c>
      <c r="N24" s="17">
        <v>6</v>
      </c>
      <c r="O24" s="17">
        <v>7</v>
      </c>
      <c r="P24" s="18">
        <v>7</v>
      </c>
      <c r="Q24" s="18">
        <v>7</v>
      </c>
      <c r="R24" s="18">
        <v>7</v>
      </c>
      <c r="S24" s="17">
        <v>5</v>
      </c>
      <c r="T24" s="17">
        <v>6</v>
      </c>
      <c r="U24" s="17">
        <v>6</v>
      </c>
      <c r="V24" s="16">
        <v>7</v>
      </c>
      <c r="W24" s="16">
        <v>7</v>
      </c>
      <c r="X24" s="16">
        <v>7</v>
      </c>
      <c r="Y24" s="17">
        <v>7</v>
      </c>
      <c r="Z24" s="17">
        <v>7</v>
      </c>
      <c r="AA24" s="17">
        <v>7</v>
      </c>
      <c r="AB24" s="16">
        <v>5</v>
      </c>
      <c r="AC24" s="16">
        <v>4</v>
      </c>
      <c r="AD24" s="16">
        <v>5</v>
      </c>
      <c r="AE24" s="17">
        <v>2</v>
      </c>
      <c r="AF24" s="17">
        <v>2</v>
      </c>
      <c r="AG24" s="17">
        <v>3</v>
      </c>
      <c r="AH24" s="16">
        <v>7</v>
      </c>
      <c r="AI24" s="16">
        <v>7</v>
      </c>
      <c r="AJ24" s="16">
        <v>7</v>
      </c>
      <c r="AK24" s="17">
        <v>7</v>
      </c>
      <c r="AL24" s="17">
        <v>7</v>
      </c>
      <c r="AM24" s="17">
        <v>7</v>
      </c>
      <c r="AN24" s="16">
        <v>6</v>
      </c>
      <c r="AO24" s="16">
        <v>7</v>
      </c>
      <c r="AP24" s="16">
        <v>7</v>
      </c>
      <c r="AQ24" s="17">
        <v>7</v>
      </c>
      <c r="AR24" s="17">
        <v>7</v>
      </c>
      <c r="AS24" s="17">
        <v>7</v>
      </c>
      <c r="AT24" s="16">
        <v>7</v>
      </c>
      <c r="AU24" s="16">
        <v>7</v>
      </c>
      <c r="AV24" s="16">
        <v>7</v>
      </c>
      <c r="AW24" s="17">
        <v>7</v>
      </c>
      <c r="AX24" s="17">
        <v>7</v>
      </c>
      <c r="AY24" s="17">
        <v>7</v>
      </c>
      <c r="AZ24" s="16">
        <v>5</v>
      </c>
      <c r="BA24" s="16">
        <v>3</v>
      </c>
      <c r="BB24" s="16">
        <v>5</v>
      </c>
      <c r="BC24" s="17">
        <v>7</v>
      </c>
      <c r="BD24" s="17">
        <v>7</v>
      </c>
      <c r="BE24" s="17">
        <v>7</v>
      </c>
      <c r="BF24" s="16">
        <v>7</v>
      </c>
      <c r="BG24" s="16">
        <v>7</v>
      </c>
      <c r="BH24" s="16">
        <v>7</v>
      </c>
      <c r="BI24" s="17">
        <v>4</v>
      </c>
      <c r="BJ24" s="17">
        <v>4</v>
      </c>
      <c r="BK24" s="17">
        <v>4</v>
      </c>
    </row>
    <row r="25" spans="2:63" s="4" customFormat="1" ht="15" x14ac:dyDescent="0.25">
      <c r="B25" s="24">
        <v>10</v>
      </c>
      <c r="C25" s="179" t="s">
        <v>22</v>
      </c>
      <c r="D25" s="179"/>
      <c r="E25" s="179"/>
      <c r="F25" s="179"/>
      <c r="G25" s="179"/>
      <c r="H25" s="179"/>
      <c r="I25" s="179"/>
      <c r="J25" s="16">
        <v>7</v>
      </c>
      <c r="K25" s="16">
        <v>7</v>
      </c>
      <c r="L25" s="16">
        <v>7</v>
      </c>
      <c r="M25" s="17">
        <v>5</v>
      </c>
      <c r="N25" s="17">
        <v>6</v>
      </c>
      <c r="O25" s="17">
        <v>6</v>
      </c>
      <c r="P25" s="18">
        <v>7</v>
      </c>
      <c r="Q25" s="18">
        <v>7</v>
      </c>
      <c r="R25" s="18">
        <v>7</v>
      </c>
      <c r="S25" s="17">
        <v>6</v>
      </c>
      <c r="T25" s="17">
        <v>6</v>
      </c>
      <c r="U25" s="17">
        <v>6</v>
      </c>
      <c r="V25" s="16">
        <v>7</v>
      </c>
      <c r="W25" s="16">
        <v>7</v>
      </c>
      <c r="X25" s="16">
        <v>7</v>
      </c>
      <c r="Y25" s="17">
        <v>4</v>
      </c>
      <c r="Z25" s="17">
        <v>5</v>
      </c>
      <c r="AA25" s="17">
        <v>4</v>
      </c>
      <c r="AB25" s="16">
        <v>2</v>
      </c>
      <c r="AC25" s="16">
        <v>5</v>
      </c>
      <c r="AD25" s="16">
        <v>5</v>
      </c>
      <c r="AE25" s="17">
        <v>7</v>
      </c>
      <c r="AF25" s="17">
        <v>5</v>
      </c>
      <c r="AG25" s="17">
        <v>6</v>
      </c>
      <c r="AH25" s="16">
        <v>6</v>
      </c>
      <c r="AI25" s="16">
        <v>4</v>
      </c>
      <c r="AJ25" s="16">
        <v>6</v>
      </c>
      <c r="AK25" s="17">
        <v>7</v>
      </c>
      <c r="AL25" s="17">
        <v>7</v>
      </c>
      <c r="AM25" s="17">
        <v>7</v>
      </c>
      <c r="AN25" s="16">
        <v>5</v>
      </c>
      <c r="AO25" s="16">
        <v>6</v>
      </c>
      <c r="AP25" s="16">
        <v>6</v>
      </c>
      <c r="AQ25" s="17">
        <v>7</v>
      </c>
      <c r="AR25" s="17">
        <v>7</v>
      </c>
      <c r="AS25" s="17">
        <v>7</v>
      </c>
      <c r="AT25" s="16">
        <v>5</v>
      </c>
      <c r="AU25" s="16">
        <v>4</v>
      </c>
      <c r="AV25" s="16">
        <v>5</v>
      </c>
      <c r="AW25" s="17">
        <v>7</v>
      </c>
      <c r="AX25" s="17">
        <v>7</v>
      </c>
      <c r="AY25" s="17">
        <v>7</v>
      </c>
      <c r="AZ25" s="16">
        <v>7</v>
      </c>
      <c r="BA25" s="16">
        <v>5</v>
      </c>
      <c r="BB25" s="16">
        <v>7</v>
      </c>
      <c r="BC25" s="17">
        <v>7</v>
      </c>
      <c r="BD25" s="17">
        <v>6</v>
      </c>
      <c r="BE25" s="17">
        <v>7</v>
      </c>
      <c r="BF25" s="16">
        <v>7</v>
      </c>
      <c r="BG25" s="16">
        <v>7</v>
      </c>
      <c r="BH25" s="16">
        <v>7</v>
      </c>
      <c r="BI25" s="17">
        <v>5</v>
      </c>
      <c r="BJ25" s="17">
        <v>5</v>
      </c>
      <c r="BK25" s="17">
        <v>4</v>
      </c>
    </row>
    <row r="26" spans="2:63" s="4" customFormat="1" ht="15" x14ac:dyDescent="0.25">
      <c r="B26" s="24">
        <v>11</v>
      </c>
      <c r="C26" s="179" t="s">
        <v>23</v>
      </c>
      <c r="D26" s="179"/>
      <c r="E26" s="179"/>
      <c r="F26" s="179"/>
      <c r="G26" s="179"/>
      <c r="H26" s="179"/>
      <c r="I26" s="179"/>
      <c r="J26" s="16">
        <v>1</v>
      </c>
      <c r="K26" s="16">
        <v>1</v>
      </c>
      <c r="L26" s="16">
        <v>1</v>
      </c>
      <c r="M26" s="17">
        <v>2</v>
      </c>
      <c r="N26" s="17">
        <v>1</v>
      </c>
      <c r="O26" s="17">
        <v>1</v>
      </c>
      <c r="P26" s="18">
        <v>1</v>
      </c>
      <c r="Q26" s="18">
        <v>1</v>
      </c>
      <c r="R26" s="18">
        <v>1</v>
      </c>
      <c r="S26" s="17">
        <v>2</v>
      </c>
      <c r="T26" s="17">
        <v>2</v>
      </c>
      <c r="U26" s="17">
        <v>2</v>
      </c>
      <c r="V26" s="16">
        <v>1</v>
      </c>
      <c r="W26" s="16">
        <v>1</v>
      </c>
      <c r="X26" s="16">
        <v>1</v>
      </c>
      <c r="Y26" s="17">
        <v>1</v>
      </c>
      <c r="Z26" s="17">
        <v>1</v>
      </c>
      <c r="AA26" s="17">
        <v>1</v>
      </c>
      <c r="AB26" s="16">
        <v>4</v>
      </c>
      <c r="AC26" s="16">
        <v>4</v>
      </c>
      <c r="AD26" s="16">
        <v>5</v>
      </c>
      <c r="AE26" s="17">
        <v>2</v>
      </c>
      <c r="AF26" s="17">
        <v>6</v>
      </c>
      <c r="AG26" s="17">
        <v>2</v>
      </c>
      <c r="AH26" s="16">
        <v>1</v>
      </c>
      <c r="AI26" s="16">
        <v>1</v>
      </c>
      <c r="AJ26" s="16">
        <v>1</v>
      </c>
      <c r="AK26" s="17">
        <v>1</v>
      </c>
      <c r="AL26" s="17">
        <v>1</v>
      </c>
      <c r="AM26" s="17">
        <v>1</v>
      </c>
      <c r="AN26" s="16">
        <v>1</v>
      </c>
      <c r="AO26" s="16">
        <v>1</v>
      </c>
      <c r="AP26" s="16">
        <v>1</v>
      </c>
      <c r="AQ26" s="17">
        <v>1</v>
      </c>
      <c r="AR26" s="17">
        <v>1</v>
      </c>
      <c r="AS26" s="17">
        <v>1</v>
      </c>
      <c r="AT26" s="16">
        <v>1</v>
      </c>
      <c r="AU26" s="16">
        <v>1</v>
      </c>
      <c r="AV26" s="16">
        <v>1</v>
      </c>
      <c r="AW26" s="17">
        <v>1</v>
      </c>
      <c r="AX26" s="17">
        <v>1</v>
      </c>
      <c r="AY26" s="17">
        <v>1</v>
      </c>
      <c r="AZ26" s="16">
        <v>3</v>
      </c>
      <c r="BA26" s="16">
        <v>3</v>
      </c>
      <c r="BB26" s="16">
        <v>3</v>
      </c>
      <c r="BC26" s="17">
        <v>1</v>
      </c>
      <c r="BD26" s="17">
        <v>1</v>
      </c>
      <c r="BE26" s="17">
        <v>1</v>
      </c>
      <c r="BF26" s="16">
        <v>1</v>
      </c>
      <c r="BG26" s="16">
        <v>1</v>
      </c>
      <c r="BH26" s="16">
        <v>1</v>
      </c>
      <c r="BI26" s="17">
        <v>2</v>
      </c>
      <c r="BJ26" s="17">
        <v>2</v>
      </c>
      <c r="BK26" s="17">
        <v>2</v>
      </c>
    </row>
    <row r="27" spans="2:63" s="4" customFormat="1" ht="15" x14ac:dyDescent="0.25">
      <c r="B27" s="24">
        <v>12</v>
      </c>
      <c r="C27" s="179" t="s">
        <v>24</v>
      </c>
      <c r="D27" s="179"/>
      <c r="E27" s="179"/>
      <c r="F27" s="179"/>
      <c r="G27" s="179"/>
      <c r="H27" s="179"/>
      <c r="I27" s="179"/>
      <c r="J27" s="16">
        <v>7</v>
      </c>
      <c r="K27" s="16">
        <v>6</v>
      </c>
      <c r="L27" s="16">
        <v>7</v>
      </c>
      <c r="M27" s="17">
        <v>3</v>
      </c>
      <c r="N27" s="17">
        <v>4</v>
      </c>
      <c r="O27" s="17">
        <v>6</v>
      </c>
      <c r="P27" s="18">
        <v>5</v>
      </c>
      <c r="Q27" s="18">
        <v>6</v>
      </c>
      <c r="R27" s="18">
        <v>6</v>
      </c>
      <c r="S27" s="17">
        <v>7</v>
      </c>
      <c r="T27" s="17">
        <v>7</v>
      </c>
      <c r="U27" s="17">
        <v>7</v>
      </c>
      <c r="V27" s="16">
        <v>7</v>
      </c>
      <c r="W27" s="16">
        <v>7</v>
      </c>
      <c r="X27" s="16">
        <v>7</v>
      </c>
      <c r="Y27" s="17">
        <v>4</v>
      </c>
      <c r="Z27" s="17">
        <v>4</v>
      </c>
      <c r="AA27" s="17">
        <v>4</v>
      </c>
      <c r="AB27" s="16">
        <v>4</v>
      </c>
      <c r="AC27" s="16">
        <v>4</v>
      </c>
      <c r="AD27" s="16">
        <v>5</v>
      </c>
      <c r="AE27" s="17">
        <v>5</v>
      </c>
      <c r="AF27" s="17">
        <v>2</v>
      </c>
      <c r="AG27" s="17">
        <v>3</v>
      </c>
      <c r="AH27" s="16">
        <v>7</v>
      </c>
      <c r="AI27" s="16">
        <v>7</v>
      </c>
      <c r="AJ27" s="16">
        <v>7</v>
      </c>
      <c r="AK27" s="17">
        <v>5</v>
      </c>
      <c r="AL27" s="17">
        <v>5</v>
      </c>
      <c r="AM27" s="17">
        <v>6</v>
      </c>
      <c r="AN27" s="16">
        <v>7</v>
      </c>
      <c r="AO27" s="16">
        <v>7</v>
      </c>
      <c r="AP27" s="16">
        <v>7</v>
      </c>
      <c r="AQ27" s="17">
        <v>5</v>
      </c>
      <c r="AR27" s="17">
        <v>5</v>
      </c>
      <c r="AS27" s="17">
        <v>5</v>
      </c>
      <c r="AT27" s="16">
        <v>2</v>
      </c>
      <c r="AU27" s="16">
        <v>2</v>
      </c>
      <c r="AV27" s="16">
        <v>3</v>
      </c>
      <c r="AW27" s="17">
        <v>4</v>
      </c>
      <c r="AX27" s="17">
        <v>7</v>
      </c>
      <c r="AY27" s="17">
        <v>7</v>
      </c>
      <c r="AZ27" s="16">
        <v>4</v>
      </c>
      <c r="BA27" s="16">
        <v>4</v>
      </c>
      <c r="BB27" s="16">
        <v>5</v>
      </c>
      <c r="BC27" s="17">
        <v>7</v>
      </c>
      <c r="BD27" s="17">
        <v>7</v>
      </c>
      <c r="BE27" s="17">
        <v>7</v>
      </c>
      <c r="BF27" s="16">
        <v>5</v>
      </c>
      <c r="BG27" s="16">
        <v>6</v>
      </c>
      <c r="BH27" s="16">
        <v>5</v>
      </c>
      <c r="BI27" s="17">
        <v>4</v>
      </c>
      <c r="BJ27" s="17">
        <v>4</v>
      </c>
      <c r="BK27" s="17">
        <v>4</v>
      </c>
    </row>
    <row r="28" spans="2:63" s="4" customFormat="1" ht="15.75" thickBot="1" x14ac:dyDescent="0.3">
      <c r="B28" s="48">
        <v>13</v>
      </c>
      <c r="C28" s="181" t="s">
        <v>25</v>
      </c>
      <c r="D28" s="181"/>
      <c r="E28" s="181"/>
      <c r="F28" s="181"/>
      <c r="G28" s="181"/>
      <c r="H28" s="181"/>
      <c r="I28" s="181"/>
      <c r="J28" s="25">
        <v>6</v>
      </c>
      <c r="K28" s="25">
        <v>6</v>
      </c>
      <c r="L28" s="25">
        <v>7</v>
      </c>
      <c r="M28" s="26">
        <v>6</v>
      </c>
      <c r="N28" s="26">
        <v>6</v>
      </c>
      <c r="O28" s="26">
        <v>6</v>
      </c>
      <c r="P28" s="27">
        <v>5</v>
      </c>
      <c r="Q28" s="27">
        <v>5</v>
      </c>
      <c r="R28" s="27">
        <v>5</v>
      </c>
      <c r="S28" s="26">
        <v>7</v>
      </c>
      <c r="T28" s="26">
        <v>6</v>
      </c>
      <c r="U28" s="26">
        <v>6</v>
      </c>
      <c r="V28" s="25">
        <v>7</v>
      </c>
      <c r="W28" s="25">
        <v>5</v>
      </c>
      <c r="X28" s="25">
        <v>7</v>
      </c>
      <c r="Y28" s="26">
        <v>7</v>
      </c>
      <c r="Z28" s="26">
        <v>7</v>
      </c>
      <c r="AA28" s="26">
        <v>7</v>
      </c>
      <c r="AB28" s="25">
        <v>3</v>
      </c>
      <c r="AC28" s="25">
        <v>5</v>
      </c>
      <c r="AD28" s="25">
        <v>5</v>
      </c>
      <c r="AE28" s="26">
        <v>4</v>
      </c>
      <c r="AF28" s="26">
        <v>5</v>
      </c>
      <c r="AG28" s="26">
        <v>4</v>
      </c>
      <c r="AH28" s="25">
        <v>7</v>
      </c>
      <c r="AI28" s="25">
        <v>7</v>
      </c>
      <c r="AJ28" s="25">
        <v>7</v>
      </c>
      <c r="AK28" s="26">
        <v>7</v>
      </c>
      <c r="AL28" s="26">
        <v>7</v>
      </c>
      <c r="AM28" s="26">
        <v>7</v>
      </c>
      <c r="AN28" s="25">
        <v>7</v>
      </c>
      <c r="AO28" s="25">
        <v>7</v>
      </c>
      <c r="AP28" s="25">
        <v>7</v>
      </c>
      <c r="AQ28" s="26">
        <v>6</v>
      </c>
      <c r="AR28" s="26">
        <v>7</v>
      </c>
      <c r="AS28" s="26">
        <v>7</v>
      </c>
      <c r="AT28" s="25">
        <v>6</v>
      </c>
      <c r="AU28" s="25">
        <v>5</v>
      </c>
      <c r="AV28" s="25">
        <v>7</v>
      </c>
      <c r="AW28" s="26">
        <v>7</v>
      </c>
      <c r="AX28" s="26">
        <v>7</v>
      </c>
      <c r="AY28" s="26">
        <v>7</v>
      </c>
      <c r="AZ28" s="25">
        <v>6</v>
      </c>
      <c r="BA28" s="25">
        <v>5</v>
      </c>
      <c r="BB28" s="25">
        <v>5</v>
      </c>
      <c r="BC28" s="26">
        <v>7</v>
      </c>
      <c r="BD28" s="26">
        <v>7</v>
      </c>
      <c r="BE28" s="26">
        <v>7</v>
      </c>
      <c r="BF28" s="25">
        <v>7</v>
      </c>
      <c r="BG28" s="25">
        <v>7</v>
      </c>
      <c r="BH28" s="25">
        <v>7</v>
      </c>
      <c r="BI28" s="26">
        <v>7</v>
      </c>
      <c r="BJ28" s="26">
        <v>6</v>
      </c>
      <c r="BK28" s="26">
        <v>6</v>
      </c>
    </row>
    <row r="29" spans="2:63" s="78" customFormat="1" ht="15.75" thickBot="1" x14ac:dyDescent="0.3">
      <c r="B29" s="186" t="s">
        <v>61</v>
      </c>
      <c r="C29" s="187"/>
      <c r="D29" s="187"/>
      <c r="E29" s="187"/>
      <c r="F29" s="187"/>
      <c r="G29" s="187"/>
      <c r="H29" s="187"/>
      <c r="I29" s="188"/>
      <c r="J29" s="75">
        <v>6.625</v>
      </c>
      <c r="K29" s="76">
        <v>6.625</v>
      </c>
      <c r="L29" s="76">
        <v>7</v>
      </c>
      <c r="M29" s="77">
        <v>5.75</v>
      </c>
      <c r="N29" s="77">
        <v>6.125</v>
      </c>
      <c r="O29" s="77">
        <v>6.5</v>
      </c>
      <c r="P29" s="76">
        <v>6.375</v>
      </c>
      <c r="Q29" s="76">
        <v>6.625</v>
      </c>
      <c r="R29" s="76">
        <v>6.625</v>
      </c>
      <c r="S29" s="77">
        <v>5.875</v>
      </c>
      <c r="T29" s="77">
        <v>6.125</v>
      </c>
      <c r="U29" s="77">
        <v>6.125</v>
      </c>
      <c r="V29" s="76">
        <v>7</v>
      </c>
      <c r="W29" s="76">
        <v>6.75</v>
      </c>
      <c r="X29" s="76">
        <v>7</v>
      </c>
      <c r="Y29" s="77">
        <v>6.25</v>
      </c>
      <c r="Z29" s="77">
        <v>6.375</v>
      </c>
      <c r="AA29" s="77">
        <v>6.25</v>
      </c>
      <c r="AB29" s="76">
        <v>3.75</v>
      </c>
      <c r="AC29" s="76">
        <v>4.125</v>
      </c>
      <c r="AD29" s="76">
        <v>4.75</v>
      </c>
      <c r="AE29" s="77">
        <v>5.5</v>
      </c>
      <c r="AF29" s="77">
        <v>3.375</v>
      </c>
      <c r="AG29" s="77">
        <v>3.875</v>
      </c>
      <c r="AH29" s="76">
        <v>6.875</v>
      </c>
      <c r="AI29" s="76">
        <v>6.5</v>
      </c>
      <c r="AJ29" s="76">
        <v>6.875</v>
      </c>
      <c r="AK29" s="77">
        <v>6.75</v>
      </c>
      <c r="AL29" s="77">
        <v>6.75</v>
      </c>
      <c r="AM29" s="77">
        <v>6.875</v>
      </c>
      <c r="AN29" s="76">
        <v>6.625</v>
      </c>
      <c r="AO29" s="76">
        <v>6.75</v>
      </c>
      <c r="AP29" s="76">
        <v>6.875</v>
      </c>
      <c r="AQ29" s="77">
        <v>6.625</v>
      </c>
      <c r="AR29" s="77">
        <v>6.75</v>
      </c>
      <c r="AS29" s="77">
        <v>6.75</v>
      </c>
      <c r="AT29" s="76">
        <v>5.75</v>
      </c>
      <c r="AU29" s="76">
        <v>5.625</v>
      </c>
      <c r="AV29" s="76">
        <v>6.25</v>
      </c>
      <c r="AW29" s="77">
        <v>6.625</v>
      </c>
      <c r="AX29" s="77">
        <v>7</v>
      </c>
      <c r="AY29" s="77">
        <v>7</v>
      </c>
      <c r="AZ29" s="76">
        <v>5.5</v>
      </c>
      <c r="BA29" s="76">
        <v>4.625</v>
      </c>
      <c r="BB29" s="76">
        <v>5.5</v>
      </c>
      <c r="BC29" s="77">
        <v>7</v>
      </c>
      <c r="BD29" s="77">
        <v>6.875</v>
      </c>
      <c r="BE29" s="77">
        <v>7</v>
      </c>
      <c r="BF29" s="76">
        <v>6.75</v>
      </c>
      <c r="BG29" s="76">
        <v>6.875</v>
      </c>
      <c r="BH29" s="76">
        <v>6.75</v>
      </c>
      <c r="BI29" s="77">
        <v>4.875</v>
      </c>
      <c r="BJ29" s="77">
        <v>4.625</v>
      </c>
      <c r="BK29" s="77">
        <v>4.375</v>
      </c>
    </row>
    <row r="30" spans="2:63" ht="15.75" thickBot="1" x14ac:dyDescent="0.3">
      <c r="B30"/>
      <c r="C30"/>
    </row>
    <row r="31" spans="2:63" s="4" customFormat="1" ht="15" x14ac:dyDescent="0.25">
      <c r="B31" s="47">
        <v>14</v>
      </c>
      <c r="C31" s="180" t="s">
        <v>26</v>
      </c>
      <c r="D31" s="180"/>
      <c r="E31" s="180"/>
      <c r="F31" s="180"/>
      <c r="G31" s="180"/>
      <c r="H31" s="180"/>
      <c r="I31" s="180"/>
      <c r="J31" s="21">
        <v>6</v>
      </c>
      <c r="K31" s="21">
        <v>7</v>
      </c>
      <c r="L31" s="21">
        <v>7</v>
      </c>
      <c r="M31" s="22">
        <v>7</v>
      </c>
      <c r="N31" s="22">
        <v>7</v>
      </c>
      <c r="O31" s="22">
        <v>7</v>
      </c>
      <c r="P31" s="23">
        <v>7</v>
      </c>
      <c r="Q31" s="23">
        <v>7</v>
      </c>
      <c r="R31" s="23">
        <v>7</v>
      </c>
      <c r="S31" s="22">
        <v>6</v>
      </c>
      <c r="T31" s="22">
        <v>6</v>
      </c>
      <c r="U31" s="22">
        <v>6</v>
      </c>
      <c r="V31" s="21">
        <v>7</v>
      </c>
      <c r="W31" s="21">
        <v>7</v>
      </c>
      <c r="X31" s="21">
        <v>7</v>
      </c>
      <c r="Y31" s="22">
        <v>7</v>
      </c>
      <c r="Z31" s="22">
        <v>7</v>
      </c>
      <c r="AA31" s="22">
        <v>7</v>
      </c>
      <c r="AB31" s="21">
        <v>4</v>
      </c>
      <c r="AC31" s="21">
        <v>3</v>
      </c>
      <c r="AD31" s="21">
        <v>5</v>
      </c>
      <c r="AE31" s="22">
        <v>6</v>
      </c>
      <c r="AF31" s="22">
        <v>2</v>
      </c>
      <c r="AG31" s="22">
        <v>5</v>
      </c>
      <c r="AH31" s="21">
        <v>7</v>
      </c>
      <c r="AI31" s="21">
        <v>7</v>
      </c>
      <c r="AJ31" s="21">
        <v>7</v>
      </c>
      <c r="AK31" s="22">
        <v>7</v>
      </c>
      <c r="AL31" s="22">
        <v>7</v>
      </c>
      <c r="AM31" s="22">
        <v>7</v>
      </c>
      <c r="AN31" s="21">
        <v>3</v>
      </c>
      <c r="AO31" s="21">
        <v>7</v>
      </c>
      <c r="AP31" s="21">
        <v>7</v>
      </c>
      <c r="AQ31" s="22">
        <v>7</v>
      </c>
      <c r="AR31" s="22">
        <v>7</v>
      </c>
      <c r="AS31" s="22">
        <v>7</v>
      </c>
      <c r="AT31" s="21">
        <v>5</v>
      </c>
      <c r="AU31" s="21">
        <v>7</v>
      </c>
      <c r="AV31" s="21">
        <v>7</v>
      </c>
      <c r="AW31" s="22">
        <v>7</v>
      </c>
      <c r="AX31" s="22">
        <v>7</v>
      </c>
      <c r="AY31" s="22">
        <v>7</v>
      </c>
      <c r="AZ31" s="21">
        <v>6</v>
      </c>
      <c r="BA31" s="21">
        <v>5</v>
      </c>
      <c r="BB31" s="21">
        <v>6</v>
      </c>
      <c r="BC31" s="22">
        <v>7</v>
      </c>
      <c r="BD31" s="22">
        <v>7</v>
      </c>
      <c r="BE31" s="22">
        <v>7</v>
      </c>
      <c r="BF31" s="21">
        <v>6</v>
      </c>
      <c r="BG31" s="21">
        <v>7</v>
      </c>
      <c r="BH31" s="21">
        <v>7</v>
      </c>
      <c r="BI31" s="22">
        <v>7</v>
      </c>
      <c r="BJ31" s="22">
        <v>6</v>
      </c>
      <c r="BK31" s="22">
        <v>4</v>
      </c>
    </row>
    <row r="32" spans="2:63" s="4" customFormat="1" ht="15" x14ac:dyDescent="0.25">
      <c r="B32" s="24">
        <v>15</v>
      </c>
      <c r="C32" s="179" t="s">
        <v>27</v>
      </c>
      <c r="D32" s="179"/>
      <c r="E32" s="179"/>
      <c r="F32" s="179"/>
      <c r="G32" s="179"/>
      <c r="H32" s="179"/>
      <c r="I32" s="179"/>
      <c r="J32" s="16">
        <v>6</v>
      </c>
      <c r="K32" s="16">
        <v>7</v>
      </c>
      <c r="L32" s="16">
        <v>7</v>
      </c>
      <c r="M32" s="17">
        <v>6</v>
      </c>
      <c r="N32" s="17">
        <v>7</v>
      </c>
      <c r="O32" s="17">
        <v>7</v>
      </c>
      <c r="P32" s="18">
        <v>4</v>
      </c>
      <c r="Q32" s="18">
        <v>7</v>
      </c>
      <c r="R32" s="18">
        <v>7</v>
      </c>
      <c r="S32" s="17">
        <v>6</v>
      </c>
      <c r="T32" s="17">
        <v>7</v>
      </c>
      <c r="U32" s="17">
        <v>7</v>
      </c>
      <c r="V32" s="16">
        <v>7</v>
      </c>
      <c r="W32" s="16">
        <v>7</v>
      </c>
      <c r="X32" s="16">
        <v>7</v>
      </c>
      <c r="Y32" s="17">
        <v>7</v>
      </c>
      <c r="Z32" s="17">
        <v>7</v>
      </c>
      <c r="AA32" s="17">
        <v>7</v>
      </c>
      <c r="AB32" s="16">
        <v>5</v>
      </c>
      <c r="AC32" s="16">
        <v>5</v>
      </c>
      <c r="AD32" s="16">
        <v>5</v>
      </c>
      <c r="AE32" s="17">
        <v>4</v>
      </c>
      <c r="AF32" s="17">
        <v>3</v>
      </c>
      <c r="AG32" s="17">
        <v>3</v>
      </c>
      <c r="AH32" s="16">
        <v>7</v>
      </c>
      <c r="AI32" s="16">
        <v>7</v>
      </c>
      <c r="AJ32" s="16">
        <v>7</v>
      </c>
      <c r="AK32" s="17">
        <v>7</v>
      </c>
      <c r="AL32" s="17">
        <v>7</v>
      </c>
      <c r="AM32" s="17">
        <v>7</v>
      </c>
      <c r="AN32" s="16">
        <v>5</v>
      </c>
      <c r="AO32" s="16">
        <v>7</v>
      </c>
      <c r="AP32" s="16">
        <v>7</v>
      </c>
      <c r="AQ32" s="17">
        <v>7</v>
      </c>
      <c r="AR32" s="17">
        <v>7</v>
      </c>
      <c r="AS32" s="17">
        <v>7</v>
      </c>
      <c r="AT32" s="16">
        <v>2</v>
      </c>
      <c r="AU32" s="16">
        <v>4</v>
      </c>
      <c r="AV32" s="16">
        <v>4</v>
      </c>
      <c r="AW32" s="17">
        <v>7</v>
      </c>
      <c r="AX32" s="17">
        <v>7</v>
      </c>
      <c r="AY32" s="17">
        <v>7</v>
      </c>
      <c r="AZ32" s="16">
        <v>7</v>
      </c>
      <c r="BA32" s="16">
        <v>5</v>
      </c>
      <c r="BB32" s="16">
        <v>6</v>
      </c>
      <c r="BC32" s="17">
        <v>7</v>
      </c>
      <c r="BD32" s="17">
        <v>7</v>
      </c>
      <c r="BE32" s="17">
        <v>7</v>
      </c>
      <c r="BF32" s="16">
        <v>7</v>
      </c>
      <c r="BG32" s="16">
        <v>7</v>
      </c>
      <c r="BH32" s="16">
        <v>7</v>
      </c>
      <c r="BI32" s="17">
        <v>6</v>
      </c>
      <c r="BJ32" s="17">
        <v>6</v>
      </c>
      <c r="BK32" s="17">
        <v>4</v>
      </c>
    </row>
    <row r="33" spans="2:63" s="4" customFormat="1" ht="15" x14ac:dyDescent="0.25">
      <c r="B33" s="24">
        <v>16</v>
      </c>
      <c r="C33" s="179" t="s">
        <v>28</v>
      </c>
      <c r="D33" s="179"/>
      <c r="E33" s="179"/>
      <c r="F33" s="179"/>
      <c r="G33" s="179"/>
      <c r="H33" s="179"/>
      <c r="I33" s="179"/>
      <c r="J33" s="16">
        <v>6</v>
      </c>
      <c r="K33" s="16">
        <v>7</v>
      </c>
      <c r="L33" s="16">
        <v>7</v>
      </c>
      <c r="M33" s="17">
        <v>7</v>
      </c>
      <c r="N33" s="17">
        <v>7</v>
      </c>
      <c r="O33" s="17">
        <v>7</v>
      </c>
      <c r="P33" s="18">
        <v>6</v>
      </c>
      <c r="Q33" s="18">
        <v>6</v>
      </c>
      <c r="R33" s="18">
        <v>7</v>
      </c>
      <c r="S33" s="17">
        <v>7</v>
      </c>
      <c r="T33" s="17">
        <v>7</v>
      </c>
      <c r="U33" s="17">
        <v>6</v>
      </c>
      <c r="V33" s="16">
        <v>7</v>
      </c>
      <c r="W33" s="16">
        <v>7</v>
      </c>
      <c r="X33" s="16">
        <v>7</v>
      </c>
      <c r="Y33" s="17">
        <v>7</v>
      </c>
      <c r="Z33" s="17">
        <v>7</v>
      </c>
      <c r="AA33" s="17">
        <v>7</v>
      </c>
      <c r="AB33" s="16">
        <v>5</v>
      </c>
      <c r="AC33" s="16">
        <v>5</v>
      </c>
      <c r="AD33" s="16">
        <v>5</v>
      </c>
      <c r="AE33" s="17">
        <v>3</v>
      </c>
      <c r="AF33" s="17">
        <v>3</v>
      </c>
      <c r="AG33" s="17">
        <v>3</v>
      </c>
      <c r="AH33" s="16">
        <v>7</v>
      </c>
      <c r="AI33" s="16">
        <v>7</v>
      </c>
      <c r="AJ33" s="16">
        <v>7</v>
      </c>
      <c r="AK33" s="17">
        <v>7</v>
      </c>
      <c r="AL33" s="17">
        <v>7</v>
      </c>
      <c r="AM33" s="17">
        <v>7</v>
      </c>
      <c r="AN33" s="16">
        <v>7</v>
      </c>
      <c r="AO33" s="16">
        <v>7</v>
      </c>
      <c r="AP33" s="16">
        <v>7</v>
      </c>
      <c r="AQ33" s="17">
        <v>7</v>
      </c>
      <c r="AR33" s="17">
        <v>7</v>
      </c>
      <c r="AS33" s="17">
        <v>7</v>
      </c>
      <c r="AT33" s="16">
        <v>5</v>
      </c>
      <c r="AU33" s="16">
        <v>7</v>
      </c>
      <c r="AV33" s="16">
        <v>7</v>
      </c>
      <c r="AW33" s="17">
        <v>7</v>
      </c>
      <c r="AX33" s="17">
        <v>7</v>
      </c>
      <c r="AY33" s="17">
        <v>7</v>
      </c>
      <c r="AZ33" s="16">
        <v>6</v>
      </c>
      <c r="BA33" s="16">
        <v>5</v>
      </c>
      <c r="BB33" s="16">
        <v>6</v>
      </c>
      <c r="BC33" s="17">
        <v>7</v>
      </c>
      <c r="BD33" s="17">
        <v>7</v>
      </c>
      <c r="BE33" s="17">
        <v>7</v>
      </c>
      <c r="BF33" s="16">
        <v>7</v>
      </c>
      <c r="BG33" s="16">
        <v>7</v>
      </c>
      <c r="BH33" s="16">
        <v>7</v>
      </c>
      <c r="BI33" s="17">
        <v>6</v>
      </c>
      <c r="BJ33" s="17">
        <v>5</v>
      </c>
      <c r="BK33" s="17">
        <v>3</v>
      </c>
    </row>
    <row r="34" spans="2:63" s="4" customFormat="1" ht="15.75" thickBot="1" x14ac:dyDescent="0.3">
      <c r="B34" s="48">
        <v>17</v>
      </c>
      <c r="C34" s="181" t="s">
        <v>29</v>
      </c>
      <c r="D34" s="181"/>
      <c r="E34" s="181"/>
      <c r="F34" s="181"/>
      <c r="G34" s="181"/>
      <c r="H34" s="181"/>
      <c r="I34" s="181"/>
      <c r="J34" s="25">
        <v>7</v>
      </c>
      <c r="K34" s="25">
        <v>7</v>
      </c>
      <c r="L34" s="25">
        <v>7</v>
      </c>
      <c r="M34" s="26">
        <v>7</v>
      </c>
      <c r="N34" s="26">
        <v>7</v>
      </c>
      <c r="O34" s="26">
        <v>7</v>
      </c>
      <c r="P34" s="27">
        <v>6</v>
      </c>
      <c r="Q34" s="27">
        <v>6</v>
      </c>
      <c r="R34" s="27">
        <v>7</v>
      </c>
      <c r="S34" s="26">
        <v>7</v>
      </c>
      <c r="T34" s="26">
        <v>7</v>
      </c>
      <c r="U34" s="26">
        <v>7</v>
      </c>
      <c r="V34" s="25">
        <v>7</v>
      </c>
      <c r="W34" s="25">
        <v>7</v>
      </c>
      <c r="X34" s="25">
        <v>7</v>
      </c>
      <c r="Y34" s="26">
        <v>7</v>
      </c>
      <c r="Z34" s="26">
        <v>7</v>
      </c>
      <c r="AA34" s="26">
        <v>7</v>
      </c>
      <c r="AB34" s="25">
        <v>3</v>
      </c>
      <c r="AC34" s="25">
        <v>3</v>
      </c>
      <c r="AD34" s="25">
        <v>5</v>
      </c>
      <c r="AE34" s="26">
        <v>4</v>
      </c>
      <c r="AF34" s="26">
        <v>5</v>
      </c>
      <c r="AG34" s="26">
        <v>5</v>
      </c>
      <c r="AH34" s="25">
        <v>7</v>
      </c>
      <c r="AI34" s="25">
        <v>7</v>
      </c>
      <c r="AJ34" s="25">
        <v>7</v>
      </c>
      <c r="AK34" s="26">
        <v>6</v>
      </c>
      <c r="AL34" s="26">
        <v>7</v>
      </c>
      <c r="AM34" s="26">
        <v>7</v>
      </c>
      <c r="AN34" s="25">
        <v>7</v>
      </c>
      <c r="AO34" s="25">
        <v>7</v>
      </c>
      <c r="AP34" s="25">
        <v>7</v>
      </c>
      <c r="AQ34" s="26">
        <v>7</v>
      </c>
      <c r="AR34" s="26">
        <v>7</v>
      </c>
      <c r="AS34" s="26">
        <v>7</v>
      </c>
      <c r="AT34" s="25">
        <v>7</v>
      </c>
      <c r="AU34" s="25">
        <v>7</v>
      </c>
      <c r="AV34" s="25">
        <v>7</v>
      </c>
      <c r="AW34" s="26">
        <v>7</v>
      </c>
      <c r="AX34" s="26">
        <v>7</v>
      </c>
      <c r="AY34" s="26">
        <v>7</v>
      </c>
      <c r="AZ34" s="25">
        <v>7</v>
      </c>
      <c r="BA34" s="25">
        <v>5</v>
      </c>
      <c r="BB34" s="25">
        <v>6</v>
      </c>
      <c r="BC34" s="26">
        <v>7</v>
      </c>
      <c r="BD34" s="26">
        <v>7</v>
      </c>
      <c r="BE34" s="26">
        <v>7</v>
      </c>
      <c r="BF34" s="25">
        <v>7</v>
      </c>
      <c r="BG34" s="25">
        <v>7</v>
      </c>
      <c r="BH34" s="25">
        <v>7</v>
      </c>
      <c r="BI34" s="26">
        <v>7</v>
      </c>
      <c r="BJ34" s="26">
        <v>6</v>
      </c>
      <c r="BK34" s="26">
        <v>5</v>
      </c>
    </row>
    <row r="35" spans="2:63" s="74" customFormat="1" ht="15.75" thickBot="1" x14ac:dyDescent="0.3">
      <c r="B35" s="186" t="s">
        <v>62</v>
      </c>
      <c r="C35" s="187"/>
      <c r="D35" s="187"/>
      <c r="E35" s="187"/>
      <c r="F35" s="187"/>
      <c r="G35" s="187"/>
      <c r="H35" s="187"/>
      <c r="I35" s="188"/>
      <c r="J35" s="75">
        <v>6.25</v>
      </c>
      <c r="K35" s="76">
        <v>7</v>
      </c>
      <c r="L35" s="76">
        <v>7</v>
      </c>
      <c r="M35" s="77">
        <v>6.75</v>
      </c>
      <c r="N35" s="77">
        <v>7</v>
      </c>
      <c r="O35" s="77">
        <v>7</v>
      </c>
      <c r="P35" s="76">
        <v>5.75</v>
      </c>
      <c r="Q35" s="76">
        <v>6.5</v>
      </c>
      <c r="R35" s="76">
        <v>7</v>
      </c>
      <c r="S35" s="77">
        <v>6.5</v>
      </c>
      <c r="T35" s="77">
        <v>6.75</v>
      </c>
      <c r="U35" s="77">
        <v>6.5</v>
      </c>
      <c r="V35" s="76">
        <v>7</v>
      </c>
      <c r="W35" s="76">
        <v>7</v>
      </c>
      <c r="X35" s="76">
        <v>7</v>
      </c>
      <c r="Y35" s="77">
        <v>7</v>
      </c>
      <c r="Z35" s="77">
        <v>7</v>
      </c>
      <c r="AA35" s="77">
        <v>7</v>
      </c>
      <c r="AB35" s="76">
        <v>4.25</v>
      </c>
      <c r="AC35" s="76">
        <v>4</v>
      </c>
      <c r="AD35" s="76">
        <v>5</v>
      </c>
      <c r="AE35" s="77">
        <v>4.25</v>
      </c>
      <c r="AF35" s="77">
        <v>3.25</v>
      </c>
      <c r="AG35" s="77">
        <v>4</v>
      </c>
      <c r="AH35" s="76">
        <v>7</v>
      </c>
      <c r="AI35" s="76">
        <v>7</v>
      </c>
      <c r="AJ35" s="76">
        <v>7</v>
      </c>
      <c r="AK35" s="77">
        <v>6.75</v>
      </c>
      <c r="AL35" s="77">
        <v>7</v>
      </c>
      <c r="AM35" s="77">
        <v>7</v>
      </c>
      <c r="AN35" s="76">
        <v>5.5</v>
      </c>
      <c r="AO35" s="76">
        <v>7</v>
      </c>
      <c r="AP35" s="76">
        <v>7</v>
      </c>
      <c r="AQ35" s="77">
        <v>7</v>
      </c>
      <c r="AR35" s="77">
        <v>7</v>
      </c>
      <c r="AS35" s="77">
        <v>7</v>
      </c>
      <c r="AT35" s="76">
        <v>4.75</v>
      </c>
      <c r="AU35" s="76">
        <v>6.25</v>
      </c>
      <c r="AV35" s="76">
        <v>6.25</v>
      </c>
      <c r="AW35" s="77">
        <v>7</v>
      </c>
      <c r="AX35" s="77">
        <v>7</v>
      </c>
      <c r="AY35" s="77">
        <v>7</v>
      </c>
      <c r="AZ35" s="76">
        <v>6.5</v>
      </c>
      <c r="BA35" s="76">
        <v>5</v>
      </c>
      <c r="BB35" s="76">
        <v>6</v>
      </c>
      <c r="BC35" s="77">
        <v>7</v>
      </c>
      <c r="BD35" s="77">
        <v>7</v>
      </c>
      <c r="BE35" s="77">
        <v>7</v>
      </c>
      <c r="BF35" s="76">
        <v>6.75</v>
      </c>
      <c r="BG35" s="76">
        <v>7</v>
      </c>
      <c r="BH35" s="76">
        <v>7</v>
      </c>
      <c r="BI35" s="77">
        <v>6.5</v>
      </c>
      <c r="BJ35" s="77">
        <v>5.75</v>
      </c>
      <c r="BK35" s="77">
        <v>4</v>
      </c>
    </row>
    <row r="36" spans="2:63" ht="15" x14ac:dyDescent="0.25">
      <c r="B36" s="1"/>
      <c r="C36"/>
    </row>
  </sheetData>
  <mergeCells count="45">
    <mergeCell ref="I3:L3"/>
    <mergeCell ref="C4:L4"/>
    <mergeCell ref="C5:L5"/>
    <mergeCell ref="C6:L6"/>
    <mergeCell ref="C7:L7"/>
    <mergeCell ref="C8:L8"/>
    <mergeCell ref="M12:O12"/>
    <mergeCell ref="P12:R12"/>
    <mergeCell ref="S12:U12"/>
    <mergeCell ref="V12:X12"/>
    <mergeCell ref="Y12:AA12"/>
    <mergeCell ref="AB12:AD12"/>
    <mergeCell ref="C14:I14"/>
    <mergeCell ref="AE12:AG12"/>
    <mergeCell ref="AH12:AJ12"/>
    <mergeCell ref="AK12:AM12"/>
    <mergeCell ref="AN12:AP12"/>
    <mergeCell ref="AW12:AY12"/>
    <mergeCell ref="H12:I12"/>
    <mergeCell ref="J12:L12"/>
    <mergeCell ref="AQ12:AS12"/>
    <mergeCell ref="AT12:AV12"/>
    <mergeCell ref="AZ12:BB12"/>
    <mergeCell ref="BC12:BE12"/>
    <mergeCell ref="BF12:BH12"/>
    <mergeCell ref="BI12:BK12"/>
    <mergeCell ref="C27:I27"/>
    <mergeCell ref="C15:I15"/>
    <mergeCell ref="C16:I16"/>
    <mergeCell ref="C17:I17"/>
    <mergeCell ref="C18:I18"/>
    <mergeCell ref="B19:I19"/>
    <mergeCell ref="C21:I21"/>
    <mergeCell ref="C22:I22"/>
    <mergeCell ref="C23:I23"/>
    <mergeCell ref="C24:I24"/>
    <mergeCell ref="C25:I25"/>
    <mergeCell ref="C26:I26"/>
    <mergeCell ref="B35:I35"/>
    <mergeCell ref="C28:I28"/>
    <mergeCell ref="B29:I29"/>
    <mergeCell ref="C31:I31"/>
    <mergeCell ref="C32:I32"/>
    <mergeCell ref="C33:I33"/>
    <mergeCell ref="C34:I34"/>
  </mergeCells>
  <conditionalFormatting sqref="O1:Q1">
    <cfRule type="expression" dxfId="7" priority="15">
      <formula>#REF!=MAX(#REF!)</formula>
    </cfRule>
  </conditionalFormatting>
  <conditionalFormatting sqref="R1:T1">
    <cfRule type="expression" dxfId="6" priority="16">
      <formula>#REF!=MAX(#REF!)</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BK36"/>
  <sheetViews>
    <sheetView tabSelected="1" topLeftCell="AS1" workbookViewId="0">
      <selection activeCell="F12" sqref="F12"/>
    </sheetView>
  </sheetViews>
  <sheetFormatPr defaultColWidth="12.7109375" defaultRowHeight="23.25" x14ac:dyDescent="0.35"/>
  <cols>
    <col min="1" max="1" width="5.7109375" customWidth="1"/>
    <col min="2" max="2" width="12.7109375" style="12"/>
    <col min="3" max="3" width="12.7109375" style="1"/>
  </cols>
  <sheetData>
    <row r="1" spans="1:63" ht="9.9499999999999993" customHeight="1" x14ac:dyDescent="0.25">
      <c r="A1" s="3"/>
      <c r="B1" s="3"/>
      <c r="C1" s="3"/>
      <c r="D1" s="3"/>
      <c r="E1" s="3"/>
      <c r="F1" s="3"/>
      <c r="M1" s="52"/>
      <c r="N1" s="52"/>
      <c r="O1" s="56"/>
      <c r="P1" s="56"/>
      <c r="Q1" s="56"/>
      <c r="R1" s="56"/>
      <c r="S1" s="56"/>
      <c r="T1" s="56"/>
    </row>
    <row r="2" spans="1:63" x14ac:dyDescent="0.35">
      <c r="B2" s="12" t="s">
        <v>0</v>
      </c>
    </row>
    <row r="3" spans="1:63" ht="15" x14ac:dyDescent="0.25">
      <c r="B3" s="1"/>
      <c r="C3"/>
      <c r="I3" s="167" t="s">
        <v>34</v>
      </c>
      <c r="J3" s="167"/>
      <c r="K3" s="167"/>
      <c r="L3" s="167"/>
      <c r="M3" s="45">
        <v>1</v>
      </c>
      <c r="N3" s="46">
        <v>2</v>
      </c>
      <c r="O3" s="45">
        <v>4</v>
      </c>
      <c r="P3" s="46">
        <v>5</v>
      </c>
      <c r="Q3" s="45">
        <v>6</v>
      </c>
      <c r="R3" s="46">
        <v>7</v>
      </c>
      <c r="S3" s="45">
        <v>8</v>
      </c>
      <c r="T3" s="46">
        <v>9</v>
      </c>
      <c r="U3" s="45">
        <v>19</v>
      </c>
      <c r="V3" s="46">
        <v>43</v>
      </c>
      <c r="W3" s="45">
        <v>45</v>
      </c>
      <c r="X3" s="46">
        <v>46</v>
      </c>
      <c r="Y3" s="45">
        <v>48</v>
      </c>
      <c r="Z3" s="46">
        <v>55</v>
      </c>
      <c r="AA3" s="45">
        <v>59</v>
      </c>
      <c r="AB3" s="46">
        <v>60</v>
      </c>
      <c r="AC3" s="45">
        <v>66</v>
      </c>
      <c r="AD3" s="46">
        <v>67</v>
      </c>
    </row>
    <row r="4" spans="1:63" ht="15" x14ac:dyDescent="0.25">
      <c r="B4" s="1">
        <v>1</v>
      </c>
      <c r="C4" s="168" t="s">
        <v>1</v>
      </c>
      <c r="D4" s="168"/>
      <c r="E4" s="168"/>
      <c r="F4" s="168"/>
      <c r="G4" s="168"/>
      <c r="H4" s="168"/>
      <c r="I4" s="168"/>
      <c r="J4" s="168"/>
      <c r="K4" s="168"/>
      <c r="L4" s="168"/>
      <c r="M4" s="45">
        <v>1</v>
      </c>
      <c r="N4" s="46">
        <v>1</v>
      </c>
      <c r="O4" s="45">
        <v>1</v>
      </c>
      <c r="P4" s="46">
        <v>1</v>
      </c>
      <c r="Q4" s="45">
        <v>1</v>
      </c>
      <c r="R4" s="46">
        <v>3</v>
      </c>
      <c r="S4" s="45">
        <v>1</v>
      </c>
      <c r="T4" s="46">
        <v>2</v>
      </c>
      <c r="U4" s="45">
        <v>2</v>
      </c>
      <c r="V4" s="46">
        <v>1</v>
      </c>
      <c r="W4" s="45">
        <v>1</v>
      </c>
      <c r="X4" s="46">
        <v>6</v>
      </c>
      <c r="Y4" s="45">
        <v>4</v>
      </c>
      <c r="Z4" s="46">
        <v>1</v>
      </c>
      <c r="AA4" s="45">
        <v>1</v>
      </c>
      <c r="AB4" s="46">
        <v>1</v>
      </c>
      <c r="AC4" s="45">
        <v>1</v>
      </c>
      <c r="AD4" s="46">
        <v>1</v>
      </c>
    </row>
    <row r="5" spans="1:63" ht="15" x14ac:dyDescent="0.25">
      <c r="B5" s="1">
        <v>2</v>
      </c>
      <c r="C5" s="168" t="s">
        <v>2</v>
      </c>
      <c r="D5" s="168"/>
      <c r="E5" s="168"/>
      <c r="F5" s="168"/>
      <c r="G5" s="168"/>
      <c r="H5" s="168"/>
      <c r="I5" s="168"/>
      <c r="J5" s="168"/>
      <c r="K5" s="168"/>
      <c r="L5" s="168"/>
      <c r="M5" s="45">
        <v>1</v>
      </c>
      <c r="N5" s="46">
        <v>1</v>
      </c>
      <c r="O5" s="45">
        <v>1</v>
      </c>
      <c r="P5" s="46">
        <v>4</v>
      </c>
      <c r="Q5" s="45">
        <v>2</v>
      </c>
      <c r="R5" s="46">
        <v>4</v>
      </c>
      <c r="S5" s="45">
        <v>6</v>
      </c>
      <c r="T5" s="46">
        <v>3</v>
      </c>
      <c r="U5" s="45">
        <v>2</v>
      </c>
      <c r="V5" s="46">
        <v>1</v>
      </c>
      <c r="W5" s="45">
        <v>1</v>
      </c>
      <c r="X5" s="46">
        <v>4</v>
      </c>
      <c r="Y5" s="45">
        <v>1</v>
      </c>
      <c r="Z5" s="46">
        <v>1</v>
      </c>
      <c r="AA5" s="45">
        <v>3</v>
      </c>
      <c r="AB5" s="46">
        <v>1</v>
      </c>
      <c r="AC5" s="45">
        <v>1</v>
      </c>
      <c r="AD5" s="46">
        <v>1</v>
      </c>
    </row>
    <row r="6" spans="1:63" ht="15" x14ac:dyDescent="0.25">
      <c r="B6" s="1">
        <v>3</v>
      </c>
      <c r="C6" s="168" t="s">
        <v>3</v>
      </c>
      <c r="D6" s="168"/>
      <c r="E6" s="168"/>
      <c r="F6" s="168"/>
      <c r="G6" s="168"/>
      <c r="H6" s="168"/>
      <c r="I6" s="168"/>
      <c r="J6" s="168"/>
      <c r="K6" s="168"/>
      <c r="L6" s="168"/>
      <c r="M6" s="45">
        <v>1</v>
      </c>
      <c r="N6" s="46">
        <v>1</v>
      </c>
      <c r="O6" s="45">
        <v>2</v>
      </c>
      <c r="P6" s="46">
        <v>2</v>
      </c>
      <c r="Q6" s="45">
        <v>2</v>
      </c>
      <c r="R6" s="46">
        <v>2</v>
      </c>
      <c r="S6" s="45">
        <v>2</v>
      </c>
      <c r="T6" s="46">
        <v>4</v>
      </c>
      <c r="U6" s="45">
        <v>2</v>
      </c>
      <c r="V6" s="46">
        <v>1</v>
      </c>
      <c r="W6" s="45">
        <v>2</v>
      </c>
      <c r="X6" s="46">
        <v>1</v>
      </c>
      <c r="Y6" s="45">
        <v>1</v>
      </c>
      <c r="Z6" s="46">
        <v>2</v>
      </c>
      <c r="AA6" s="45">
        <v>3</v>
      </c>
      <c r="AB6" s="46">
        <v>3</v>
      </c>
      <c r="AC6" s="45">
        <v>1</v>
      </c>
      <c r="AD6" s="46">
        <v>1</v>
      </c>
    </row>
    <row r="7" spans="1:63" ht="15" x14ac:dyDescent="0.25">
      <c r="B7" s="1">
        <v>4</v>
      </c>
      <c r="C7" s="168" t="s">
        <v>4</v>
      </c>
      <c r="D7" s="168"/>
      <c r="E7" s="168"/>
      <c r="F7" s="168"/>
      <c r="G7" s="168"/>
      <c r="H7" s="168"/>
      <c r="I7" s="168"/>
      <c r="J7" s="168"/>
      <c r="K7" s="168"/>
      <c r="L7" s="168"/>
      <c r="M7" s="45">
        <v>1</v>
      </c>
      <c r="N7" s="46">
        <v>1</v>
      </c>
      <c r="O7" s="45">
        <v>1</v>
      </c>
      <c r="P7" s="46">
        <v>1</v>
      </c>
      <c r="Q7" s="45">
        <v>2</v>
      </c>
      <c r="R7" s="46">
        <v>4</v>
      </c>
      <c r="S7" s="45">
        <v>1</v>
      </c>
      <c r="T7" s="46">
        <v>2</v>
      </c>
      <c r="U7" s="45">
        <v>2</v>
      </c>
      <c r="V7" s="46">
        <v>1</v>
      </c>
      <c r="W7" s="45">
        <v>1</v>
      </c>
      <c r="X7" s="46">
        <v>4</v>
      </c>
      <c r="Y7" s="45">
        <v>1</v>
      </c>
      <c r="Z7" s="46">
        <v>1</v>
      </c>
      <c r="AA7" s="45">
        <v>3</v>
      </c>
      <c r="AB7" s="46">
        <v>1</v>
      </c>
      <c r="AC7" s="45">
        <v>1</v>
      </c>
      <c r="AD7" s="46">
        <v>1</v>
      </c>
    </row>
    <row r="8" spans="1:63" ht="15.75" thickBot="1" x14ac:dyDescent="0.3">
      <c r="B8" s="1">
        <v>5</v>
      </c>
      <c r="C8" s="168" t="s">
        <v>5</v>
      </c>
      <c r="D8" s="168"/>
      <c r="E8" s="168"/>
      <c r="F8" s="168"/>
      <c r="G8" s="168"/>
      <c r="H8" s="168"/>
      <c r="I8" s="168"/>
      <c r="J8" s="168"/>
      <c r="K8" s="168"/>
      <c r="L8" s="168"/>
      <c r="M8" s="13">
        <v>1</v>
      </c>
      <c r="N8" s="14">
        <v>1</v>
      </c>
      <c r="O8" s="13">
        <v>1</v>
      </c>
      <c r="P8" s="14">
        <v>2</v>
      </c>
      <c r="Q8" s="13">
        <v>2</v>
      </c>
      <c r="R8" s="14">
        <v>3</v>
      </c>
      <c r="S8" s="13">
        <v>3</v>
      </c>
      <c r="T8" s="14">
        <v>3</v>
      </c>
      <c r="U8" s="13">
        <v>1</v>
      </c>
      <c r="V8" s="14">
        <v>1</v>
      </c>
      <c r="W8" s="13">
        <v>1</v>
      </c>
      <c r="X8" s="14">
        <v>4</v>
      </c>
      <c r="Y8" s="13">
        <v>1</v>
      </c>
      <c r="Z8" s="14">
        <v>1</v>
      </c>
      <c r="AA8" s="13">
        <v>2</v>
      </c>
      <c r="AB8" s="14">
        <v>1</v>
      </c>
      <c r="AC8" s="13">
        <v>1</v>
      </c>
      <c r="AD8" s="14">
        <v>1</v>
      </c>
    </row>
    <row r="9" spans="1:63" s="87" customFormat="1" ht="15.75" thickBot="1" x14ac:dyDescent="0.3">
      <c r="B9" s="86"/>
      <c r="M9" s="88">
        <v>1</v>
      </c>
      <c r="N9" s="89">
        <v>1</v>
      </c>
      <c r="O9" s="90">
        <v>1.2</v>
      </c>
      <c r="P9" s="89">
        <v>2</v>
      </c>
      <c r="Q9" s="90">
        <v>1.8</v>
      </c>
      <c r="R9" s="89">
        <v>3.2</v>
      </c>
      <c r="S9" s="90">
        <v>2.6</v>
      </c>
      <c r="T9" s="89">
        <v>2.8</v>
      </c>
      <c r="U9" s="90">
        <v>1.8</v>
      </c>
      <c r="V9" s="89">
        <v>1</v>
      </c>
      <c r="W9" s="90">
        <v>1.2</v>
      </c>
      <c r="X9" s="89">
        <v>3.8</v>
      </c>
      <c r="Y9" s="90">
        <v>1.6</v>
      </c>
      <c r="Z9" s="89">
        <v>1.2</v>
      </c>
      <c r="AA9" s="90">
        <v>2.4</v>
      </c>
      <c r="AB9" s="89">
        <v>1.4</v>
      </c>
      <c r="AC9" s="90">
        <v>1</v>
      </c>
      <c r="AD9" s="90">
        <v>1</v>
      </c>
    </row>
    <row r="10" spans="1:63" ht="15" x14ac:dyDescent="0.25">
      <c r="B10" s="1"/>
      <c r="C10"/>
    </row>
    <row r="11" spans="1:63" x14ac:dyDescent="0.35">
      <c r="B11" s="12" t="s">
        <v>12</v>
      </c>
    </row>
    <row r="12" spans="1:63" ht="15" x14ac:dyDescent="0.25">
      <c r="B12" s="1"/>
      <c r="C12"/>
      <c r="H12" s="189" t="s">
        <v>34</v>
      </c>
      <c r="I12" s="190"/>
      <c r="J12" s="173">
        <v>1</v>
      </c>
      <c r="K12" s="174"/>
      <c r="L12" s="175"/>
      <c r="M12" s="163">
        <v>2</v>
      </c>
      <c r="N12" s="164"/>
      <c r="O12" s="165"/>
      <c r="P12" s="173">
        <v>4</v>
      </c>
      <c r="Q12" s="174"/>
      <c r="R12" s="175"/>
      <c r="S12" s="163">
        <v>5</v>
      </c>
      <c r="T12" s="164"/>
      <c r="U12" s="165"/>
      <c r="V12" s="173">
        <v>6</v>
      </c>
      <c r="W12" s="174"/>
      <c r="X12" s="175"/>
      <c r="Y12" s="163">
        <v>7</v>
      </c>
      <c r="Z12" s="164"/>
      <c r="AA12" s="165"/>
      <c r="AB12" s="173">
        <v>8</v>
      </c>
      <c r="AC12" s="174"/>
      <c r="AD12" s="175"/>
      <c r="AE12" s="163">
        <v>9</v>
      </c>
      <c r="AF12" s="164"/>
      <c r="AG12" s="165"/>
      <c r="AH12" s="173">
        <v>19</v>
      </c>
      <c r="AI12" s="174"/>
      <c r="AJ12" s="175"/>
      <c r="AK12" s="163">
        <v>43</v>
      </c>
      <c r="AL12" s="164"/>
      <c r="AM12" s="165"/>
      <c r="AN12" s="173">
        <v>45</v>
      </c>
      <c r="AO12" s="174"/>
      <c r="AP12" s="175"/>
      <c r="AQ12" s="163">
        <v>46</v>
      </c>
      <c r="AR12" s="164"/>
      <c r="AS12" s="165"/>
      <c r="AT12" s="173">
        <v>48</v>
      </c>
      <c r="AU12" s="174"/>
      <c r="AV12" s="175"/>
      <c r="AW12" s="163">
        <v>55</v>
      </c>
      <c r="AX12" s="164"/>
      <c r="AY12" s="165"/>
      <c r="AZ12" s="173">
        <v>59</v>
      </c>
      <c r="BA12" s="174"/>
      <c r="BB12" s="175"/>
      <c r="BC12" s="163">
        <v>60</v>
      </c>
      <c r="BD12" s="164"/>
      <c r="BE12" s="165"/>
      <c r="BF12" s="173">
        <v>66</v>
      </c>
      <c r="BG12" s="174"/>
      <c r="BH12" s="175"/>
      <c r="BI12" s="163">
        <v>67</v>
      </c>
      <c r="BJ12" s="164"/>
      <c r="BK12" s="165"/>
    </row>
    <row r="13" spans="1:63" ht="15.75" thickBot="1" x14ac:dyDescent="0.3">
      <c r="B13" s="1"/>
      <c r="C13"/>
      <c r="J13" s="6" t="s">
        <v>185</v>
      </c>
      <c r="K13" s="6" t="s">
        <v>186</v>
      </c>
      <c r="L13" s="6" t="s">
        <v>184</v>
      </c>
      <c r="M13" s="8" t="s">
        <v>177</v>
      </c>
      <c r="N13" s="8" t="s">
        <v>180</v>
      </c>
      <c r="O13" s="8" t="s">
        <v>187</v>
      </c>
      <c r="P13" s="6" t="s">
        <v>177</v>
      </c>
      <c r="Q13" s="6" t="s">
        <v>186</v>
      </c>
      <c r="R13" s="6" t="s">
        <v>179</v>
      </c>
      <c r="S13" s="8" t="s">
        <v>188</v>
      </c>
      <c r="T13" s="8" t="s">
        <v>183</v>
      </c>
      <c r="U13" s="8" t="s">
        <v>179</v>
      </c>
      <c r="V13" s="6" t="s">
        <v>188</v>
      </c>
      <c r="W13" s="6" t="s">
        <v>180</v>
      </c>
      <c r="X13" s="6" t="s">
        <v>184</v>
      </c>
      <c r="Y13" s="8" t="s">
        <v>185</v>
      </c>
      <c r="Z13" s="8" t="s">
        <v>183</v>
      </c>
      <c r="AA13" s="8" t="s">
        <v>187</v>
      </c>
      <c r="AB13" s="6" t="s">
        <v>177</v>
      </c>
      <c r="AC13" s="6" t="s">
        <v>186</v>
      </c>
      <c r="AD13" s="6" t="s">
        <v>179</v>
      </c>
      <c r="AE13" s="8" t="s">
        <v>177</v>
      </c>
      <c r="AF13" s="8" t="s">
        <v>180</v>
      </c>
      <c r="AG13" s="8" t="s">
        <v>187</v>
      </c>
      <c r="AH13" s="6" t="s">
        <v>188</v>
      </c>
      <c r="AI13" s="6" t="s">
        <v>183</v>
      </c>
      <c r="AJ13" s="6" t="s">
        <v>179</v>
      </c>
      <c r="AK13" s="8" t="s">
        <v>188</v>
      </c>
      <c r="AL13" s="8" t="s">
        <v>180</v>
      </c>
      <c r="AM13" s="8" t="s">
        <v>184</v>
      </c>
      <c r="AN13" s="6" t="s">
        <v>185</v>
      </c>
      <c r="AO13" s="6" t="s">
        <v>186</v>
      </c>
      <c r="AP13" s="6" t="s">
        <v>184</v>
      </c>
      <c r="AQ13" s="8" t="s">
        <v>185</v>
      </c>
      <c r="AR13" s="8" t="s">
        <v>183</v>
      </c>
      <c r="AS13" s="8" t="s">
        <v>187</v>
      </c>
      <c r="AT13" s="6" t="s">
        <v>177</v>
      </c>
      <c r="AU13" s="6" t="s">
        <v>186</v>
      </c>
      <c r="AV13" s="6" t="s">
        <v>179</v>
      </c>
      <c r="AW13" s="8" t="s">
        <v>177</v>
      </c>
      <c r="AX13" s="8" t="s">
        <v>180</v>
      </c>
      <c r="AY13" s="8" t="s">
        <v>187</v>
      </c>
      <c r="AZ13" s="6" t="s">
        <v>185</v>
      </c>
      <c r="BA13" s="6" t="s">
        <v>186</v>
      </c>
      <c r="BB13" s="6" t="s">
        <v>184</v>
      </c>
      <c r="BC13" s="8" t="s">
        <v>188</v>
      </c>
      <c r="BD13" s="8" t="s">
        <v>183</v>
      </c>
      <c r="BE13" s="8" t="s">
        <v>179</v>
      </c>
      <c r="BF13" s="6" t="s">
        <v>185</v>
      </c>
      <c r="BG13" s="6" t="s">
        <v>183</v>
      </c>
      <c r="BH13" s="6" t="s">
        <v>187</v>
      </c>
      <c r="BI13" s="8" t="s">
        <v>188</v>
      </c>
      <c r="BJ13" s="8" t="s">
        <v>180</v>
      </c>
      <c r="BK13" s="8" t="s">
        <v>184</v>
      </c>
    </row>
    <row r="14" spans="1:63" s="4" customFormat="1" ht="15" x14ac:dyDescent="0.25">
      <c r="B14" s="47">
        <v>1</v>
      </c>
      <c r="C14" s="180" t="s">
        <v>13</v>
      </c>
      <c r="D14" s="180"/>
      <c r="E14" s="180"/>
      <c r="F14" s="180"/>
      <c r="G14" s="180"/>
      <c r="H14" s="180"/>
      <c r="I14" s="180"/>
      <c r="J14" s="21">
        <v>7</v>
      </c>
      <c r="K14" s="21">
        <v>5</v>
      </c>
      <c r="L14" s="21">
        <v>6</v>
      </c>
      <c r="M14" s="22">
        <v>3</v>
      </c>
      <c r="N14" s="22">
        <v>6</v>
      </c>
      <c r="O14" s="22">
        <v>7</v>
      </c>
      <c r="P14" s="21">
        <v>3</v>
      </c>
      <c r="Q14" s="21">
        <v>5</v>
      </c>
      <c r="R14" s="21">
        <v>5</v>
      </c>
      <c r="S14" s="22">
        <v>5</v>
      </c>
      <c r="T14" s="22">
        <v>3</v>
      </c>
      <c r="U14" s="22">
        <v>7</v>
      </c>
      <c r="V14" s="21">
        <v>7</v>
      </c>
      <c r="W14" s="21">
        <v>7</v>
      </c>
      <c r="X14" s="21">
        <v>4</v>
      </c>
      <c r="Y14" s="22">
        <v>6</v>
      </c>
      <c r="Z14" s="22">
        <v>5</v>
      </c>
      <c r="AA14" s="22">
        <v>6</v>
      </c>
      <c r="AB14" s="21">
        <v>3</v>
      </c>
      <c r="AC14" s="21">
        <v>6</v>
      </c>
      <c r="AD14" s="21">
        <v>6</v>
      </c>
      <c r="AE14" s="22">
        <v>6</v>
      </c>
      <c r="AF14" s="22">
        <v>6</v>
      </c>
      <c r="AG14" s="22">
        <v>7</v>
      </c>
      <c r="AH14" s="21">
        <v>7</v>
      </c>
      <c r="AI14" s="21">
        <v>6</v>
      </c>
      <c r="AJ14" s="21">
        <v>6</v>
      </c>
      <c r="AK14" s="22">
        <v>7</v>
      </c>
      <c r="AL14" s="22">
        <v>7</v>
      </c>
      <c r="AM14" s="22">
        <v>7</v>
      </c>
      <c r="AN14" s="21">
        <v>7</v>
      </c>
      <c r="AO14" s="21">
        <v>6</v>
      </c>
      <c r="AP14" s="21">
        <v>6</v>
      </c>
      <c r="AQ14" s="22">
        <v>7</v>
      </c>
      <c r="AR14" s="22">
        <v>7</v>
      </c>
      <c r="AS14" s="22">
        <v>7</v>
      </c>
      <c r="AT14" s="21">
        <v>6</v>
      </c>
      <c r="AU14" s="21">
        <v>6</v>
      </c>
      <c r="AV14" s="21">
        <v>7</v>
      </c>
      <c r="AW14" s="22">
        <v>7</v>
      </c>
      <c r="AX14" s="22">
        <v>7</v>
      </c>
      <c r="AY14" s="22">
        <v>7</v>
      </c>
      <c r="AZ14" s="21">
        <v>7</v>
      </c>
      <c r="BA14" s="21">
        <v>7</v>
      </c>
      <c r="BB14" s="21">
        <v>7</v>
      </c>
      <c r="BC14" s="22">
        <v>7</v>
      </c>
      <c r="BD14" s="22">
        <v>7</v>
      </c>
      <c r="BE14" s="22">
        <v>6</v>
      </c>
      <c r="BF14" s="21">
        <v>7</v>
      </c>
      <c r="BG14" s="21">
        <v>6</v>
      </c>
      <c r="BH14" s="21">
        <v>7</v>
      </c>
      <c r="BI14" s="22">
        <v>6</v>
      </c>
      <c r="BJ14" s="22">
        <v>7</v>
      </c>
      <c r="BK14" s="22">
        <v>7</v>
      </c>
    </row>
    <row r="15" spans="1:63" s="4" customFormat="1" ht="15" x14ac:dyDescent="0.25">
      <c r="B15" s="24">
        <v>2</v>
      </c>
      <c r="C15" s="179" t="s">
        <v>14</v>
      </c>
      <c r="D15" s="179"/>
      <c r="E15" s="179"/>
      <c r="F15" s="179"/>
      <c r="G15" s="179"/>
      <c r="H15" s="179"/>
      <c r="I15" s="179"/>
      <c r="J15" s="16">
        <v>5</v>
      </c>
      <c r="K15" s="16">
        <v>4</v>
      </c>
      <c r="L15" s="16">
        <v>3</v>
      </c>
      <c r="M15" s="17">
        <v>4</v>
      </c>
      <c r="N15" s="17">
        <v>6</v>
      </c>
      <c r="O15" s="17">
        <v>7</v>
      </c>
      <c r="P15" s="16">
        <v>3</v>
      </c>
      <c r="Q15" s="16">
        <v>4</v>
      </c>
      <c r="R15" s="16">
        <v>5</v>
      </c>
      <c r="S15" s="17">
        <v>5</v>
      </c>
      <c r="T15" s="17">
        <v>4</v>
      </c>
      <c r="U15" s="17">
        <v>7</v>
      </c>
      <c r="V15" s="16">
        <v>2</v>
      </c>
      <c r="W15" s="16">
        <v>7</v>
      </c>
      <c r="X15" s="16">
        <v>2</v>
      </c>
      <c r="Y15" s="17">
        <v>5</v>
      </c>
      <c r="Z15" s="17">
        <v>4</v>
      </c>
      <c r="AA15" s="17">
        <v>6</v>
      </c>
      <c r="AB15" s="16">
        <v>2</v>
      </c>
      <c r="AC15" s="16">
        <v>6</v>
      </c>
      <c r="AD15" s="16">
        <v>3</v>
      </c>
      <c r="AE15" s="17">
        <v>6</v>
      </c>
      <c r="AF15" s="17">
        <v>6</v>
      </c>
      <c r="AG15" s="17">
        <v>7</v>
      </c>
      <c r="AH15" s="16">
        <v>7</v>
      </c>
      <c r="AI15" s="16">
        <v>5</v>
      </c>
      <c r="AJ15" s="16">
        <v>6</v>
      </c>
      <c r="AK15" s="17">
        <v>7</v>
      </c>
      <c r="AL15" s="17">
        <v>7</v>
      </c>
      <c r="AM15" s="17">
        <v>3</v>
      </c>
      <c r="AN15" s="16">
        <v>6</v>
      </c>
      <c r="AO15" s="16">
        <v>6</v>
      </c>
      <c r="AP15" s="16">
        <v>6</v>
      </c>
      <c r="AQ15" s="17">
        <v>7</v>
      </c>
      <c r="AR15" s="17">
        <v>7</v>
      </c>
      <c r="AS15" s="17">
        <v>7</v>
      </c>
      <c r="AT15" s="16">
        <v>7</v>
      </c>
      <c r="AU15" s="16">
        <v>6</v>
      </c>
      <c r="AV15" s="16">
        <v>7</v>
      </c>
      <c r="AW15" s="17">
        <v>3</v>
      </c>
      <c r="AX15" s="17">
        <v>7</v>
      </c>
      <c r="AY15" s="17">
        <v>7</v>
      </c>
      <c r="AZ15" s="16">
        <v>7</v>
      </c>
      <c r="BA15" s="16">
        <v>7</v>
      </c>
      <c r="BB15" s="16">
        <v>5</v>
      </c>
      <c r="BC15" s="17">
        <v>6</v>
      </c>
      <c r="BD15" s="17">
        <v>6</v>
      </c>
      <c r="BE15" s="17">
        <v>6</v>
      </c>
      <c r="BF15" s="16">
        <v>7</v>
      </c>
      <c r="BG15" s="16">
        <v>7</v>
      </c>
      <c r="BH15" s="16">
        <v>7</v>
      </c>
      <c r="BI15" s="17">
        <v>6</v>
      </c>
      <c r="BJ15" s="17">
        <v>7</v>
      </c>
      <c r="BK15" s="17">
        <v>6</v>
      </c>
    </row>
    <row r="16" spans="1:63" s="4" customFormat="1" ht="15" x14ac:dyDescent="0.25">
      <c r="B16" s="24">
        <v>3</v>
      </c>
      <c r="C16" s="179" t="s">
        <v>15</v>
      </c>
      <c r="D16" s="179"/>
      <c r="E16" s="179"/>
      <c r="F16" s="179"/>
      <c r="G16" s="179"/>
      <c r="H16" s="179"/>
      <c r="I16" s="179"/>
      <c r="J16" s="16">
        <v>4</v>
      </c>
      <c r="K16" s="16">
        <v>3</v>
      </c>
      <c r="L16" s="16">
        <v>2</v>
      </c>
      <c r="M16" s="17">
        <v>4</v>
      </c>
      <c r="N16" s="17">
        <v>6</v>
      </c>
      <c r="O16" s="17">
        <v>7</v>
      </c>
      <c r="P16" s="16">
        <v>4</v>
      </c>
      <c r="Q16" s="16">
        <v>5</v>
      </c>
      <c r="R16" s="16">
        <v>5</v>
      </c>
      <c r="S16" s="17">
        <v>6</v>
      </c>
      <c r="T16" s="17">
        <v>3</v>
      </c>
      <c r="U16" s="17">
        <v>7</v>
      </c>
      <c r="V16" s="16">
        <v>2</v>
      </c>
      <c r="W16" s="16">
        <v>7</v>
      </c>
      <c r="X16" s="16">
        <v>3</v>
      </c>
      <c r="Y16" s="17">
        <v>5</v>
      </c>
      <c r="Z16" s="17">
        <v>5</v>
      </c>
      <c r="AA16" s="17">
        <v>6</v>
      </c>
      <c r="AB16" s="16">
        <v>2</v>
      </c>
      <c r="AC16" s="16">
        <v>6</v>
      </c>
      <c r="AD16" s="16">
        <v>3</v>
      </c>
      <c r="AE16" s="17">
        <v>6</v>
      </c>
      <c r="AF16" s="17">
        <v>7</v>
      </c>
      <c r="AG16" s="17">
        <v>7</v>
      </c>
      <c r="AH16" s="16">
        <v>6</v>
      </c>
      <c r="AI16" s="16">
        <v>5</v>
      </c>
      <c r="AJ16" s="16">
        <v>6</v>
      </c>
      <c r="AK16" s="17">
        <v>7</v>
      </c>
      <c r="AL16" s="17">
        <v>7</v>
      </c>
      <c r="AM16" s="17">
        <v>5</v>
      </c>
      <c r="AN16" s="16">
        <v>6</v>
      </c>
      <c r="AO16" s="16">
        <v>6</v>
      </c>
      <c r="AP16" s="16">
        <v>7</v>
      </c>
      <c r="AQ16" s="17">
        <v>7</v>
      </c>
      <c r="AR16" s="17">
        <v>7</v>
      </c>
      <c r="AS16" s="17">
        <v>7</v>
      </c>
      <c r="AT16" s="16">
        <v>7</v>
      </c>
      <c r="AU16" s="16">
        <v>6</v>
      </c>
      <c r="AV16" s="16">
        <v>7</v>
      </c>
      <c r="AW16" s="17">
        <v>4</v>
      </c>
      <c r="AX16" s="17">
        <v>7</v>
      </c>
      <c r="AY16" s="17">
        <v>7</v>
      </c>
      <c r="AZ16" s="16">
        <v>7</v>
      </c>
      <c r="BA16" s="16">
        <v>7</v>
      </c>
      <c r="BB16" s="16">
        <v>5</v>
      </c>
      <c r="BC16" s="17">
        <v>6</v>
      </c>
      <c r="BD16" s="17">
        <v>6</v>
      </c>
      <c r="BE16" s="17">
        <v>7</v>
      </c>
      <c r="BF16" s="16">
        <v>7</v>
      </c>
      <c r="BG16" s="16">
        <v>7</v>
      </c>
      <c r="BH16" s="16">
        <v>7</v>
      </c>
      <c r="BI16" s="17">
        <v>6</v>
      </c>
      <c r="BJ16" s="17">
        <v>7</v>
      </c>
      <c r="BK16" s="17">
        <v>6</v>
      </c>
    </row>
    <row r="17" spans="2:63" s="4" customFormat="1" ht="15" x14ac:dyDescent="0.25">
      <c r="B17" s="24">
        <v>4</v>
      </c>
      <c r="C17" s="179" t="s">
        <v>16</v>
      </c>
      <c r="D17" s="179"/>
      <c r="E17" s="179"/>
      <c r="F17" s="179"/>
      <c r="G17" s="179"/>
      <c r="H17" s="179"/>
      <c r="I17" s="179"/>
      <c r="J17" s="16">
        <v>7</v>
      </c>
      <c r="K17" s="16">
        <v>3</v>
      </c>
      <c r="L17" s="16">
        <v>2</v>
      </c>
      <c r="M17" s="17">
        <v>5</v>
      </c>
      <c r="N17" s="17">
        <v>5</v>
      </c>
      <c r="O17" s="17">
        <v>6</v>
      </c>
      <c r="P17" s="16">
        <v>3</v>
      </c>
      <c r="Q17" s="16">
        <v>2</v>
      </c>
      <c r="R17" s="16">
        <v>6</v>
      </c>
      <c r="S17" s="17">
        <v>3</v>
      </c>
      <c r="T17" s="17">
        <v>2</v>
      </c>
      <c r="U17" s="17">
        <v>6</v>
      </c>
      <c r="V17" s="16">
        <v>7</v>
      </c>
      <c r="W17" s="16">
        <v>7</v>
      </c>
      <c r="X17" s="16">
        <v>1</v>
      </c>
      <c r="Y17" s="17">
        <v>5</v>
      </c>
      <c r="Z17" s="17">
        <v>5</v>
      </c>
      <c r="AA17" s="17">
        <v>6</v>
      </c>
      <c r="AB17" s="16">
        <v>2</v>
      </c>
      <c r="AC17" s="16">
        <v>5</v>
      </c>
      <c r="AD17" s="16">
        <v>3</v>
      </c>
      <c r="AE17" s="17">
        <v>5</v>
      </c>
      <c r="AF17" s="17">
        <v>6</v>
      </c>
      <c r="AG17" s="17">
        <v>6</v>
      </c>
      <c r="AH17" s="16">
        <v>6</v>
      </c>
      <c r="AI17" s="16">
        <v>5</v>
      </c>
      <c r="AJ17" s="16">
        <v>5</v>
      </c>
      <c r="AK17" s="17">
        <v>6</v>
      </c>
      <c r="AL17" s="17">
        <v>7</v>
      </c>
      <c r="AM17" s="17">
        <v>4</v>
      </c>
      <c r="AN17" s="16">
        <v>5</v>
      </c>
      <c r="AO17" s="16">
        <v>6</v>
      </c>
      <c r="AP17" s="16">
        <v>6</v>
      </c>
      <c r="AQ17" s="17">
        <v>7</v>
      </c>
      <c r="AR17" s="17">
        <v>7</v>
      </c>
      <c r="AS17" s="17">
        <v>7</v>
      </c>
      <c r="AT17" s="16">
        <v>7</v>
      </c>
      <c r="AU17" s="16">
        <v>6</v>
      </c>
      <c r="AV17" s="16">
        <v>7</v>
      </c>
      <c r="AW17" s="17">
        <v>2</v>
      </c>
      <c r="AX17" s="17">
        <v>7</v>
      </c>
      <c r="AY17" s="17">
        <v>7</v>
      </c>
      <c r="AZ17" s="16">
        <v>6</v>
      </c>
      <c r="BA17" s="16">
        <v>6</v>
      </c>
      <c r="BB17" s="16">
        <v>5</v>
      </c>
      <c r="BC17" s="17">
        <v>5</v>
      </c>
      <c r="BD17" s="17">
        <v>5</v>
      </c>
      <c r="BE17" s="17">
        <v>6</v>
      </c>
      <c r="BF17" s="16">
        <v>7</v>
      </c>
      <c r="BG17" s="16">
        <v>7</v>
      </c>
      <c r="BH17" s="16">
        <v>7</v>
      </c>
      <c r="BI17" s="17">
        <v>7</v>
      </c>
      <c r="BJ17" s="17">
        <v>7</v>
      </c>
      <c r="BK17" s="17">
        <v>6</v>
      </c>
    </row>
    <row r="18" spans="2:63" s="4" customFormat="1" ht="15.75" thickBot="1" x14ac:dyDescent="0.3">
      <c r="B18" s="48">
        <v>5</v>
      </c>
      <c r="C18" s="181" t="s">
        <v>17</v>
      </c>
      <c r="D18" s="181"/>
      <c r="E18" s="181"/>
      <c r="F18" s="181"/>
      <c r="G18" s="181"/>
      <c r="H18" s="181"/>
      <c r="I18" s="181"/>
      <c r="J18" s="25">
        <v>7</v>
      </c>
      <c r="K18" s="25">
        <v>7</v>
      </c>
      <c r="L18" s="25">
        <v>7</v>
      </c>
      <c r="M18" s="26">
        <v>3</v>
      </c>
      <c r="N18" s="26">
        <v>3</v>
      </c>
      <c r="O18" s="26">
        <v>5</v>
      </c>
      <c r="P18" s="25">
        <v>3</v>
      </c>
      <c r="Q18" s="25">
        <v>4</v>
      </c>
      <c r="R18" s="25">
        <v>5</v>
      </c>
      <c r="S18" s="26">
        <v>4</v>
      </c>
      <c r="T18" s="26">
        <v>5</v>
      </c>
      <c r="U18" s="26">
        <v>6</v>
      </c>
      <c r="V18" s="25">
        <v>4</v>
      </c>
      <c r="W18" s="25">
        <v>7</v>
      </c>
      <c r="X18" s="25">
        <v>2</v>
      </c>
      <c r="Y18" s="26">
        <v>6</v>
      </c>
      <c r="Z18" s="26">
        <v>6</v>
      </c>
      <c r="AA18" s="26">
        <v>7</v>
      </c>
      <c r="AB18" s="25">
        <v>2</v>
      </c>
      <c r="AC18" s="25">
        <v>6</v>
      </c>
      <c r="AD18" s="25">
        <v>3</v>
      </c>
      <c r="AE18" s="26">
        <v>7</v>
      </c>
      <c r="AF18" s="26">
        <v>7</v>
      </c>
      <c r="AG18" s="26">
        <v>7</v>
      </c>
      <c r="AH18" s="25">
        <v>5</v>
      </c>
      <c r="AI18" s="25">
        <v>5</v>
      </c>
      <c r="AJ18" s="25">
        <v>5</v>
      </c>
      <c r="AK18" s="26">
        <v>7</v>
      </c>
      <c r="AL18" s="26">
        <v>7</v>
      </c>
      <c r="AM18" s="26">
        <v>7</v>
      </c>
      <c r="AN18" s="25">
        <v>7</v>
      </c>
      <c r="AO18" s="25">
        <v>7</v>
      </c>
      <c r="AP18" s="25">
        <v>7</v>
      </c>
      <c r="AQ18" s="26">
        <v>7</v>
      </c>
      <c r="AR18" s="26">
        <v>7</v>
      </c>
      <c r="AS18" s="26">
        <v>7</v>
      </c>
      <c r="AT18" s="25">
        <v>7</v>
      </c>
      <c r="AU18" s="25">
        <v>7</v>
      </c>
      <c r="AV18" s="25">
        <v>7</v>
      </c>
      <c r="AW18" s="26">
        <v>4</v>
      </c>
      <c r="AX18" s="26">
        <v>7</v>
      </c>
      <c r="AY18" s="26">
        <v>7</v>
      </c>
      <c r="AZ18" s="25">
        <v>7</v>
      </c>
      <c r="BA18" s="25">
        <v>7</v>
      </c>
      <c r="BB18" s="25">
        <v>5</v>
      </c>
      <c r="BC18" s="26">
        <v>5</v>
      </c>
      <c r="BD18" s="26">
        <v>6</v>
      </c>
      <c r="BE18" s="26">
        <v>5</v>
      </c>
      <c r="BF18" s="25">
        <v>7</v>
      </c>
      <c r="BG18" s="25">
        <v>7</v>
      </c>
      <c r="BH18" s="25">
        <v>7</v>
      </c>
      <c r="BI18" s="26">
        <v>7</v>
      </c>
      <c r="BJ18" s="26">
        <v>7</v>
      </c>
      <c r="BK18" s="26">
        <v>6</v>
      </c>
    </row>
    <row r="19" spans="2:63" s="74" customFormat="1" ht="15.75" thickBot="1" x14ac:dyDescent="0.3">
      <c r="B19" s="186" t="s">
        <v>60</v>
      </c>
      <c r="C19" s="187"/>
      <c r="D19" s="187"/>
      <c r="E19" s="187"/>
      <c r="F19" s="187"/>
      <c r="G19" s="187"/>
      <c r="H19" s="187"/>
      <c r="I19" s="188"/>
      <c r="J19" s="75">
        <v>6</v>
      </c>
      <c r="K19" s="76">
        <v>4.4000000000000004</v>
      </c>
      <c r="L19" s="76">
        <v>4</v>
      </c>
      <c r="M19" s="77">
        <v>3.8</v>
      </c>
      <c r="N19" s="77">
        <v>5.2</v>
      </c>
      <c r="O19" s="77">
        <v>6.4</v>
      </c>
      <c r="P19" s="76">
        <v>3.2</v>
      </c>
      <c r="Q19" s="76">
        <v>4</v>
      </c>
      <c r="R19" s="76">
        <v>5.2</v>
      </c>
      <c r="S19" s="77">
        <v>4.5999999999999996</v>
      </c>
      <c r="T19" s="77">
        <v>3.4</v>
      </c>
      <c r="U19" s="77">
        <v>6.6</v>
      </c>
      <c r="V19" s="76">
        <v>4.4000000000000004</v>
      </c>
      <c r="W19" s="76">
        <v>7</v>
      </c>
      <c r="X19" s="76">
        <v>2.4</v>
      </c>
      <c r="Y19" s="77">
        <v>5.4</v>
      </c>
      <c r="Z19" s="77">
        <v>5</v>
      </c>
      <c r="AA19" s="77">
        <v>6.2</v>
      </c>
      <c r="AB19" s="76">
        <v>2.2000000000000002</v>
      </c>
      <c r="AC19" s="76">
        <v>5.8</v>
      </c>
      <c r="AD19" s="76">
        <v>3.6</v>
      </c>
      <c r="AE19" s="77">
        <v>6</v>
      </c>
      <c r="AF19" s="77">
        <v>6.4</v>
      </c>
      <c r="AG19" s="77">
        <v>6.8</v>
      </c>
      <c r="AH19" s="76">
        <v>6.2</v>
      </c>
      <c r="AI19" s="76">
        <v>5.2</v>
      </c>
      <c r="AJ19" s="76">
        <v>5.6</v>
      </c>
      <c r="AK19" s="77">
        <v>6.8</v>
      </c>
      <c r="AL19" s="77">
        <v>7</v>
      </c>
      <c r="AM19" s="77">
        <v>5.2</v>
      </c>
      <c r="AN19" s="76">
        <v>6.2</v>
      </c>
      <c r="AO19" s="76">
        <v>6.2</v>
      </c>
      <c r="AP19" s="76">
        <v>6.4</v>
      </c>
      <c r="AQ19" s="77">
        <v>7</v>
      </c>
      <c r="AR19" s="77">
        <v>7</v>
      </c>
      <c r="AS19" s="77">
        <v>7</v>
      </c>
      <c r="AT19" s="76">
        <v>6.8</v>
      </c>
      <c r="AU19" s="76">
        <v>6.2</v>
      </c>
      <c r="AV19" s="76">
        <v>7</v>
      </c>
      <c r="AW19" s="77">
        <v>4</v>
      </c>
      <c r="AX19" s="77">
        <v>7</v>
      </c>
      <c r="AY19" s="77">
        <v>7</v>
      </c>
      <c r="AZ19" s="76">
        <v>6.8</v>
      </c>
      <c r="BA19" s="76">
        <v>6.8</v>
      </c>
      <c r="BB19" s="76">
        <v>5.4</v>
      </c>
      <c r="BC19" s="77">
        <v>5.8</v>
      </c>
      <c r="BD19" s="77">
        <v>6</v>
      </c>
      <c r="BE19" s="77">
        <v>6</v>
      </c>
      <c r="BF19" s="76">
        <v>7</v>
      </c>
      <c r="BG19" s="76">
        <v>6.8</v>
      </c>
      <c r="BH19" s="76">
        <v>7</v>
      </c>
      <c r="BI19" s="77">
        <v>6.4</v>
      </c>
      <c r="BJ19" s="77">
        <v>7</v>
      </c>
      <c r="BK19" s="77">
        <v>6.2</v>
      </c>
    </row>
    <row r="20" spans="2:63" ht="15.75" thickBot="1" x14ac:dyDescent="0.3">
      <c r="B20"/>
      <c r="C20"/>
    </row>
    <row r="21" spans="2:63" s="4" customFormat="1" ht="15" x14ac:dyDescent="0.25">
      <c r="B21" s="47">
        <v>6</v>
      </c>
      <c r="C21" s="180" t="s">
        <v>18</v>
      </c>
      <c r="D21" s="180"/>
      <c r="E21" s="180"/>
      <c r="F21" s="180"/>
      <c r="G21" s="180"/>
      <c r="H21" s="180"/>
      <c r="I21" s="180"/>
      <c r="J21" s="21">
        <v>7</v>
      </c>
      <c r="K21" s="21">
        <v>6</v>
      </c>
      <c r="L21" s="21">
        <v>7</v>
      </c>
      <c r="M21" s="22">
        <v>7</v>
      </c>
      <c r="N21" s="22">
        <v>6</v>
      </c>
      <c r="O21" s="22">
        <v>5</v>
      </c>
      <c r="P21" s="23">
        <v>6</v>
      </c>
      <c r="Q21" s="23">
        <v>7</v>
      </c>
      <c r="R21" s="23">
        <v>6</v>
      </c>
      <c r="S21" s="22">
        <v>6</v>
      </c>
      <c r="T21" s="22">
        <v>5</v>
      </c>
      <c r="U21" s="22">
        <v>6</v>
      </c>
      <c r="V21" s="21">
        <v>6</v>
      </c>
      <c r="W21" s="21">
        <v>6</v>
      </c>
      <c r="X21" s="21">
        <v>3</v>
      </c>
      <c r="Y21" s="22">
        <v>7</v>
      </c>
      <c r="Z21" s="22">
        <v>7</v>
      </c>
      <c r="AA21" s="22">
        <v>7</v>
      </c>
      <c r="AB21" s="21">
        <v>5</v>
      </c>
      <c r="AC21" s="21">
        <v>7</v>
      </c>
      <c r="AD21" s="21">
        <v>6</v>
      </c>
      <c r="AE21" s="22">
        <v>7</v>
      </c>
      <c r="AF21" s="22">
        <v>7</v>
      </c>
      <c r="AG21" s="22">
        <v>7</v>
      </c>
      <c r="AH21" s="21">
        <v>6</v>
      </c>
      <c r="AI21" s="21">
        <v>6</v>
      </c>
      <c r="AJ21" s="21">
        <v>6</v>
      </c>
      <c r="AK21" s="22">
        <v>7</v>
      </c>
      <c r="AL21" s="22">
        <v>5</v>
      </c>
      <c r="AM21" s="22">
        <v>7</v>
      </c>
      <c r="AN21" s="21">
        <v>7</v>
      </c>
      <c r="AO21" s="21">
        <v>7</v>
      </c>
      <c r="AP21" s="21">
        <v>7</v>
      </c>
      <c r="AQ21" s="22">
        <v>7</v>
      </c>
      <c r="AR21" s="22">
        <v>7</v>
      </c>
      <c r="AS21" s="22">
        <v>7</v>
      </c>
      <c r="AT21" s="21">
        <v>7</v>
      </c>
      <c r="AU21" s="21">
        <v>7</v>
      </c>
      <c r="AV21" s="21">
        <v>7</v>
      </c>
      <c r="AW21" s="22">
        <v>5</v>
      </c>
      <c r="AX21" s="22">
        <v>7</v>
      </c>
      <c r="AY21" s="22">
        <v>7</v>
      </c>
      <c r="AZ21" s="21">
        <v>7</v>
      </c>
      <c r="BA21" s="21">
        <v>7</v>
      </c>
      <c r="BB21" s="21">
        <v>6</v>
      </c>
      <c r="BC21" s="22">
        <v>7</v>
      </c>
      <c r="BD21" s="22">
        <v>6</v>
      </c>
      <c r="BE21" s="22">
        <v>7</v>
      </c>
      <c r="BF21" s="21">
        <v>7</v>
      </c>
      <c r="BG21" s="21">
        <v>7</v>
      </c>
      <c r="BH21" s="21">
        <v>7</v>
      </c>
      <c r="BI21" s="22">
        <v>7</v>
      </c>
      <c r="BJ21" s="22">
        <v>7</v>
      </c>
      <c r="BK21" s="22">
        <v>7</v>
      </c>
    </row>
    <row r="22" spans="2:63" s="4" customFormat="1" ht="15" x14ac:dyDescent="0.25">
      <c r="B22" s="24">
        <v>7</v>
      </c>
      <c r="C22" s="179" t="s">
        <v>19</v>
      </c>
      <c r="D22" s="179"/>
      <c r="E22" s="179"/>
      <c r="F22" s="179"/>
      <c r="G22" s="179"/>
      <c r="H22" s="179"/>
      <c r="I22" s="179"/>
      <c r="J22" s="16">
        <v>5</v>
      </c>
      <c r="K22" s="16">
        <v>6</v>
      </c>
      <c r="L22" s="16">
        <v>7</v>
      </c>
      <c r="M22" s="17">
        <v>5</v>
      </c>
      <c r="N22" s="17">
        <v>6</v>
      </c>
      <c r="O22" s="17">
        <v>5</v>
      </c>
      <c r="P22" s="18">
        <v>5</v>
      </c>
      <c r="Q22" s="18">
        <v>6</v>
      </c>
      <c r="R22" s="18">
        <v>6</v>
      </c>
      <c r="S22" s="17">
        <v>5</v>
      </c>
      <c r="T22" s="17">
        <v>5</v>
      </c>
      <c r="U22" s="17">
        <v>6</v>
      </c>
      <c r="V22" s="16">
        <v>6</v>
      </c>
      <c r="W22" s="16">
        <v>7</v>
      </c>
      <c r="X22" s="16">
        <v>4</v>
      </c>
      <c r="Y22" s="17">
        <v>6</v>
      </c>
      <c r="Z22" s="17">
        <v>7</v>
      </c>
      <c r="AA22" s="17">
        <v>7</v>
      </c>
      <c r="AB22" s="16">
        <v>2</v>
      </c>
      <c r="AC22" s="16">
        <v>6</v>
      </c>
      <c r="AD22" s="16">
        <v>6</v>
      </c>
      <c r="AE22" s="17">
        <v>6</v>
      </c>
      <c r="AF22" s="17">
        <v>7</v>
      </c>
      <c r="AG22" s="17">
        <v>7</v>
      </c>
      <c r="AH22" s="16">
        <v>5</v>
      </c>
      <c r="AI22" s="16">
        <v>6</v>
      </c>
      <c r="AJ22" s="16">
        <v>6</v>
      </c>
      <c r="AK22" s="17">
        <v>7</v>
      </c>
      <c r="AL22" s="17">
        <v>7</v>
      </c>
      <c r="AM22" s="17">
        <v>4</v>
      </c>
      <c r="AN22" s="16">
        <v>7</v>
      </c>
      <c r="AO22" s="16">
        <v>7</v>
      </c>
      <c r="AP22" s="16">
        <v>7</v>
      </c>
      <c r="AQ22" s="17">
        <v>6</v>
      </c>
      <c r="AR22" s="17">
        <v>7</v>
      </c>
      <c r="AS22" s="17">
        <v>7</v>
      </c>
      <c r="AT22" s="16">
        <v>7</v>
      </c>
      <c r="AU22" s="16">
        <v>7</v>
      </c>
      <c r="AV22" s="16">
        <v>7</v>
      </c>
      <c r="AW22" s="17">
        <v>6</v>
      </c>
      <c r="AX22" s="17">
        <v>7</v>
      </c>
      <c r="AY22" s="17">
        <v>7</v>
      </c>
      <c r="AZ22" s="16">
        <v>7</v>
      </c>
      <c r="BA22" s="16">
        <v>7</v>
      </c>
      <c r="BB22" s="16">
        <v>7</v>
      </c>
      <c r="BC22" s="17">
        <v>7</v>
      </c>
      <c r="BD22" s="17">
        <v>6</v>
      </c>
      <c r="BE22" s="17">
        <v>6</v>
      </c>
      <c r="BF22" s="16">
        <v>7</v>
      </c>
      <c r="BG22" s="16">
        <v>7</v>
      </c>
      <c r="BH22" s="16">
        <v>7</v>
      </c>
      <c r="BI22" s="17">
        <v>7</v>
      </c>
      <c r="BJ22" s="17">
        <v>7</v>
      </c>
      <c r="BK22" s="17">
        <v>7</v>
      </c>
    </row>
    <row r="23" spans="2:63" s="4" customFormat="1" ht="15" x14ac:dyDescent="0.25">
      <c r="B23" s="24">
        <v>8</v>
      </c>
      <c r="C23" s="179" t="s">
        <v>20</v>
      </c>
      <c r="D23" s="179"/>
      <c r="E23" s="179"/>
      <c r="F23" s="179"/>
      <c r="G23" s="179"/>
      <c r="H23" s="179"/>
      <c r="I23" s="179"/>
      <c r="J23" s="16">
        <v>3</v>
      </c>
      <c r="K23" s="16">
        <v>7</v>
      </c>
      <c r="L23" s="16">
        <v>7</v>
      </c>
      <c r="M23" s="17">
        <v>7</v>
      </c>
      <c r="N23" s="17">
        <v>6</v>
      </c>
      <c r="O23" s="17">
        <v>5</v>
      </c>
      <c r="P23" s="18">
        <v>5</v>
      </c>
      <c r="Q23" s="18">
        <v>6</v>
      </c>
      <c r="R23" s="18">
        <v>6</v>
      </c>
      <c r="S23" s="17">
        <v>5</v>
      </c>
      <c r="T23" s="17">
        <v>5</v>
      </c>
      <c r="U23" s="17">
        <v>6</v>
      </c>
      <c r="V23" s="16">
        <v>5</v>
      </c>
      <c r="W23" s="16">
        <v>6</v>
      </c>
      <c r="X23" s="16">
        <v>3</v>
      </c>
      <c r="Y23" s="17">
        <v>7</v>
      </c>
      <c r="Z23" s="17">
        <v>7</v>
      </c>
      <c r="AA23" s="17">
        <v>7</v>
      </c>
      <c r="AB23" s="16">
        <v>3</v>
      </c>
      <c r="AC23" s="16">
        <v>6</v>
      </c>
      <c r="AD23" s="16">
        <v>5</v>
      </c>
      <c r="AE23" s="17">
        <v>6</v>
      </c>
      <c r="AF23" s="17">
        <v>6</v>
      </c>
      <c r="AG23" s="17">
        <v>7</v>
      </c>
      <c r="AH23" s="16">
        <v>6</v>
      </c>
      <c r="AI23" s="16">
        <v>6</v>
      </c>
      <c r="AJ23" s="16">
        <v>6</v>
      </c>
      <c r="AK23" s="17">
        <v>3</v>
      </c>
      <c r="AL23" s="17">
        <v>3</v>
      </c>
      <c r="AM23" s="17">
        <v>3</v>
      </c>
      <c r="AN23" s="16">
        <v>7</v>
      </c>
      <c r="AO23" s="16">
        <v>7</v>
      </c>
      <c r="AP23" s="16">
        <v>7</v>
      </c>
      <c r="AQ23" s="17">
        <v>6</v>
      </c>
      <c r="AR23" s="17">
        <v>7</v>
      </c>
      <c r="AS23" s="17">
        <v>7</v>
      </c>
      <c r="AT23" s="16">
        <v>7</v>
      </c>
      <c r="AU23" s="16">
        <v>5</v>
      </c>
      <c r="AV23" s="16">
        <v>6</v>
      </c>
      <c r="AW23" s="17">
        <v>6</v>
      </c>
      <c r="AX23" s="17">
        <v>7</v>
      </c>
      <c r="AY23" s="17">
        <v>7</v>
      </c>
      <c r="AZ23" s="16">
        <v>7</v>
      </c>
      <c r="BA23" s="16">
        <v>7</v>
      </c>
      <c r="BB23" s="16">
        <v>7</v>
      </c>
      <c r="BC23" s="17">
        <v>6</v>
      </c>
      <c r="BD23" s="17">
        <v>6</v>
      </c>
      <c r="BE23" s="17">
        <v>6</v>
      </c>
      <c r="BF23" s="16">
        <v>7</v>
      </c>
      <c r="BG23" s="16">
        <v>7</v>
      </c>
      <c r="BH23" s="16">
        <v>7</v>
      </c>
      <c r="BI23" s="17">
        <v>7</v>
      </c>
      <c r="BJ23" s="17">
        <v>7</v>
      </c>
      <c r="BK23" s="17">
        <v>6</v>
      </c>
    </row>
    <row r="24" spans="2:63" s="4" customFormat="1" ht="15" x14ac:dyDescent="0.25">
      <c r="B24" s="24">
        <v>9</v>
      </c>
      <c r="C24" s="179" t="s">
        <v>21</v>
      </c>
      <c r="D24" s="179"/>
      <c r="E24" s="179"/>
      <c r="F24" s="179"/>
      <c r="G24" s="179"/>
      <c r="H24" s="179"/>
      <c r="I24" s="179"/>
      <c r="J24" s="16">
        <v>4</v>
      </c>
      <c r="K24" s="16">
        <v>5</v>
      </c>
      <c r="L24" s="16">
        <v>7</v>
      </c>
      <c r="M24" s="17">
        <v>7</v>
      </c>
      <c r="N24" s="17">
        <v>3</v>
      </c>
      <c r="O24" s="17">
        <v>7</v>
      </c>
      <c r="P24" s="18">
        <v>5</v>
      </c>
      <c r="Q24" s="18">
        <v>6</v>
      </c>
      <c r="R24" s="18">
        <v>6</v>
      </c>
      <c r="S24" s="17">
        <v>5</v>
      </c>
      <c r="T24" s="17">
        <v>5</v>
      </c>
      <c r="U24" s="17">
        <v>6</v>
      </c>
      <c r="V24" s="16">
        <v>6</v>
      </c>
      <c r="W24" s="16">
        <v>6</v>
      </c>
      <c r="X24" s="16">
        <v>4</v>
      </c>
      <c r="Y24" s="17">
        <v>6</v>
      </c>
      <c r="Z24" s="17">
        <v>7</v>
      </c>
      <c r="AA24" s="17">
        <v>6</v>
      </c>
      <c r="AB24" s="16">
        <v>2</v>
      </c>
      <c r="AC24" s="16">
        <v>6</v>
      </c>
      <c r="AD24" s="16">
        <v>5</v>
      </c>
      <c r="AE24" s="17">
        <v>7</v>
      </c>
      <c r="AF24" s="17">
        <v>6</v>
      </c>
      <c r="AG24" s="17">
        <v>7</v>
      </c>
      <c r="AH24" s="16">
        <v>6</v>
      </c>
      <c r="AI24" s="16">
        <v>6</v>
      </c>
      <c r="AJ24" s="16">
        <v>6</v>
      </c>
      <c r="AK24" s="17">
        <v>5</v>
      </c>
      <c r="AL24" s="17">
        <v>3</v>
      </c>
      <c r="AM24" s="17">
        <v>4</v>
      </c>
      <c r="AN24" s="16">
        <v>7</v>
      </c>
      <c r="AO24" s="16">
        <v>7</v>
      </c>
      <c r="AP24" s="16">
        <v>7</v>
      </c>
      <c r="AQ24" s="17">
        <v>7</v>
      </c>
      <c r="AR24" s="17">
        <v>7</v>
      </c>
      <c r="AS24" s="17">
        <v>7</v>
      </c>
      <c r="AT24" s="16">
        <v>7</v>
      </c>
      <c r="AU24" s="16">
        <v>6</v>
      </c>
      <c r="AV24" s="16">
        <v>7</v>
      </c>
      <c r="AW24" s="17">
        <v>6</v>
      </c>
      <c r="AX24" s="17">
        <v>7</v>
      </c>
      <c r="AY24" s="17">
        <v>7</v>
      </c>
      <c r="AZ24" s="16">
        <v>7</v>
      </c>
      <c r="BA24" s="16">
        <v>7</v>
      </c>
      <c r="BB24" s="16">
        <v>7</v>
      </c>
      <c r="BC24" s="17">
        <v>6</v>
      </c>
      <c r="BD24" s="17">
        <v>6</v>
      </c>
      <c r="BE24" s="17">
        <v>6</v>
      </c>
      <c r="BF24" s="16">
        <v>7</v>
      </c>
      <c r="BG24" s="16">
        <v>7</v>
      </c>
      <c r="BH24" s="16">
        <v>7</v>
      </c>
      <c r="BI24" s="17">
        <v>7</v>
      </c>
      <c r="BJ24" s="17">
        <v>7</v>
      </c>
      <c r="BK24" s="17">
        <v>6</v>
      </c>
    </row>
    <row r="25" spans="2:63" s="4" customFormat="1" ht="15" x14ac:dyDescent="0.25">
      <c r="B25" s="24">
        <v>10</v>
      </c>
      <c r="C25" s="179" t="s">
        <v>22</v>
      </c>
      <c r="D25" s="179"/>
      <c r="E25" s="179"/>
      <c r="F25" s="179"/>
      <c r="G25" s="179"/>
      <c r="H25" s="179"/>
      <c r="I25" s="179"/>
      <c r="J25" s="16">
        <v>2</v>
      </c>
      <c r="K25" s="16">
        <v>3</v>
      </c>
      <c r="L25" s="16">
        <v>4</v>
      </c>
      <c r="M25" s="17">
        <v>6</v>
      </c>
      <c r="N25" s="17">
        <v>5</v>
      </c>
      <c r="O25" s="17">
        <v>5</v>
      </c>
      <c r="P25" s="18">
        <v>5</v>
      </c>
      <c r="Q25" s="18">
        <v>5</v>
      </c>
      <c r="R25" s="18">
        <v>5</v>
      </c>
      <c r="S25" s="17">
        <v>6</v>
      </c>
      <c r="T25" s="17">
        <v>5</v>
      </c>
      <c r="U25" s="17">
        <v>6</v>
      </c>
      <c r="V25" s="16">
        <v>3</v>
      </c>
      <c r="W25" s="16">
        <v>5</v>
      </c>
      <c r="X25" s="16">
        <v>5</v>
      </c>
      <c r="Y25" s="17">
        <v>6</v>
      </c>
      <c r="Z25" s="17">
        <v>7</v>
      </c>
      <c r="AA25" s="17">
        <v>6</v>
      </c>
      <c r="AB25" s="16">
        <v>2</v>
      </c>
      <c r="AC25" s="16">
        <v>3</v>
      </c>
      <c r="AD25" s="16">
        <v>3</v>
      </c>
      <c r="AE25" s="17">
        <v>7</v>
      </c>
      <c r="AF25" s="17">
        <v>7</v>
      </c>
      <c r="AG25" s="17">
        <v>7</v>
      </c>
      <c r="AH25" s="16">
        <v>5</v>
      </c>
      <c r="AI25" s="16">
        <v>5</v>
      </c>
      <c r="AJ25" s="16">
        <v>5</v>
      </c>
      <c r="AK25" s="17">
        <v>7</v>
      </c>
      <c r="AL25" s="17">
        <v>7</v>
      </c>
      <c r="AM25" s="17">
        <v>7</v>
      </c>
      <c r="AN25" s="16">
        <v>7</v>
      </c>
      <c r="AO25" s="16">
        <v>7</v>
      </c>
      <c r="AP25" s="16">
        <v>7</v>
      </c>
      <c r="AQ25" s="17">
        <v>7</v>
      </c>
      <c r="AR25" s="17">
        <v>7</v>
      </c>
      <c r="AS25" s="17">
        <v>7</v>
      </c>
      <c r="AT25" s="16">
        <v>6</v>
      </c>
      <c r="AU25" s="16">
        <v>6</v>
      </c>
      <c r="AV25" s="16">
        <v>4</v>
      </c>
      <c r="AW25" s="17">
        <v>6</v>
      </c>
      <c r="AX25" s="17">
        <v>5</v>
      </c>
      <c r="AY25" s="17">
        <v>5</v>
      </c>
      <c r="AZ25" s="16">
        <v>7</v>
      </c>
      <c r="BA25" s="16">
        <v>7</v>
      </c>
      <c r="BB25" s="16">
        <v>7</v>
      </c>
      <c r="BC25" s="17">
        <v>7</v>
      </c>
      <c r="BD25" s="17">
        <v>7</v>
      </c>
      <c r="BE25" s="17">
        <v>7</v>
      </c>
      <c r="BF25" s="16">
        <v>7</v>
      </c>
      <c r="BG25" s="16">
        <v>7</v>
      </c>
      <c r="BH25" s="16">
        <v>7</v>
      </c>
      <c r="BI25" s="17">
        <v>7</v>
      </c>
      <c r="BJ25" s="17">
        <v>7</v>
      </c>
      <c r="BK25" s="17">
        <v>7</v>
      </c>
    </row>
    <row r="26" spans="2:63" s="4" customFormat="1" ht="15" x14ac:dyDescent="0.25">
      <c r="B26" s="24">
        <v>11</v>
      </c>
      <c r="C26" s="179" t="s">
        <v>23</v>
      </c>
      <c r="D26" s="179"/>
      <c r="E26" s="179"/>
      <c r="F26" s="179"/>
      <c r="G26" s="179"/>
      <c r="H26" s="179"/>
      <c r="I26" s="179"/>
      <c r="J26" s="16">
        <v>1</v>
      </c>
      <c r="K26" s="16">
        <v>1</v>
      </c>
      <c r="L26" s="16">
        <v>1</v>
      </c>
      <c r="M26" s="17">
        <v>1</v>
      </c>
      <c r="N26" s="17">
        <v>1</v>
      </c>
      <c r="O26" s="17">
        <v>1</v>
      </c>
      <c r="P26" s="18">
        <v>3</v>
      </c>
      <c r="Q26" s="18">
        <v>3</v>
      </c>
      <c r="R26" s="18">
        <v>2</v>
      </c>
      <c r="S26" s="17">
        <v>2</v>
      </c>
      <c r="T26" s="17">
        <v>2</v>
      </c>
      <c r="U26" s="17">
        <v>2</v>
      </c>
      <c r="V26" s="16">
        <v>2</v>
      </c>
      <c r="W26" s="16">
        <v>2</v>
      </c>
      <c r="X26" s="16">
        <v>2</v>
      </c>
      <c r="Y26" s="17">
        <v>2</v>
      </c>
      <c r="Z26" s="17">
        <v>7</v>
      </c>
      <c r="AA26" s="17">
        <v>6</v>
      </c>
      <c r="AB26" s="16">
        <v>1</v>
      </c>
      <c r="AC26" s="16">
        <v>1</v>
      </c>
      <c r="AD26" s="16">
        <v>1</v>
      </c>
      <c r="AE26" s="17">
        <v>1</v>
      </c>
      <c r="AF26" s="17">
        <v>2</v>
      </c>
      <c r="AG26" s="17">
        <v>2</v>
      </c>
      <c r="AH26" s="16">
        <v>2</v>
      </c>
      <c r="AI26" s="16">
        <v>2</v>
      </c>
      <c r="AJ26" s="16">
        <v>1</v>
      </c>
      <c r="AK26" s="17">
        <v>3</v>
      </c>
      <c r="AL26" s="17">
        <v>4</v>
      </c>
      <c r="AM26" s="17">
        <v>3</v>
      </c>
      <c r="AN26" s="16">
        <v>1</v>
      </c>
      <c r="AO26" s="16">
        <v>1</v>
      </c>
      <c r="AP26" s="16">
        <v>1</v>
      </c>
      <c r="AQ26" s="17">
        <v>1</v>
      </c>
      <c r="AR26" s="17">
        <v>1</v>
      </c>
      <c r="AS26" s="17">
        <v>1</v>
      </c>
      <c r="AT26" s="16">
        <v>1</v>
      </c>
      <c r="AU26" s="16">
        <v>1</v>
      </c>
      <c r="AV26" s="16">
        <v>1</v>
      </c>
      <c r="AW26" s="17">
        <v>1</v>
      </c>
      <c r="AX26" s="17">
        <v>1</v>
      </c>
      <c r="AY26" s="17">
        <v>1</v>
      </c>
      <c r="AZ26" s="16">
        <v>1</v>
      </c>
      <c r="BA26" s="16">
        <v>1</v>
      </c>
      <c r="BB26" s="16">
        <v>1</v>
      </c>
      <c r="BC26" s="17">
        <v>1</v>
      </c>
      <c r="BD26" s="17">
        <v>1</v>
      </c>
      <c r="BE26" s="17">
        <v>1</v>
      </c>
      <c r="BF26" s="16">
        <v>1</v>
      </c>
      <c r="BG26" s="16">
        <v>1</v>
      </c>
      <c r="BH26" s="16">
        <v>1</v>
      </c>
      <c r="BI26" s="17">
        <v>1</v>
      </c>
      <c r="BJ26" s="17">
        <v>1</v>
      </c>
      <c r="BK26" s="17">
        <v>2</v>
      </c>
    </row>
    <row r="27" spans="2:63" s="4" customFormat="1" ht="15" x14ac:dyDescent="0.25">
      <c r="B27" s="24">
        <v>12</v>
      </c>
      <c r="C27" s="179" t="s">
        <v>24</v>
      </c>
      <c r="D27" s="179"/>
      <c r="E27" s="179"/>
      <c r="F27" s="179"/>
      <c r="G27" s="179"/>
      <c r="H27" s="179"/>
      <c r="I27" s="179"/>
      <c r="J27" s="16">
        <v>1</v>
      </c>
      <c r="K27" s="16">
        <v>2</v>
      </c>
      <c r="L27" s="16">
        <v>4</v>
      </c>
      <c r="M27" s="17">
        <v>5</v>
      </c>
      <c r="N27" s="17">
        <v>5</v>
      </c>
      <c r="O27" s="17">
        <v>5</v>
      </c>
      <c r="P27" s="18">
        <v>5</v>
      </c>
      <c r="Q27" s="18">
        <v>4</v>
      </c>
      <c r="R27" s="18">
        <v>5</v>
      </c>
      <c r="S27" s="17">
        <v>4</v>
      </c>
      <c r="T27" s="17">
        <v>4</v>
      </c>
      <c r="U27" s="17">
        <v>4</v>
      </c>
      <c r="V27" s="16">
        <v>1</v>
      </c>
      <c r="W27" s="16">
        <v>4</v>
      </c>
      <c r="X27" s="16">
        <v>3</v>
      </c>
      <c r="Y27" s="17">
        <v>6</v>
      </c>
      <c r="Z27" s="17">
        <v>6</v>
      </c>
      <c r="AA27" s="17">
        <v>6</v>
      </c>
      <c r="AB27" s="16">
        <v>2</v>
      </c>
      <c r="AC27" s="16">
        <v>3</v>
      </c>
      <c r="AD27" s="16">
        <v>3</v>
      </c>
      <c r="AE27" s="17">
        <v>6</v>
      </c>
      <c r="AF27" s="17">
        <v>6</v>
      </c>
      <c r="AG27" s="17">
        <v>6</v>
      </c>
      <c r="AH27" s="16">
        <v>6</v>
      </c>
      <c r="AI27" s="16">
        <v>6</v>
      </c>
      <c r="AJ27" s="16">
        <v>6</v>
      </c>
      <c r="AK27" s="17">
        <v>5</v>
      </c>
      <c r="AL27" s="17">
        <v>5</v>
      </c>
      <c r="AM27" s="17">
        <v>5</v>
      </c>
      <c r="AN27" s="16">
        <v>1</v>
      </c>
      <c r="AO27" s="16">
        <v>1</v>
      </c>
      <c r="AP27" s="16">
        <v>1</v>
      </c>
      <c r="AQ27" s="17">
        <v>6</v>
      </c>
      <c r="AR27" s="17">
        <v>5</v>
      </c>
      <c r="AS27" s="17">
        <v>6</v>
      </c>
      <c r="AT27" s="16">
        <v>4</v>
      </c>
      <c r="AU27" s="16">
        <v>4</v>
      </c>
      <c r="AV27" s="16">
        <v>4</v>
      </c>
      <c r="AW27" s="17">
        <v>4</v>
      </c>
      <c r="AX27" s="17">
        <v>4</v>
      </c>
      <c r="AY27" s="17">
        <v>3</v>
      </c>
      <c r="AZ27" s="16">
        <v>6</v>
      </c>
      <c r="BA27" s="16">
        <v>7</v>
      </c>
      <c r="BB27" s="16">
        <v>7</v>
      </c>
      <c r="BC27" s="17">
        <v>2</v>
      </c>
      <c r="BD27" s="17">
        <v>2</v>
      </c>
      <c r="BE27" s="17">
        <v>1</v>
      </c>
      <c r="BF27" s="16">
        <v>4</v>
      </c>
      <c r="BG27" s="16">
        <v>4</v>
      </c>
      <c r="BH27" s="16">
        <v>4</v>
      </c>
      <c r="BI27" s="17">
        <v>4</v>
      </c>
      <c r="BJ27" s="17">
        <v>4</v>
      </c>
      <c r="BK27" s="17">
        <v>4</v>
      </c>
    </row>
    <row r="28" spans="2:63" s="4" customFormat="1" ht="15.75" thickBot="1" x14ac:dyDescent="0.3">
      <c r="B28" s="48">
        <v>13</v>
      </c>
      <c r="C28" s="181" t="s">
        <v>25</v>
      </c>
      <c r="D28" s="181"/>
      <c r="E28" s="181"/>
      <c r="F28" s="181"/>
      <c r="G28" s="181"/>
      <c r="H28" s="181"/>
      <c r="I28" s="181"/>
      <c r="J28" s="25">
        <v>6</v>
      </c>
      <c r="K28" s="25">
        <v>3</v>
      </c>
      <c r="L28" s="25">
        <v>6</v>
      </c>
      <c r="M28" s="26">
        <v>5</v>
      </c>
      <c r="N28" s="26">
        <v>5</v>
      </c>
      <c r="O28" s="26">
        <v>5</v>
      </c>
      <c r="P28" s="27">
        <v>5</v>
      </c>
      <c r="Q28" s="27">
        <v>5</v>
      </c>
      <c r="R28" s="27">
        <v>5</v>
      </c>
      <c r="S28" s="26">
        <v>4</v>
      </c>
      <c r="T28" s="26">
        <v>4</v>
      </c>
      <c r="U28" s="26">
        <v>5</v>
      </c>
      <c r="V28" s="25">
        <v>4</v>
      </c>
      <c r="W28" s="25">
        <v>5</v>
      </c>
      <c r="X28" s="25">
        <v>1</v>
      </c>
      <c r="Y28" s="26">
        <v>6</v>
      </c>
      <c r="Z28" s="26">
        <v>6</v>
      </c>
      <c r="AA28" s="26">
        <v>7</v>
      </c>
      <c r="AB28" s="25">
        <v>4</v>
      </c>
      <c r="AC28" s="25">
        <v>4</v>
      </c>
      <c r="AD28" s="25">
        <v>3</v>
      </c>
      <c r="AE28" s="26">
        <v>6</v>
      </c>
      <c r="AF28" s="26">
        <v>6</v>
      </c>
      <c r="AG28" s="26">
        <v>6</v>
      </c>
      <c r="AH28" s="25">
        <v>6</v>
      </c>
      <c r="AI28" s="25">
        <v>6</v>
      </c>
      <c r="AJ28" s="25">
        <v>6</v>
      </c>
      <c r="AK28" s="26">
        <v>7</v>
      </c>
      <c r="AL28" s="26">
        <v>7</v>
      </c>
      <c r="AM28" s="26">
        <v>7</v>
      </c>
      <c r="AN28" s="25">
        <v>5</v>
      </c>
      <c r="AO28" s="25">
        <v>6</v>
      </c>
      <c r="AP28" s="25">
        <v>7</v>
      </c>
      <c r="AQ28" s="26">
        <v>7</v>
      </c>
      <c r="AR28" s="26">
        <v>7</v>
      </c>
      <c r="AS28" s="26">
        <v>7</v>
      </c>
      <c r="AT28" s="25">
        <v>7</v>
      </c>
      <c r="AU28" s="25">
        <v>7</v>
      </c>
      <c r="AV28" s="25">
        <v>7</v>
      </c>
      <c r="AW28" s="26">
        <v>4</v>
      </c>
      <c r="AX28" s="26">
        <v>5</v>
      </c>
      <c r="AY28" s="26">
        <v>5</v>
      </c>
      <c r="AZ28" s="25">
        <v>7</v>
      </c>
      <c r="BA28" s="25">
        <v>7</v>
      </c>
      <c r="BB28" s="25">
        <v>7</v>
      </c>
      <c r="BC28" s="26">
        <v>5</v>
      </c>
      <c r="BD28" s="26">
        <v>6</v>
      </c>
      <c r="BE28" s="26">
        <v>6</v>
      </c>
      <c r="BF28" s="25">
        <v>7</v>
      </c>
      <c r="BG28" s="25">
        <v>7</v>
      </c>
      <c r="BH28" s="25">
        <v>7</v>
      </c>
      <c r="BI28" s="26">
        <v>7</v>
      </c>
      <c r="BJ28" s="26">
        <v>6</v>
      </c>
      <c r="BK28" s="26">
        <v>7</v>
      </c>
    </row>
    <row r="29" spans="2:63" s="78" customFormat="1" ht="15.75" thickBot="1" x14ac:dyDescent="0.3">
      <c r="B29" s="186" t="s">
        <v>61</v>
      </c>
      <c r="C29" s="187"/>
      <c r="D29" s="187"/>
      <c r="E29" s="187"/>
      <c r="F29" s="187"/>
      <c r="G29" s="187"/>
      <c r="H29" s="187"/>
      <c r="I29" s="188"/>
      <c r="J29" s="75">
        <v>4.375</v>
      </c>
      <c r="K29" s="76">
        <v>4.875</v>
      </c>
      <c r="L29" s="76">
        <v>6.125</v>
      </c>
      <c r="M29" s="77">
        <v>6.125</v>
      </c>
      <c r="N29" s="77">
        <v>5.375</v>
      </c>
      <c r="O29" s="77">
        <v>5.5</v>
      </c>
      <c r="P29" s="76">
        <v>5.125</v>
      </c>
      <c r="Q29" s="76">
        <v>5.5</v>
      </c>
      <c r="R29" s="76">
        <v>5.625</v>
      </c>
      <c r="S29" s="77">
        <v>5.125</v>
      </c>
      <c r="T29" s="77">
        <v>4.875</v>
      </c>
      <c r="U29" s="77">
        <v>5.625</v>
      </c>
      <c r="V29" s="76">
        <v>4.625</v>
      </c>
      <c r="W29" s="76">
        <v>5.625</v>
      </c>
      <c r="X29" s="76">
        <v>3.625</v>
      </c>
      <c r="Y29" s="77">
        <v>6.25</v>
      </c>
      <c r="Z29" s="77">
        <v>6</v>
      </c>
      <c r="AA29" s="77">
        <v>6</v>
      </c>
      <c r="AB29" s="76">
        <v>3.375</v>
      </c>
      <c r="AC29" s="76">
        <v>5.25</v>
      </c>
      <c r="AD29" s="76">
        <v>4.75</v>
      </c>
      <c r="AE29" s="77">
        <v>6.5</v>
      </c>
      <c r="AF29" s="77">
        <v>6.375</v>
      </c>
      <c r="AG29" s="77">
        <v>6.625</v>
      </c>
      <c r="AH29" s="76">
        <v>5.75</v>
      </c>
      <c r="AI29" s="76">
        <v>5.875</v>
      </c>
      <c r="AJ29" s="76">
        <v>6</v>
      </c>
      <c r="AK29" s="77">
        <v>5.75</v>
      </c>
      <c r="AL29" s="77">
        <v>5.125</v>
      </c>
      <c r="AM29" s="77">
        <v>5.25</v>
      </c>
      <c r="AN29" s="76">
        <v>6</v>
      </c>
      <c r="AO29" s="76">
        <v>6.125</v>
      </c>
      <c r="AP29" s="76">
        <v>6.25</v>
      </c>
      <c r="AQ29" s="77">
        <v>6.625</v>
      </c>
      <c r="AR29" s="77">
        <v>6.75</v>
      </c>
      <c r="AS29" s="77">
        <v>6.875</v>
      </c>
      <c r="AT29" s="76">
        <v>6.5</v>
      </c>
      <c r="AU29" s="76">
        <v>6.125</v>
      </c>
      <c r="AV29" s="76">
        <v>6.125</v>
      </c>
      <c r="AW29" s="77">
        <v>5.5</v>
      </c>
      <c r="AX29" s="77">
        <v>6.125</v>
      </c>
      <c r="AY29" s="77">
        <v>6</v>
      </c>
      <c r="AZ29" s="76">
        <v>6.875</v>
      </c>
      <c r="BA29" s="76">
        <v>7</v>
      </c>
      <c r="BB29" s="76">
        <v>6.875</v>
      </c>
      <c r="BC29" s="77">
        <v>5.875</v>
      </c>
      <c r="BD29" s="77">
        <v>5.75</v>
      </c>
      <c r="BE29" s="77">
        <v>5.75</v>
      </c>
      <c r="BF29" s="76">
        <v>6.625</v>
      </c>
      <c r="BG29" s="76">
        <v>6.625</v>
      </c>
      <c r="BH29" s="76">
        <v>6.625</v>
      </c>
      <c r="BI29" s="77">
        <v>6.625</v>
      </c>
      <c r="BJ29" s="77">
        <v>6.5</v>
      </c>
      <c r="BK29" s="77">
        <v>6.25</v>
      </c>
    </row>
    <row r="30" spans="2:63" ht="15.75" thickBot="1" x14ac:dyDescent="0.3">
      <c r="B30"/>
      <c r="C30"/>
    </row>
    <row r="31" spans="2:63" s="4" customFormat="1" ht="15" x14ac:dyDescent="0.25">
      <c r="B31" s="47">
        <v>14</v>
      </c>
      <c r="C31" s="180" t="s">
        <v>26</v>
      </c>
      <c r="D31" s="180"/>
      <c r="E31" s="180"/>
      <c r="F31" s="180"/>
      <c r="G31" s="180"/>
      <c r="H31" s="180"/>
      <c r="I31" s="180"/>
      <c r="J31" s="21">
        <v>6</v>
      </c>
      <c r="K31" s="21">
        <v>5</v>
      </c>
      <c r="L31" s="21">
        <v>7</v>
      </c>
      <c r="M31" s="22">
        <v>7</v>
      </c>
      <c r="N31" s="22">
        <v>6</v>
      </c>
      <c r="O31" s="22">
        <v>7</v>
      </c>
      <c r="P31" s="23">
        <v>6</v>
      </c>
      <c r="Q31" s="23">
        <v>6</v>
      </c>
      <c r="R31" s="23">
        <v>6</v>
      </c>
      <c r="S31" s="22">
        <v>5</v>
      </c>
      <c r="T31" s="22">
        <v>5</v>
      </c>
      <c r="U31" s="22">
        <v>6</v>
      </c>
      <c r="V31" s="21">
        <v>6</v>
      </c>
      <c r="W31" s="21">
        <v>6</v>
      </c>
      <c r="X31" s="21">
        <v>5</v>
      </c>
      <c r="Y31" s="22">
        <v>6</v>
      </c>
      <c r="Z31" s="22">
        <v>7</v>
      </c>
      <c r="AA31" s="22">
        <v>7</v>
      </c>
      <c r="AB31" s="21">
        <v>5</v>
      </c>
      <c r="AC31" s="21">
        <v>5</v>
      </c>
      <c r="AD31" s="21">
        <v>5</v>
      </c>
      <c r="AE31" s="22">
        <v>6</v>
      </c>
      <c r="AF31" s="22">
        <v>7</v>
      </c>
      <c r="AG31" s="22">
        <v>7</v>
      </c>
      <c r="AH31" s="21">
        <v>6</v>
      </c>
      <c r="AI31" s="21">
        <v>6</v>
      </c>
      <c r="AJ31" s="21">
        <v>6</v>
      </c>
      <c r="AK31" s="22">
        <v>3</v>
      </c>
      <c r="AL31" s="22">
        <v>7</v>
      </c>
      <c r="AM31" s="22">
        <v>5</v>
      </c>
      <c r="AN31" s="21">
        <v>7</v>
      </c>
      <c r="AO31" s="21">
        <v>7</v>
      </c>
      <c r="AP31" s="21">
        <v>7</v>
      </c>
      <c r="AQ31" s="22">
        <v>7</v>
      </c>
      <c r="AR31" s="22">
        <v>7</v>
      </c>
      <c r="AS31" s="22">
        <v>7</v>
      </c>
      <c r="AT31" s="21">
        <v>7</v>
      </c>
      <c r="AU31" s="21">
        <v>7</v>
      </c>
      <c r="AV31" s="21">
        <v>7</v>
      </c>
      <c r="AW31" s="22">
        <v>6</v>
      </c>
      <c r="AX31" s="22">
        <v>7</v>
      </c>
      <c r="AY31" s="22">
        <v>4</v>
      </c>
      <c r="AZ31" s="21">
        <v>7</v>
      </c>
      <c r="BA31" s="21">
        <v>7</v>
      </c>
      <c r="BB31" s="21">
        <v>7</v>
      </c>
      <c r="BC31" s="22">
        <v>6</v>
      </c>
      <c r="BD31" s="22">
        <v>5</v>
      </c>
      <c r="BE31" s="22">
        <v>6</v>
      </c>
      <c r="BF31" s="21">
        <v>7</v>
      </c>
      <c r="BG31" s="21">
        <v>7</v>
      </c>
      <c r="BH31" s="21">
        <v>7</v>
      </c>
      <c r="BI31" s="22">
        <v>7</v>
      </c>
      <c r="BJ31" s="22">
        <v>7</v>
      </c>
      <c r="BK31" s="22">
        <v>7</v>
      </c>
    </row>
    <row r="32" spans="2:63" s="4" customFormat="1" ht="15" x14ac:dyDescent="0.25">
      <c r="B32" s="24">
        <v>15</v>
      </c>
      <c r="C32" s="179" t="s">
        <v>27</v>
      </c>
      <c r="D32" s="179"/>
      <c r="E32" s="179"/>
      <c r="F32" s="179"/>
      <c r="G32" s="179"/>
      <c r="H32" s="179"/>
      <c r="I32" s="179"/>
      <c r="J32" s="16">
        <v>2</v>
      </c>
      <c r="K32" s="16">
        <v>4</v>
      </c>
      <c r="L32" s="16">
        <v>3</v>
      </c>
      <c r="M32" s="17">
        <v>1</v>
      </c>
      <c r="N32" s="17">
        <v>5</v>
      </c>
      <c r="O32" s="17">
        <v>5</v>
      </c>
      <c r="P32" s="18">
        <v>4</v>
      </c>
      <c r="Q32" s="18">
        <v>5</v>
      </c>
      <c r="R32" s="18">
        <v>5</v>
      </c>
      <c r="S32" s="17">
        <v>4</v>
      </c>
      <c r="T32" s="17">
        <v>4</v>
      </c>
      <c r="U32" s="17">
        <v>6</v>
      </c>
      <c r="V32" s="16">
        <v>3</v>
      </c>
      <c r="W32" s="16">
        <v>5</v>
      </c>
      <c r="X32" s="16">
        <v>3</v>
      </c>
      <c r="Y32" s="17">
        <v>6</v>
      </c>
      <c r="Z32" s="17">
        <v>7</v>
      </c>
      <c r="AA32" s="17">
        <v>7</v>
      </c>
      <c r="AB32" s="16">
        <v>5</v>
      </c>
      <c r="AC32" s="16">
        <v>5</v>
      </c>
      <c r="AD32" s="16">
        <v>6</v>
      </c>
      <c r="AE32" s="17">
        <v>5</v>
      </c>
      <c r="AF32" s="17">
        <v>6</v>
      </c>
      <c r="AG32" s="17">
        <v>6</v>
      </c>
      <c r="AH32" s="16">
        <v>3</v>
      </c>
      <c r="AI32" s="16">
        <v>2</v>
      </c>
      <c r="AJ32" s="16">
        <v>2</v>
      </c>
      <c r="AK32" s="17">
        <v>7</v>
      </c>
      <c r="AL32" s="17">
        <v>7</v>
      </c>
      <c r="AM32" s="17">
        <v>7</v>
      </c>
      <c r="AN32" s="16">
        <v>6</v>
      </c>
      <c r="AO32" s="16">
        <v>7</v>
      </c>
      <c r="AP32" s="16">
        <v>7</v>
      </c>
      <c r="AQ32" s="17">
        <v>7</v>
      </c>
      <c r="AR32" s="17">
        <v>7</v>
      </c>
      <c r="AS32" s="17">
        <v>7</v>
      </c>
      <c r="AT32" s="16">
        <v>7</v>
      </c>
      <c r="AU32" s="16">
        <v>7</v>
      </c>
      <c r="AV32" s="16">
        <v>7</v>
      </c>
      <c r="AW32" s="17">
        <v>6</v>
      </c>
      <c r="AX32" s="17">
        <v>6</v>
      </c>
      <c r="AY32" s="17">
        <v>7</v>
      </c>
      <c r="AZ32" s="16">
        <v>7</v>
      </c>
      <c r="BA32" s="16">
        <v>7</v>
      </c>
      <c r="BB32" s="16">
        <v>7</v>
      </c>
      <c r="BC32" s="17">
        <v>5</v>
      </c>
      <c r="BD32" s="17">
        <v>6</v>
      </c>
      <c r="BE32" s="17">
        <v>5</v>
      </c>
      <c r="BF32" s="16">
        <v>7</v>
      </c>
      <c r="BG32" s="16">
        <v>7</v>
      </c>
      <c r="BH32" s="16">
        <v>7</v>
      </c>
      <c r="BI32" s="17">
        <v>7</v>
      </c>
      <c r="BJ32" s="17">
        <v>7</v>
      </c>
      <c r="BK32" s="17">
        <v>7</v>
      </c>
    </row>
    <row r="33" spans="2:63" s="4" customFormat="1" ht="15" x14ac:dyDescent="0.25">
      <c r="B33" s="24">
        <v>16</v>
      </c>
      <c r="C33" s="179" t="s">
        <v>28</v>
      </c>
      <c r="D33" s="179"/>
      <c r="E33" s="179"/>
      <c r="F33" s="179"/>
      <c r="G33" s="179"/>
      <c r="H33" s="179"/>
      <c r="I33" s="179"/>
      <c r="J33" s="16">
        <v>2</v>
      </c>
      <c r="K33" s="16">
        <v>4</v>
      </c>
      <c r="L33" s="16">
        <v>3</v>
      </c>
      <c r="M33" s="17">
        <v>7</v>
      </c>
      <c r="N33" s="17">
        <v>5</v>
      </c>
      <c r="O33" s="17">
        <v>6</v>
      </c>
      <c r="P33" s="18">
        <v>5</v>
      </c>
      <c r="Q33" s="18">
        <v>5</v>
      </c>
      <c r="R33" s="18">
        <v>6</v>
      </c>
      <c r="S33" s="17">
        <v>5</v>
      </c>
      <c r="T33" s="17">
        <v>5</v>
      </c>
      <c r="U33" s="17">
        <v>6</v>
      </c>
      <c r="V33" s="16">
        <v>4</v>
      </c>
      <c r="W33" s="16">
        <v>5</v>
      </c>
      <c r="X33" s="16">
        <v>3</v>
      </c>
      <c r="Y33" s="17">
        <v>6</v>
      </c>
      <c r="Z33" s="17">
        <v>7</v>
      </c>
      <c r="AA33" s="17">
        <v>6</v>
      </c>
      <c r="AB33" s="16">
        <v>2</v>
      </c>
      <c r="AC33" s="16">
        <v>5</v>
      </c>
      <c r="AD33" s="16">
        <v>6</v>
      </c>
      <c r="AE33" s="17">
        <v>6</v>
      </c>
      <c r="AF33" s="17">
        <v>6</v>
      </c>
      <c r="AG33" s="17">
        <v>6</v>
      </c>
      <c r="AH33" s="16">
        <v>5</v>
      </c>
      <c r="AI33" s="16">
        <v>6</v>
      </c>
      <c r="AJ33" s="16">
        <v>6</v>
      </c>
      <c r="AK33" s="17">
        <v>7</v>
      </c>
      <c r="AL33" s="17">
        <v>7</v>
      </c>
      <c r="AM33" s="17">
        <v>7</v>
      </c>
      <c r="AN33" s="16">
        <v>7</v>
      </c>
      <c r="AO33" s="16">
        <v>7</v>
      </c>
      <c r="AP33" s="16">
        <v>7</v>
      </c>
      <c r="AQ33" s="17">
        <v>7</v>
      </c>
      <c r="AR33" s="17">
        <v>7</v>
      </c>
      <c r="AS33" s="17">
        <v>7</v>
      </c>
      <c r="AT33" s="16">
        <v>7</v>
      </c>
      <c r="AU33" s="16">
        <v>7</v>
      </c>
      <c r="AV33" s="16">
        <v>7</v>
      </c>
      <c r="AW33" s="17">
        <v>7</v>
      </c>
      <c r="AX33" s="17">
        <v>7</v>
      </c>
      <c r="AY33" s="17">
        <v>6</v>
      </c>
      <c r="AZ33" s="16">
        <v>7</v>
      </c>
      <c r="BA33" s="16">
        <v>7</v>
      </c>
      <c r="BB33" s="16">
        <v>7</v>
      </c>
      <c r="BC33" s="17">
        <v>6</v>
      </c>
      <c r="BD33" s="17">
        <v>6</v>
      </c>
      <c r="BE33" s="17">
        <v>6</v>
      </c>
      <c r="BF33" s="16">
        <v>7</v>
      </c>
      <c r="BG33" s="16">
        <v>7</v>
      </c>
      <c r="BH33" s="16">
        <v>7</v>
      </c>
      <c r="BI33" s="17">
        <v>7</v>
      </c>
      <c r="BJ33" s="17">
        <v>7</v>
      </c>
      <c r="BK33" s="17">
        <v>7</v>
      </c>
    </row>
    <row r="34" spans="2:63" s="4" customFormat="1" ht="15.75" thickBot="1" x14ac:dyDescent="0.3">
      <c r="B34" s="48">
        <v>17</v>
      </c>
      <c r="C34" s="181" t="s">
        <v>29</v>
      </c>
      <c r="D34" s="181"/>
      <c r="E34" s="181"/>
      <c r="F34" s="181"/>
      <c r="G34" s="181"/>
      <c r="H34" s="181"/>
      <c r="I34" s="181"/>
      <c r="J34" s="25">
        <v>6</v>
      </c>
      <c r="K34" s="25">
        <v>7</v>
      </c>
      <c r="L34" s="25">
        <v>7</v>
      </c>
      <c r="M34" s="26">
        <v>7</v>
      </c>
      <c r="N34" s="26">
        <v>6</v>
      </c>
      <c r="O34" s="26">
        <v>7</v>
      </c>
      <c r="P34" s="27">
        <v>6</v>
      </c>
      <c r="Q34" s="27">
        <v>5</v>
      </c>
      <c r="R34" s="27">
        <v>7</v>
      </c>
      <c r="S34" s="26">
        <v>6</v>
      </c>
      <c r="T34" s="26">
        <v>6</v>
      </c>
      <c r="U34" s="26">
        <v>7</v>
      </c>
      <c r="V34" s="25">
        <v>2</v>
      </c>
      <c r="W34" s="25">
        <v>7</v>
      </c>
      <c r="X34" s="25">
        <v>2</v>
      </c>
      <c r="Y34" s="26">
        <v>6</v>
      </c>
      <c r="Z34" s="26">
        <v>7</v>
      </c>
      <c r="AA34" s="26">
        <v>6</v>
      </c>
      <c r="AB34" s="25">
        <v>7</v>
      </c>
      <c r="AC34" s="25">
        <v>6</v>
      </c>
      <c r="AD34" s="25">
        <v>6</v>
      </c>
      <c r="AE34" s="26">
        <v>7</v>
      </c>
      <c r="AF34" s="26">
        <v>7</v>
      </c>
      <c r="AG34" s="26">
        <v>7</v>
      </c>
      <c r="AH34" s="25">
        <v>5</v>
      </c>
      <c r="AI34" s="25">
        <v>6</v>
      </c>
      <c r="AJ34" s="25">
        <v>6</v>
      </c>
      <c r="AK34" s="26">
        <v>7</v>
      </c>
      <c r="AL34" s="26">
        <v>7</v>
      </c>
      <c r="AM34" s="26">
        <v>7</v>
      </c>
      <c r="AN34" s="25">
        <v>7</v>
      </c>
      <c r="AO34" s="25">
        <v>7</v>
      </c>
      <c r="AP34" s="25">
        <v>7</v>
      </c>
      <c r="AQ34" s="26">
        <v>7</v>
      </c>
      <c r="AR34" s="26">
        <v>7</v>
      </c>
      <c r="AS34" s="26">
        <v>7</v>
      </c>
      <c r="AT34" s="25">
        <v>7</v>
      </c>
      <c r="AU34" s="25">
        <v>7</v>
      </c>
      <c r="AV34" s="25">
        <v>7</v>
      </c>
      <c r="AW34" s="26">
        <v>7</v>
      </c>
      <c r="AX34" s="26">
        <v>7</v>
      </c>
      <c r="AY34" s="26">
        <v>7</v>
      </c>
      <c r="AZ34" s="25">
        <v>7</v>
      </c>
      <c r="BA34" s="25">
        <v>7</v>
      </c>
      <c r="BB34" s="25">
        <v>7</v>
      </c>
      <c r="BC34" s="26">
        <v>7</v>
      </c>
      <c r="BD34" s="26">
        <v>7</v>
      </c>
      <c r="BE34" s="26">
        <v>7</v>
      </c>
      <c r="BF34" s="25">
        <v>7</v>
      </c>
      <c r="BG34" s="25">
        <v>7</v>
      </c>
      <c r="BH34" s="25">
        <v>7</v>
      </c>
      <c r="BI34" s="26">
        <v>7</v>
      </c>
      <c r="BJ34" s="26">
        <v>7</v>
      </c>
      <c r="BK34" s="26">
        <v>7</v>
      </c>
    </row>
    <row r="35" spans="2:63" s="74" customFormat="1" ht="15.75" thickBot="1" x14ac:dyDescent="0.3">
      <c r="B35" s="186" t="s">
        <v>62</v>
      </c>
      <c r="C35" s="187"/>
      <c r="D35" s="187"/>
      <c r="E35" s="187"/>
      <c r="F35" s="187"/>
      <c r="G35" s="187"/>
      <c r="H35" s="187"/>
      <c r="I35" s="188"/>
      <c r="J35" s="75">
        <v>4</v>
      </c>
      <c r="K35" s="76">
        <v>5</v>
      </c>
      <c r="L35" s="76">
        <v>5</v>
      </c>
      <c r="M35" s="77">
        <v>5.5</v>
      </c>
      <c r="N35" s="77">
        <v>5.5</v>
      </c>
      <c r="O35" s="77">
        <v>6.25</v>
      </c>
      <c r="P35" s="76">
        <v>5.25</v>
      </c>
      <c r="Q35" s="76">
        <v>5.25</v>
      </c>
      <c r="R35" s="76">
        <v>6</v>
      </c>
      <c r="S35" s="77">
        <v>5</v>
      </c>
      <c r="T35" s="77">
        <v>5</v>
      </c>
      <c r="U35" s="77">
        <v>6.25</v>
      </c>
      <c r="V35" s="76">
        <v>3.75</v>
      </c>
      <c r="W35" s="76">
        <v>5.75</v>
      </c>
      <c r="X35" s="76">
        <v>3.25</v>
      </c>
      <c r="Y35" s="77">
        <v>6</v>
      </c>
      <c r="Z35" s="77">
        <v>7</v>
      </c>
      <c r="AA35" s="77">
        <v>6.5</v>
      </c>
      <c r="AB35" s="76">
        <v>4.75</v>
      </c>
      <c r="AC35" s="76">
        <v>5.25</v>
      </c>
      <c r="AD35" s="76">
        <v>5.75</v>
      </c>
      <c r="AE35" s="77">
        <v>6</v>
      </c>
      <c r="AF35" s="77">
        <v>6.5</v>
      </c>
      <c r="AG35" s="77">
        <v>6.5</v>
      </c>
      <c r="AH35" s="76">
        <v>4.75</v>
      </c>
      <c r="AI35" s="76">
        <v>5</v>
      </c>
      <c r="AJ35" s="76">
        <v>5</v>
      </c>
      <c r="AK35" s="77">
        <v>6</v>
      </c>
      <c r="AL35" s="77">
        <v>7</v>
      </c>
      <c r="AM35" s="77">
        <v>6.5</v>
      </c>
      <c r="AN35" s="76">
        <v>6.75</v>
      </c>
      <c r="AO35" s="76">
        <v>7</v>
      </c>
      <c r="AP35" s="76">
        <v>7</v>
      </c>
      <c r="AQ35" s="77">
        <v>7</v>
      </c>
      <c r="AR35" s="77">
        <v>7</v>
      </c>
      <c r="AS35" s="77">
        <v>7</v>
      </c>
      <c r="AT35" s="76">
        <v>7</v>
      </c>
      <c r="AU35" s="76">
        <v>7</v>
      </c>
      <c r="AV35" s="76">
        <v>7</v>
      </c>
      <c r="AW35" s="77">
        <v>6.5</v>
      </c>
      <c r="AX35" s="77">
        <v>6.75</v>
      </c>
      <c r="AY35" s="77">
        <v>6</v>
      </c>
      <c r="AZ35" s="76">
        <v>7</v>
      </c>
      <c r="BA35" s="76">
        <v>7</v>
      </c>
      <c r="BB35" s="76">
        <v>7</v>
      </c>
      <c r="BC35" s="77">
        <v>6</v>
      </c>
      <c r="BD35" s="77">
        <v>6</v>
      </c>
      <c r="BE35" s="77">
        <v>6</v>
      </c>
      <c r="BF35" s="76">
        <v>7</v>
      </c>
      <c r="BG35" s="76">
        <v>7</v>
      </c>
      <c r="BH35" s="76">
        <v>7</v>
      </c>
      <c r="BI35" s="77">
        <v>7</v>
      </c>
      <c r="BJ35" s="77">
        <v>7</v>
      </c>
      <c r="BK35" s="77">
        <v>7</v>
      </c>
    </row>
    <row r="36" spans="2:63" ht="15" x14ac:dyDescent="0.25">
      <c r="B36" s="1"/>
      <c r="C36"/>
    </row>
  </sheetData>
  <mergeCells count="45">
    <mergeCell ref="I3:L3"/>
    <mergeCell ref="C4:L4"/>
    <mergeCell ref="C5:L5"/>
    <mergeCell ref="C6:L6"/>
    <mergeCell ref="C7:L7"/>
    <mergeCell ref="C8:L8"/>
    <mergeCell ref="M12:O12"/>
    <mergeCell ref="P12:R12"/>
    <mergeCell ref="S12:U12"/>
    <mergeCell ref="V12:X12"/>
    <mergeCell ref="Y12:AA12"/>
    <mergeCell ref="AB12:AD12"/>
    <mergeCell ref="C14:I14"/>
    <mergeCell ref="AE12:AG12"/>
    <mergeCell ref="AH12:AJ12"/>
    <mergeCell ref="AK12:AM12"/>
    <mergeCell ref="AN12:AP12"/>
    <mergeCell ref="AW12:AY12"/>
    <mergeCell ref="H12:I12"/>
    <mergeCell ref="J12:L12"/>
    <mergeCell ref="AQ12:AS12"/>
    <mergeCell ref="AT12:AV12"/>
    <mergeCell ref="AZ12:BB12"/>
    <mergeCell ref="BC12:BE12"/>
    <mergeCell ref="BF12:BH12"/>
    <mergeCell ref="BI12:BK12"/>
    <mergeCell ref="C27:I27"/>
    <mergeCell ref="C15:I15"/>
    <mergeCell ref="C16:I16"/>
    <mergeCell ref="C17:I17"/>
    <mergeCell ref="C18:I18"/>
    <mergeCell ref="B19:I19"/>
    <mergeCell ref="C21:I21"/>
    <mergeCell ref="C22:I22"/>
    <mergeCell ref="C23:I23"/>
    <mergeCell ref="C24:I24"/>
    <mergeCell ref="C25:I25"/>
    <mergeCell ref="C26:I26"/>
    <mergeCell ref="B35:I35"/>
    <mergeCell ref="C28:I28"/>
    <mergeCell ref="B29:I29"/>
    <mergeCell ref="C31:I31"/>
    <mergeCell ref="C32:I32"/>
    <mergeCell ref="C33:I33"/>
    <mergeCell ref="C34:I34"/>
  </mergeCells>
  <conditionalFormatting sqref="O1:Q1">
    <cfRule type="expression" dxfId="5" priority="15">
      <formula>#REF!=MAX(#REF!)</formula>
    </cfRule>
  </conditionalFormatting>
  <conditionalFormatting sqref="R1:T1">
    <cfRule type="expression" dxfId="4" priority="16">
      <formula>#REF!=MAX(#REF!)</formula>
    </cfRule>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BK36"/>
  <sheetViews>
    <sheetView tabSelected="1" workbookViewId="0">
      <selection activeCell="F12" sqref="F12"/>
    </sheetView>
  </sheetViews>
  <sheetFormatPr defaultColWidth="12.7109375" defaultRowHeight="23.25" x14ac:dyDescent="0.35"/>
  <cols>
    <col min="1" max="1" width="5.7109375" customWidth="1"/>
    <col min="2" max="2" width="12.7109375" style="12"/>
    <col min="3" max="3" width="12.7109375" style="1"/>
  </cols>
  <sheetData>
    <row r="1" spans="1:63" ht="9.9499999999999993" customHeight="1" x14ac:dyDescent="0.25">
      <c r="A1" s="3"/>
      <c r="B1" s="3"/>
      <c r="C1" s="3"/>
      <c r="D1" s="3"/>
      <c r="E1" s="3"/>
      <c r="F1" s="3"/>
      <c r="M1" s="52"/>
      <c r="N1" s="52"/>
      <c r="O1" s="56"/>
      <c r="P1" s="56"/>
      <c r="Q1" s="56"/>
      <c r="R1" s="56"/>
      <c r="S1" s="56"/>
      <c r="T1" s="56"/>
    </row>
    <row r="2" spans="1:63" x14ac:dyDescent="0.35">
      <c r="B2" s="12" t="s">
        <v>0</v>
      </c>
    </row>
    <row r="3" spans="1:63" ht="15" x14ac:dyDescent="0.25">
      <c r="B3" s="1"/>
      <c r="C3"/>
      <c r="I3" s="167" t="s">
        <v>34</v>
      </c>
      <c r="J3" s="167"/>
      <c r="K3" s="167"/>
      <c r="L3" s="167"/>
      <c r="M3" s="45">
        <v>10</v>
      </c>
      <c r="N3" s="46">
        <v>11</v>
      </c>
      <c r="O3" s="45">
        <v>12</v>
      </c>
      <c r="P3" s="46">
        <v>13</v>
      </c>
      <c r="Q3" s="45">
        <v>14</v>
      </c>
      <c r="R3" s="46">
        <v>15</v>
      </c>
      <c r="S3" s="45">
        <v>16</v>
      </c>
      <c r="T3" s="46">
        <v>17</v>
      </c>
      <c r="U3" s="45">
        <v>18</v>
      </c>
      <c r="V3" s="46">
        <v>44</v>
      </c>
      <c r="W3" s="45">
        <v>47</v>
      </c>
      <c r="X3" s="46">
        <v>49</v>
      </c>
      <c r="Y3" s="45">
        <v>50</v>
      </c>
      <c r="Z3" s="46">
        <v>56</v>
      </c>
      <c r="AA3" s="45">
        <v>57</v>
      </c>
      <c r="AB3" s="46">
        <v>62</v>
      </c>
      <c r="AC3" s="45">
        <v>63</v>
      </c>
      <c r="AD3" s="46">
        <v>71</v>
      </c>
    </row>
    <row r="4" spans="1:63" ht="15" x14ac:dyDescent="0.25">
      <c r="B4" s="1">
        <v>1</v>
      </c>
      <c r="C4" s="168" t="s">
        <v>1</v>
      </c>
      <c r="D4" s="168"/>
      <c r="E4" s="168"/>
      <c r="F4" s="168"/>
      <c r="G4" s="168"/>
      <c r="H4" s="168"/>
      <c r="I4" s="168"/>
      <c r="J4" s="168"/>
      <c r="K4" s="168"/>
      <c r="L4" s="168"/>
      <c r="M4" s="45">
        <v>2</v>
      </c>
      <c r="N4" s="46">
        <v>2</v>
      </c>
      <c r="O4" s="45">
        <v>1</v>
      </c>
      <c r="P4" s="46">
        <v>1</v>
      </c>
      <c r="Q4" s="45">
        <v>1</v>
      </c>
      <c r="R4" s="46">
        <v>1</v>
      </c>
      <c r="S4" s="45">
        <v>1</v>
      </c>
      <c r="T4" s="46">
        <v>5</v>
      </c>
      <c r="U4" s="45">
        <v>1</v>
      </c>
      <c r="V4" s="46">
        <v>1</v>
      </c>
      <c r="W4" s="45">
        <v>1</v>
      </c>
      <c r="X4" s="46">
        <v>3</v>
      </c>
      <c r="Y4" s="45">
        <v>2</v>
      </c>
      <c r="Z4" s="46">
        <v>1</v>
      </c>
      <c r="AA4" s="45">
        <v>1</v>
      </c>
      <c r="AB4" s="46">
        <v>1</v>
      </c>
      <c r="AC4" s="45">
        <v>1</v>
      </c>
      <c r="AD4" s="45">
        <v>1</v>
      </c>
    </row>
    <row r="5" spans="1:63" ht="15" x14ac:dyDescent="0.25">
      <c r="B5" s="1">
        <v>2</v>
      </c>
      <c r="C5" s="168" t="s">
        <v>2</v>
      </c>
      <c r="D5" s="168"/>
      <c r="E5" s="168"/>
      <c r="F5" s="168"/>
      <c r="G5" s="168"/>
      <c r="H5" s="168"/>
      <c r="I5" s="168"/>
      <c r="J5" s="168"/>
      <c r="K5" s="168"/>
      <c r="L5" s="168"/>
      <c r="M5" s="45">
        <v>2</v>
      </c>
      <c r="N5" s="46">
        <v>2</v>
      </c>
      <c r="O5" s="45">
        <v>2</v>
      </c>
      <c r="P5" s="46">
        <v>1</v>
      </c>
      <c r="Q5" s="45">
        <v>1</v>
      </c>
      <c r="R5" s="46">
        <v>2</v>
      </c>
      <c r="S5" s="45">
        <v>2</v>
      </c>
      <c r="T5" s="46">
        <v>2</v>
      </c>
      <c r="U5" s="45">
        <v>1</v>
      </c>
      <c r="V5" s="46">
        <v>1</v>
      </c>
      <c r="W5" s="45">
        <v>1</v>
      </c>
      <c r="X5" s="46">
        <v>2</v>
      </c>
      <c r="Y5" s="45">
        <v>1</v>
      </c>
      <c r="Z5" s="46">
        <v>2</v>
      </c>
      <c r="AA5" s="45">
        <v>1</v>
      </c>
      <c r="AB5" s="46">
        <v>1</v>
      </c>
      <c r="AC5" s="45">
        <v>2</v>
      </c>
      <c r="AD5" s="45">
        <v>2</v>
      </c>
    </row>
    <row r="6" spans="1:63" ht="15" x14ac:dyDescent="0.25">
      <c r="B6" s="1">
        <v>3</v>
      </c>
      <c r="C6" s="168" t="s">
        <v>3</v>
      </c>
      <c r="D6" s="168"/>
      <c r="E6" s="168"/>
      <c r="F6" s="168"/>
      <c r="G6" s="168"/>
      <c r="H6" s="168"/>
      <c r="I6" s="168"/>
      <c r="J6" s="168"/>
      <c r="K6" s="168"/>
      <c r="L6" s="168"/>
      <c r="M6" s="45">
        <v>3</v>
      </c>
      <c r="N6" s="46">
        <v>2</v>
      </c>
      <c r="O6" s="45">
        <v>4</v>
      </c>
      <c r="P6" s="46">
        <v>4</v>
      </c>
      <c r="Q6" s="45">
        <v>1</v>
      </c>
      <c r="R6" s="46">
        <v>6</v>
      </c>
      <c r="S6" s="45">
        <v>6</v>
      </c>
      <c r="T6" s="46">
        <v>5</v>
      </c>
      <c r="U6" s="45">
        <v>2</v>
      </c>
      <c r="V6" s="46">
        <v>1</v>
      </c>
      <c r="W6" s="45">
        <v>2</v>
      </c>
      <c r="X6" s="46">
        <v>5</v>
      </c>
      <c r="Y6" s="45">
        <v>4</v>
      </c>
      <c r="Z6" s="46">
        <v>2</v>
      </c>
      <c r="AA6" s="45">
        <v>2</v>
      </c>
      <c r="AB6" s="46">
        <v>2</v>
      </c>
      <c r="AC6" s="45">
        <v>2</v>
      </c>
      <c r="AD6" s="45">
        <v>3</v>
      </c>
    </row>
    <row r="7" spans="1:63" ht="15" x14ac:dyDescent="0.25">
      <c r="B7" s="1">
        <v>4</v>
      </c>
      <c r="C7" s="168" t="s">
        <v>4</v>
      </c>
      <c r="D7" s="168"/>
      <c r="E7" s="168"/>
      <c r="F7" s="168"/>
      <c r="G7" s="168"/>
      <c r="H7" s="168"/>
      <c r="I7" s="168"/>
      <c r="J7" s="168"/>
      <c r="K7" s="168"/>
      <c r="L7" s="168"/>
      <c r="M7" s="45">
        <v>2</v>
      </c>
      <c r="N7" s="46">
        <v>3</v>
      </c>
      <c r="O7" s="45">
        <v>1</v>
      </c>
      <c r="P7" s="46">
        <v>1</v>
      </c>
      <c r="Q7" s="45">
        <v>1</v>
      </c>
      <c r="R7" s="46">
        <v>2</v>
      </c>
      <c r="S7" s="45">
        <v>1</v>
      </c>
      <c r="T7" s="46">
        <v>4</v>
      </c>
      <c r="U7" s="45">
        <v>1</v>
      </c>
      <c r="V7" s="46">
        <v>1</v>
      </c>
      <c r="W7" s="45">
        <v>1</v>
      </c>
      <c r="X7" s="46">
        <v>2</v>
      </c>
      <c r="Y7" s="45">
        <v>1</v>
      </c>
      <c r="Z7" s="46">
        <v>2</v>
      </c>
      <c r="AA7" s="45">
        <v>1</v>
      </c>
      <c r="AB7" s="46">
        <v>1</v>
      </c>
      <c r="AC7" s="45">
        <v>1</v>
      </c>
      <c r="AD7" s="45">
        <v>1</v>
      </c>
    </row>
    <row r="8" spans="1:63" ht="15.75" thickBot="1" x14ac:dyDescent="0.3">
      <c r="B8" s="1">
        <v>5</v>
      </c>
      <c r="C8" s="168" t="s">
        <v>5</v>
      </c>
      <c r="D8" s="168"/>
      <c r="E8" s="168"/>
      <c r="F8" s="168"/>
      <c r="G8" s="168"/>
      <c r="H8" s="168"/>
      <c r="I8" s="168"/>
      <c r="J8" s="168"/>
      <c r="K8" s="168"/>
      <c r="L8" s="168"/>
      <c r="M8" s="13">
        <v>2</v>
      </c>
      <c r="N8" s="14">
        <v>3</v>
      </c>
      <c r="O8" s="13">
        <v>2</v>
      </c>
      <c r="P8" s="14">
        <v>1</v>
      </c>
      <c r="Q8" s="13">
        <v>1</v>
      </c>
      <c r="R8" s="14">
        <v>1</v>
      </c>
      <c r="S8" s="13">
        <v>1</v>
      </c>
      <c r="T8" s="14">
        <v>4</v>
      </c>
      <c r="U8" s="13">
        <v>1</v>
      </c>
      <c r="V8" s="14">
        <v>1</v>
      </c>
      <c r="W8" s="13">
        <v>1</v>
      </c>
      <c r="X8" s="14">
        <v>2</v>
      </c>
      <c r="Y8" s="13">
        <v>1</v>
      </c>
      <c r="Z8" s="14">
        <v>1</v>
      </c>
      <c r="AA8" s="13">
        <v>1</v>
      </c>
      <c r="AB8" s="14">
        <v>1</v>
      </c>
      <c r="AC8" s="13">
        <v>1</v>
      </c>
      <c r="AD8" s="13">
        <v>1</v>
      </c>
    </row>
    <row r="9" spans="1:63" s="87" customFormat="1" ht="15.75" thickBot="1" x14ac:dyDescent="0.3">
      <c r="B9" s="86"/>
      <c r="M9" s="88">
        <v>2.2000000000000002</v>
      </c>
      <c r="N9" s="89">
        <v>2.4</v>
      </c>
      <c r="O9" s="90">
        <v>2</v>
      </c>
      <c r="P9" s="89">
        <v>1.6</v>
      </c>
      <c r="Q9" s="90">
        <v>1</v>
      </c>
      <c r="R9" s="89">
        <v>2.4</v>
      </c>
      <c r="S9" s="90">
        <v>2.2000000000000002</v>
      </c>
      <c r="T9" s="89">
        <v>4</v>
      </c>
      <c r="U9" s="90">
        <v>1.2</v>
      </c>
      <c r="V9" s="89">
        <v>1</v>
      </c>
      <c r="W9" s="90">
        <v>1.2</v>
      </c>
      <c r="X9" s="89">
        <v>2.8</v>
      </c>
      <c r="Y9" s="90">
        <v>1.8</v>
      </c>
      <c r="Z9" s="89">
        <v>1.6</v>
      </c>
      <c r="AA9" s="90">
        <v>1.2</v>
      </c>
      <c r="AB9" s="89">
        <v>1.2</v>
      </c>
      <c r="AC9" s="90">
        <v>1.4</v>
      </c>
      <c r="AD9" s="89">
        <v>1.6</v>
      </c>
      <c r="AE9" s="90"/>
    </row>
    <row r="10" spans="1:63" ht="15" x14ac:dyDescent="0.25">
      <c r="B10" s="1"/>
      <c r="C10"/>
    </row>
    <row r="11" spans="1:63" x14ac:dyDescent="0.35">
      <c r="B11" s="12" t="s">
        <v>12</v>
      </c>
    </row>
    <row r="12" spans="1:63" ht="15" x14ac:dyDescent="0.25">
      <c r="B12" s="1"/>
      <c r="C12"/>
      <c r="H12" s="189" t="s">
        <v>34</v>
      </c>
      <c r="I12" s="190"/>
      <c r="J12" s="173">
        <v>10</v>
      </c>
      <c r="K12" s="174"/>
      <c r="L12" s="175"/>
      <c r="M12" s="163">
        <v>11</v>
      </c>
      <c r="N12" s="164"/>
      <c r="O12" s="165"/>
      <c r="P12" s="173">
        <v>12</v>
      </c>
      <c r="Q12" s="174"/>
      <c r="R12" s="175"/>
      <c r="S12" s="163">
        <v>13</v>
      </c>
      <c r="T12" s="164"/>
      <c r="U12" s="165"/>
      <c r="V12" s="173">
        <v>14</v>
      </c>
      <c r="W12" s="174"/>
      <c r="X12" s="175"/>
      <c r="Y12" s="163">
        <v>15</v>
      </c>
      <c r="Z12" s="164"/>
      <c r="AA12" s="165"/>
      <c r="AB12" s="173">
        <v>16</v>
      </c>
      <c r="AC12" s="174"/>
      <c r="AD12" s="175"/>
      <c r="AE12" s="163">
        <v>17</v>
      </c>
      <c r="AF12" s="164"/>
      <c r="AG12" s="165"/>
      <c r="AH12" s="173">
        <v>18</v>
      </c>
      <c r="AI12" s="174"/>
      <c r="AJ12" s="175"/>
      <c r="AK12" s="163">
        <v>44</v>
      </c>
      <c r="AL12" s="164"/>
      <c r="AM12" s="165"/>
      <c r="AN12" s="173">
        <v>47</v>
      </c>
      <c r="AO12" s="174"/>
      <c r="AP12" s="175"/>
      <c r="AQ12" s="163">
        <v>49</v>
      </c>
      <c r="AR12" s="164"/>
      <c r="AS12" s="165"/>
      <c r="AT12" s="173">
        <v>50</v>
      </c>
      <c r="AU12" s="174"/>
      <c r="AV12" s="175"/>
      <c r="AW12" s="163">
        <v>56</v>
      </c>
      <c r="AX12" s="164"/>
      <c r="AY12" s="165"/>
      <c r="AZ12" s="173">
        <v>57</v>
      </c>
      <c r="BA12" s="174"/>
      <c r="BB12" s="175"/>
      <c r="BC12" s="163">
        <v>62</v>
      </c>
      <c r="BD12" s="164"/>
      <c r="BE12" s="165"/>
      <c r="BF12" s="173">
        <v>63</v>
      </c>
      <c r="BG12" s="174"/>
      <c r="BH12" s="175"/>
      <c r="BI12" s="163">
        <v>71</v>
      </c>
      <c r="BJ12" s="164"/>
      <c r="BK12" s="165"/>
    </row>
    <row r="13" spans="1:63" ht="15.75" thickBot="1" x14ac:dyDescent="0.3">
      <c r="B13" s="1"/>
      <c r="C13"/>
      <c r="J13" s="6" t="s">
        <v>177</v>
      </c>
      <c r="K13" s="6" t="s">
        <v>178</v>
      </c>
      <c r="L13" s="6" t="s">
        <v>187</v>
      </c>
      <c r="M13" s="8" t="s">
        <v>177</v>
      </c>
      <c r="N13" s="8" t="s">
        <v>186</v>
      </c>
      <c r="O13" s="8" t="s">
        <v>181</v>
      </c>
      <c r="P13" s="6" t="s">
        <v>182</v>
      </c>
      <c r="Q13" s="6" t="s">
        <v>183</v>
      </c>
      <c r="R13" s="6" t="s">
        <v>187</v>
      </c>
      <c r="S13" s="8" t="s">
        <v>182</v>
      </c>
      <c r="T13" s="8" t="s">
        <v>186</v>
      </c>
      <c r="U13" s="8" t="s">
        <v>184</v>
      </c>
      <c r="V13" s="6" t="s">
        <v>188</v>
      </c>
      <c r="W13" s="6" t="s">
        <v>183</v>
      </c>
      <c r="X13" s="6" t="s">
        <v>181</v>
      </c>
      <c r="Y13" s="8" t="s">
        <v>188</v>
      </c>
      <c r="Z13" s="8" t="s">
        <v>178</v>
      </c>
      <c r="AA13" s="8" t="s">
        <v>184</v>
      </c>
      <c r="AB13" s="6" t="s">
        <v>188</v>
      </c>
      <c r="AC13" s="6" t="s">
        <v>178</v>
      </c>
      <c r="AD13" s="6" t="s">
        <v>184</v>
      </c>
      <c r="AE13" s="8" t="s">
        <v>182</v>
      </c>
      <c r="AF13" s="8" t="s">
        <v>183</v>
      </c>
      <c r="AG13" s="8" t="s">
        <v>187</v>
      </c>
      <c r="AH13" s="6" t="s">
        <v>177</v>
      </c>
      <c r="AI13" s="6" t="s">
        <v>178</v>
      </c>
      <c r="AJ13" s="6" t="s">
        <v>187</v>
      </c>
      <c r="AK13" s="8" t="s">
        <v>182</v>
      </c>
      <c r="AL13" s="8" t="s">
        <v>186</v>
      </c>
      <c r="AM13" s="8" t="s">
        <v>184</v>
      </c>
      <c r="AN13" s="6" t="s">
        <v>177</v>
      </c>
      <c r="AO13" s="6" t="s">
        <v>186</v>
      </c>
      <c r="AP13" s="6" t="s">
        <v>181</v>
      </c>
      <c r="AQ13" s="8" t="s">
        <v>188</v>
      </c>
      <c r="AR13" s="8" t="s">
        <v>183</v>
      </c>
      <c r="AS13" s="8" t="s">
        <v>181</v>
      </c>
      <c r="AT13" s="6" t="s">
        <v>177</v>
      </c>
      <c r="AU13" s="6" t="s">
        <v>178</v>
      </c>
      <c r="AV13" s="6" t="s">
        <v>187</v>
      </c>
      <c r="AW13" s="8" t="s">
        <v>188</v>
      </c>
      <c r="AX13" s="8" t="s">
        <v>178</v>
      </c>
      <c r="AY13" s="8" t="s">
        <v>184</v>
      </c>
      <c r="AZ13" s="6" t="s">
        <v>182</v>
      </c>
      <c r="BA13" s="6" t="s">
        <v>186</v>
      </c>
      <c r="BB13" s="6" t="s">
        <v>184</v>
      </c>
      <c r="BC13" s="8" t="s">
        <v>177</v>
      </c>
      <c r="BD13" s="8" t="s">
        <v>186</v>
      </c>
      <c r="BE13" s="8" t="s">
        <v>181</v>
      </c>
      <c r="BF13" s="6" t="s">
        <v>182</v>
      </c>
      <c r="BG13" s="6" t="s">
        <v>183</v>
      </c>
      <c r="BH13" s="6" t="s">
        <v>187</v>
      </c>
      <c r="BI13" s="8" t="s">
        <v>188</v>
      </c>
      <c r="BJ13" s="8" t="s">
        <v>183</v>
      </c>
      <c r="BK13" s="8" t="s">
        <v>181</v>
      </c>
    </row>
    <row r="14" spans="1:63" s="4" customFormat="1" ht="15" x14ac:dyDescent="0.25">
      <c r="B14" s="47">
        <v>1</v>
      </c>
      <c r="C14" s="180" t="s">
        <v>13</v>
      </c>
      <c r="D14" s="180"/>
      <c r="E14" s="180"/>
      <c r="F14" s="180"/>
      <c r="G14" s="180"/>
      <c r="H14" s="180"/>
      <c r="I14" s="180"/>
      <c r="J14" s="21">
        <v>2</v>
      </c>
      <c r="K14" s="21">
        <v>6</v>
      </c>
      <c r="L14" s="21">
        <v>3</v>
      </c>
      <c r="M14" s="22">
        <v>5</v>
      </c>
      <c r="N14" s="22">
        <v>5</v>
      </c>
      <c r="O14" s="22">
        <v>4</v>
      </c>
      <c r="P14" s="21">
        <v>7</v>
      </c>
      <c r="Q14" s="21">
        <v>7</v>
      </c>
      <c r="R14" s="21">
        <v>7</v>
      </c>
      <c r="S14" s="22">
        <v>6</v>
      </c>
      <c r="T14" s="22">
        <v>6</v>
      </c>
      <c r="U14" s="22">
        <v>3</v>
      </c>
      <c r="V14" s="21">
        <v>7</v>
      </c>
      <c r="W14" s="21">
        <v>5</v>
      </c>
      <c r="X14" s="21">
        <v>5</v>
      </c>
      <c r="Y14" s="22">
        <v>6</v>
      </c>
      <c r="Z14" s="22">
        <v>3</v>
      </c>
      <c r="AA14" s="22">
        <v>5</v>
      </c>
      <c r="AB14" s="21">
        <v>6</v>
      </c>
      <c r="AC14" s="21">
        <v>5</v>
      </c>
      <c r="AD14" s="21">
        <v>4</v>
      </c>
      <c r="AE14" s="22">
        <v>3</v>
      </c>
      <c r="AF14" s="22">
        <v>3</v>
      </c>
      <c r="AG14" s="22">
        <v>5</v>
      </c>
      <c r="AH14" s="21">
        <v>7</v>
      </c>
      <c r="AI14" s="21">
        <v>6</v>
      </c>
      <c r="AJ14" s="21">
        <v>7</v>
      </c>
      <c r="AK14" s="22">
        <v>5</v>
      </c>
      <c r="AL14" s="22">
        <v>5</v>
      </c>
      <c r="AM14" s="22">
        <v>6</v>
      </c>
      <c r="AN14" s="21">
        <v>6</v>
      </c>
      <c r="AO14" s="21">
        <v>7</v>
      </c>
      <c r="AP14" s="21">
        <v>7</v>
      </c>
      <c r="AQ14" s="22">
        <v>5</v>
      </c>
      <c r="AR14" s="22">
        <v>5</v>
      </c>
      <c r="AS14" s="22">
        <v>6</v>
      </c>
      <c r="AT14" s="21">
        <v>3</v>
      </c>
      <c r="AU14" s="21">
        <v>5</v>
      </c>
      <c r="AV14" s="21">
        <v>7</v>
      </c>
      <c r="AW14" s="22">
        <v>6</v>
      </c>
      <c r="AX14" s="22">
        <v>6</v>
      </c>
      <c r="AY14" s="22">
        <v>6</v>
      </c>
      <c r="AZ14" s="21">
        <v>7</v>
      </c>
      <c r="BA14" s="21">
        <v>7</v>
      </c>
      <c r="BB14" s="21">
        <v>7</v>
      </c>
      <c r="BC14" s="22">
        <v>5</v>
      </c>
      <c r="BD14" s="22">
        <v>7</v>
      </c>
      <c r="BE14" s="22">
        <v>7</v>
      </c>
      <c r="BF14" s="21">
        <v>7</v>
      </c>
      <c r="BG14" s="21">
        <v>7</v>
      </c>
      <c r="BH14" s="21">
        <v>5</v>
      </c>
      <c r="BI14" s="22">
        <v>3</v>
      </c>
      <c r="BJ14" s="22">
        <v>5</v>
      </c>
      <c r="BK14" s="22">
        <v>6</v>
      </c>
    </row>
    <row r="15" spans="1:63" s="4" customFormat="1" ht="15" x14ac:dyDescent="0.25">
      <c r="B15" s="24">
        <v>2</v>
      </c>
      <c r="C15" s="179" t="s">
        <v>14</v>
      </c>
      <c r="D15" s="179"/>
      <c r="E15" s="179"/>
      <c r="F15" s="179"/>
      <c r="G15" s="179"/>
      <c r="H15" s="179"/>
      <c r="I15" s="179"/>
      <c r="J15" s="16">
        <v>3</v>
      </c>
      <c r="K15" s="16">
        <v>5</v>
      </c>
      <c r="L15" s="16">
        <v>3</v>
      </c>
      <c r="M15" s="17">
        <v>5</v>
      </c>
      <c r="N15" s="17">
        <v>5</v>
      </c>
      <c r="O15" s="17">
        <v>4</v>
      </c>
      <c r="P15" s="16">
        <v>7</v>
      </c>
      <c r="Q15" s="16">
        <v>7</v>
      </c>
      <c r="R15" s="16">
        <v>7</v>
      </c>
      <c r="S15" s="17">
        <v>6</v>
      </c>
      <c r="T15" s="17">
        <v>6</v>
      </c>
      <c r="U15" s="17">
        <v>3</v>
      </c>
      <c r="V15" s="16">
        <v>7</v>
      </c>
      <c r="W15" s="16">
        <v>5</v>
      </c>
      <c r="X15" s="16">
        <v>5</v>
      </c>
      <c r="Y15" s="17">
        <v>6</v>
      </c>
      <c r="Z15" s="17">
        <v>3</v>
      </c>
      <c r="AA15" s="17">
        <v>5</v>
      </c>
      <c r="AB15" s="16">
        <v>6</v>
      </c>
      <c r="AC15" s="16">
        <v>5</v>
      </c>
      <c r="AD15" s="16">
        <v>4</v>
      </c>
      <c r="AE15" s="17">
        <v>3</v>
      </c>
      <c r="AF15" s="17">
        <v>3</v>
      </c>
      <c r="AG15" s="17">
        <v>5</v>
      </c>
      <c r="AH15" s="16">
        <v>6</v>
      </c>
      <c r="AI15" s="16">
        <v>6</v>
      </c>
      <c r="AJ15" s="16">
        <v>7</v>
      </c>
      <c r="AK15" s="17">
        <v>5</v>
      </c>
      <c r="AL15" s="17">
        <v>5</v>
      </c>
      <c r="AM15" s="17">
        <v>6</v>
      </c>
      <c r="AN15" s="16">
        <v>6</v>
      </c>
      <c r="AO15" s="16">
        <v>7</v>
      </c>
      <c r="AP15" s="16">
        <v>7</v>
      </c>
      <c r="AQ15" s="17">
        <v>3</v>
      </c>
      <c r="AR15" s="17">
        <v>4</v>
      </c>
      <c r="AS15" s="17">
        <v>6</v>
      </c>
      <c r="AT15" s="16">
        <v>3</v>
      </c>
      <c r="AU15" s="16">
        <v>3</v>
      </c>
      <c r="AV15" s="16">
        <v>7</v>
      </c>
      <c r="AW15" s="17">
        <v>6</v>
      </c>
      <c r="AX15" s="17">
        <v>6</v>
      </c>
      <c r="AY15" s="17">
        <v>6</v>
      </c>
      <c r="AZ15" s="16">
        <v>7</v>
      </c>
      <c r="BA15" s="16">
        <v>7</v>
      </c>
      <c r="BB15" s="16">
        <v>7</v>
      </c>
      <c r="BC15" s="17">
        <v>5</v>
      </c>
      <c r="BD15" s="17">
        <v>7</v>
      </c>
      <c r="BE15" s="17">
        <v>5</v>
      </c>
      <c r="BF15" s="16">
        <v>7</v>
      </c>
      <c r="BG15" s="16">
        <v>6</v>
      </c>
      <c r="BH15" s="16">
        <v>2</v>
      </c>
      <c r="BI15" s="17">
        <v>4</v>
      </c>
      <c r="BJ15" s="17">
        <v>5</v>
      </c>
      <c r="BK15" s="17">
        <v>4</v>
      </c>
    </row>
    <row r="16" spans="1:63" s="4" customFormat="1" ht="15" x14ac:dyDescent="0.25">
      <c r="B16" s="24">
        <v>3</v>
      </c>
      <c r="C16" s="179" t="s">
        <v>15</v>
      </c>
      <c r="D16" s="179"/>
      <c r="E16" s="179"/>
      <c r="F16" s="179"/>
      <c r="G16" s="179"/>
      <c r="H16" s="179"/>
      <c r="I16" s="179"/>
      <c r="J16" s="16">
        <v>3</v>
      </c>
      <c r="K16" s="16">
        <v>3</v>
      </c>
      <c r="L16" s="16">
        <v>3</v>
      </c>
      <c r="M16" s="17">
        <v>4</v>
      </c>
      <c r="N16" s="17">
        <v>4</v>
      </c>
      <c r="O16" s="17">
        <v>4</v>
      </c>
      <c r="P16" s="16">
        <v>5</v>
      </c>
      <c r="Q16" s="16">
        <v>7</v>
      </c>
      <c r="R16" s="16">
        <v>7</v>
      </c>
      <c r="S16" s="17">
        <v>7</v>
      </c>
      <c r="T16" s="17">
        <v>6</v>
      </c>
      <c r="U16" s="17">
        <v>6</v>
      </c>
      <c r="V16" s="16">
        <v>6</v>
      </c>
      <c r="W16" s="16">
        <v>4</v>
      </c>
      <c r="X16" s="16">
        <v>5</v>
      </c>
      <c r="Y16" s="17">
        <v>5</v>
      </c>
      <c r="Z16" s="17">
        <v>2</v>
      </c>
      <c r="AA16" s="17">
        <v>5</v>
      </c>
      <c r="AB16" s="16">
        <v>7</v>
      </c>
      <c r="AC16" s="16">
        <v>6</v>
      </c>
      <c r="AD16" s="16">
        <v>3</v>
      </c>
      <c r="AE16" s="17">
        <v>3</v>
      </c>
      <c r="AF16" s="17">
        <v>4</v>
      </c>
      <c r="AG16" s="17">
        <v>3</v>
      </c>
      <c r="AH16" s="16">
        <v>5</v>
      </c>
      <c r="AI16" s="16">
        <v>6</v>
      </c>
      <c r="AJ16" s="16">
        <v>6</v>
      </c>
      <c r="AK16" s="17">
        <v>6</v>
      </c>
      <c r="AL16" s="17">
        <v>5</v>
      </c>
      <c r="AM16" s="17">
        <v>6</v>
      </c>
      <c r="AN16" s="16">
        <v>5</v>
      </c>
      <c r="AO16" s="16">
        <v>7</v>
      </c>
      <c r="AP16" s="16">
        <v>7</v>
      </c>
      <c r="AQ16" s="17">
        <v>4</v>
      </c>
      <c r="AR16" s="17">
        <v>5</v>
      </c>
      <c r="AS16" s="17">
        <v>7</v>
      </c>
      <c r="AT16" s="16">
        <v>3</v>
      </c>
      <c r="AU16" s="16">
        <v>3</v>
      </c>
      <c r="AV16" s="16">
        <v>7</v>
      </c>
      <c r="AW16" s="17">
        <v>6</v>
      </c>
      <c r="AX16" s="17">
        <v>6</v>
      </c>
      <c r="AY16" s="17">
        <v>6</v>
      </c>
      <c r="AZ16" s="16">
        <v>7</v>
      </c>
      <c r="BA16" s="16">
        <v>7</v>
      </c>
      <c r="BB16" s="16">
        <v>7</v>
      </c>
      <c r="BC16" s="17">
        <v>5</v>
      </c>
      <c r="BD16" s="17">
        <v>7</v>
      </c>
      <c r="BE16" s="17">
        <v>5</v>
      </c>
      <c r="BF16" s="16">
        <v>6</v>
      </c>
      <c r="BG16" s="16">
        <v>6</v>
      </c>
      <c r="BH16" s="16">
        <v>3</v>
      </c>
      <c r="BI16" s="17">
        <v>4</v>
      </c>
      <c r="BJ16" s="17">
        <v>5</v>
      </c>
      <c r="BK16" s="17">
        <v>3</v>
      </c>
    </row>
    <row r="17" spans="2:63" s="4" customFormat="1" ht="15" x14ac:dyDescent="0.25">
      <c r="B17" s="24">
        <v>4</v>
      </c>
      <c r="C17" s="179" t="s">
        <v>16</v>
      </c>
      <c r="D17" s="179"/>
      <c r="E17" s="179"/>
      <c r="F17" s="179"/>
      <c r="G17" s="179"/>
      <c r="H17" s="179"/>
      <c r="I17" s="179"/>
      <c r="J17" s="16">
        <v>3</v>
      </c>
      <c r="K17" s="16">
        <v>4</v>
      </c>
      <c r="L17" s="16">
        <v>3</v>
      </c>
      <c r="M17" s="17">
        <v>3</v>
      </c>
      <c r="N17" s="17">
        <v>4</v>
      </c>
      <c r="O17" s="17">
        <v>4</v>
      </c>
      <c r="P17" s="16">
        <v>6</v>
      </c>
      <c r="Q17" s="16">
        <v>6</v>
      </c>
      <c r="R17" s="16">
        <v>7</v>
      </c>
      <c r="S17" s="17">
        <v>6</v>
      </c>
      <c r="T17" s="17">
        <v>5</v>
      </c>
      <c r="U17" s="17">
        <v>3</v>
      </c>
      <c r="V17" s="16">
        <v>6</v>
      </c>
      <c r="W17" s="16">
        <v>4</v>
      </c>
      <c r="X17" s="16">
        <v>4</v>
      </c>
      <c r="Y17" s="17">
        <v>6</v>
      </c>
      <c r="Z17" s="17">
        <v>1</v>
      </c>
      <c r="AA17" s="17">
        <v>5</v>
      </c>
      <c r="AB17" s="16">
        <v>6</v>
      </c>
      <c r="AC17" s="16">
        <v>5</v>
      </c>
      <c r="AD17" s="16">
        <v>3</v>
      </c>
      <c r="AE17" s="17">
        <v>2</v>
      </c>
      <c r="AF17" s="17">
        <v>2</v>
      </c>
      <c r="AG17" s="17">
        <v>2</v>
      </c>
      <c r="AH17" s="16">
        <v>5</v>
      </c>
      <c r="AI17" s="16">
        <v>6</v>
      </c>
      <c r="AJ17" s="16">
        <v>6</v>
      </c>
      <c r="AK17" s="17">
        <v>5</v>
      </c>
      <c r="AL17" s="17">
        <v>5</v>
      </c>
      <c r="AM17" s="17">
        <v>6</v>
      </c>
      <c r="AN17" s="16">
        <v>5</v>
      </c>
      <c r="AO17" s="16">
        <v>7</v>
      </c>
      <c r="AP17" s="16">
        <v>6</v>
      </c>
      <c r="AQ17" s="17">
        <v>4</v>
      </c>
      <c r="AR17" s="17">
        <v>5</v>
      </c>
      <c r="AS17" s="17">
        <v>6</v>
      </c>
      <c r="AT17" s="16">
        <v>2</v>
      </c>
      <c r="AU17" s="16">
        <v>3</v>
      </c>
      <c r="AV17" s="16">
        <v>5</v>
      </c>
      <c r="AW17" s="17">
        <v>6</v>
      </c>
      <c r="AX17" s="17">
        <v>6</v>
      </c>
      <c r="AY17" s="17">
        <v>6</v>
      </c>
      <c r="AZ17" s="16">
        <v>7</v>
      </c>
      <c r="BA17" s="16">
        <v>7</v>
      </c>
      <c r="BB17" s="16">
        <v>7</v>
      </c>
      <c r="BC17" s="17">
        <v>4</v>
      </c>
      <c r="BD17" s="17">
        <v>7</v>
      </c>
      <c r="BE17" s="17">
        <v>5</v>
      </c>
      <c r="BF17" s="16">
        <v>6</v>
      </c>
      <c r="BG17" s="16">
        <v>5</v>
      </c>
      <c r="BH17" s="16">
        <v>2</v>
      </c>
      <c r="BI17" s="17">
        <v>3</v>
      </c>
      <c r="BJ17" s="17">
        <v>4</v>
      </c>
      <c r="BK17" s="17">
        <v>4</v>
      </c>
    </row>
    <row r="18" spans="2:63" s="4" customFormat="1" ht="15.75" thickBot="1" x14ac:dyDescent="0.3">
      <c r="B18" s="48">
        <v>5</v>
      </c>
      <c r="C18" s="181" t="s">
        <v>17</v>
      </c>
      <c r="D18" s="181"/>
      <c r="E18" s="181"/>
      <c r="F18" s="181"/>
      <c r="G18" s="181"/>
      <c r="H18" s="181"/>
      <c r="I18" s="181"/>
      <c r="J18" s="25">
        <v>4</v>
      </c>
      <c r="K18" s="25">
        <v>4</v>
      </c>
      <c r="L18" s="25">
        <v>3</v>
      </c>
      <c r="M18" s="26">
        <v>3</v>
      </c>
      <c r="N18" s="26">
        <v>4</v>
      </c>
      <c r="O18" s="26">
        <v>4</v>
      </c>
      <c r="P18" s="25">
        <v>6</v>
      </c>
      <c r="Q18" s="25">
        <v>6</v>
      </c>
      <c r="R18" s="25">
        <v>7</v>
      </c>
      <c r="S18" s="26">
        <v>5</v>
      </c>
      <c r="T18" s="26">
        <v>6</v>
      </c>
      <c r="U18" s="26">
        <v>5</v>
      </c>
      <c r="V18" s="25">
        <v>6</v>
      </c>
      <c r="W18" s="25">
        <v>4</v>
      </c>
      <c r="X18" s="25">
        <v>6</v>
      </c>
      <c r="Y18" s="26">
        <v>4</v>
      </c>
      <c r="Z18" s="26">
        <v>3</v>
      </c>
      <c r="AA18" s="26">
        <v>5</v>
      </c>
      <c r="AB18" s="25">
        <v>5</v>
      </c>
      <c r="AC18" s="25">
        <v>5</v>
      </c>
      <c r="AD18" s="25">
        <v>4</v>
      </c>
      <c r="AE18" s="26">
        <v>2</v>
      </c>
      <c r="AF18" s="26">
        <v>2</v>
      </c>
      <c r="AG18" s="26">
        <v>3</v>
      </c>
      <c r="AH18" s="25">
        <v>6</v>
      </c>
      <c r="AI18" s="25">
        <v>6</v>
      </c>
      <c r="AJ18" s="25">
        <v>7</v>
      </c>
      <c r="AK18" s="26">
        <v>5</v>
      </c>
      <c r="AL18" s="26">
        <v>5</v>
      </c>
      <c r="AM18" s="26">
        <v>6</v>
      </c>
      <c r="AN18" s="25">
        <v>6</v>
      </c>
      <c r="AO18" s="25">
        <v>7</v>
      </c>
      <c r="AP18" s="25">
        <v>7</v>
      </c>
      <c r="AQ18" s="26">
        <v>5</v>
      </c>
      <c r="AR18" s="26">
        <v>5</v>
      </c>
      <c r="AS18" s="26">
        <v>6</v>
      </c>
      <c r="AT18" s="25">
        <v>3</v>
      </c>
      <c r="AU18" s="25">
        <v>6</v>
      </c>
      <c r="AV18" s="25">
        <v>7</v>
      </c>
      <c r="AW18" s="26">
        <v>5</v>
      </c>
      <c r="AX18" s="26">
        <v>6</v>
      </c>
      <c r="AY18" s="26">
        <v>6</v>
      </c>
      <c r="AZ18" s="25">
        <v>5</v>
      </c>
      <c r="BA18" s="25">
        <v>7</v>
      </c>
      <c r="BB18" s="25">
        <v>7</v>
      </c>
      <c r="BC18" s="26">
        <v>5</v>
      </c>
      <c r="BD18" s="26">
        <v>7</v>
      </c>
      <c r="BE18" s="26">
        <v>5</v>
      </c>
      <c r="BF18" s="25">
        <v>5</v>
      </c>
      <c r="BG18" s="25">
        <v>5</v>
      </c>
      <c r="BH18" s="25">
        <v>4</v>
      </c>
      <c r="BI18" s="26">
        <v>4</v>
      </c>
      <c r="BJ18" s="26">
        <v>6</v>
      </c>
      <c r="BK18" s="26">
        <v>6</v>
      </c>
    </row>
    <row r="19" spans="2:63" s="74" customFormat="1" ht="15.75" thickBot="1" x14ac:dyDescent="0.3">
      <c r="B19" s="186" t="s">
        <v>60</v>
      </c>
      <c r="C19" s="187"/>
      <c r="D19" s="187"/>
      <c r="E19" s="187"/>
      <c r="F19" s="187"/>
      <c r="G19" s="187"/>
      <c r="H19" s="187"/>
      <c r="I19" s="188"/>
      <c r="J19" s="75">
        <v>3</v>
      </c>
      <c r="K19" s="76">
        <v>4.4000000000000004</v>
      </c>
      <c r="L19" s="76">
        <v>3</v>
      </c>
      <c r="M19" s="77">
        <v>4</v>
      </c>
      <c r="N19" s="77">
        <v>4.4000000000000004</v>
      </c>
      <c r="O19" s="77">
        <v>4</v>
      </c>
      <c r="P19" s="76">
        <v>6.2</v>
      </c>
      <c r="Q19" s="76">
        <v>6.6</v>
      </c>
      <c r="R19" s="76">
        <v>7</v>
      </c>
      <c r="S19" s="77">
        <v>6</v>
      </c>
      <c r="T19" s="77">
        <v>5.8</v>
      </c>
      <c r="U19" s="77">
        <v>4</v>
      </c>
      <c r="V19" s="76">
        <v>6.4</v>
      </c>
      <c r="W19" s="76">
        <v>4.4000000000000004</v>
      </c>
      <c r="X19" s="76">
        <v>5</v>
      </c>
      <c r="Y19" s="77">
        <v>5.4</v>
      </c>
      <c r="Z19" s="77">
        <v>2.4</v>
      </c>
      <c r="AA19" s="77">
        <v>5</v>
      </c>
      <c r="AB19" s="76">
        <v>6</v>
      </c>
      <c r="AC19" s="76">
        <v>5.2</v>
      </c>
      <c r="AD19" s="76">
        <v>3.6</v>
      </c>
      <c r="AE19" s="77">
        <v>2.6</v>
      </c>
      <c r="AF19" s="77">
        <v>2.8</v>
      </c>
      <c r="AG19" s="77">
        <v>3.6</v>
      </c>
      <c r="AH19" s="76">
        <v>5.8</v>
      </c>
      <c r="AI19" s="76">
        <v>6</v>
      </c>
      <c r="AJ19" s="76">
        <v>6.6</v>
      </c>
      <c r="AK19" s="77">
        <v>5.2</v>
      </c>
      <c r="AL19" s="77">
        <v>5</v>
      </c>
      <c r="AM19" s="77">
        <v>6</v>
      </c>
      <c r="AN19" s="76">
        <v>5.6</v>
      </c>
      <c r="AO19" s="76">
        <v>7</v>
      </c>
      <c r="AP19" s="76">
        <v>6.8</v>
      </c>
      <c r="AQ19" s="77">
        <v>4.2</v>
      </c>
      <c r="AR19" s="77">
        <v>4.8</v>
      </c>
      <c r="AS19" s="77">
        <v>6.2</v>
      </c>
      <c r="AT19" s="76">
        <v>2.8</v>
      </c>
      <c r="AU19" s="76">
        <v>4</v>
      </c>
      <c r="AV19" s="76">
        <v>6.6</v>
      </c>
      <c r="AW19" s="77">
        <v>5.8</v>
      </c>
      <c r="AX19" s="77">
        <v>6</v>
      </c>
      <c r="AY19" s="77">
        <v>6</v>
      </c>
      <c r="AZ19" s="76">
        <v>6.6</v>
      </c>
      <c r="BA19" s="76">
        <v>7</v>
      </c>
      <c r="BB19" s="76">
        <v>7</v>
      </c>
      <c r="BC19" s="77">
        <v>4.8</v>
      </c>
      <c r="BD19" s="77">
        <v>7</v>
      </c>
      <c r="BE19" s="77">
        <v>5.4</v>
      </c>
      <c r="BF19" s="76">
        <v>6.2</v>
      </c>
      <c r="BG19" s="76">
        <v>5.8</v>
      </c>
      <c r="BH19" s="76">
        <v>3.2</v>
      </c>
      <c r="BI19" s="77">
        <v>3.6</v>
      </c>
      <c r="BJ19" s="77">
        <v>5</v>
      </c>
      <c r="BK19" s="77">
        <v>4.5999999999999996</v>
      </c>
    </row>
    <row r="20" spans="2:63" ht="15.75" thickBot="1" x14ac:dyDescent="0.3">
      <c r="B20"/>
      <c r="C20"/>
    </row>
    <row r="21" spans="2:63" s="4" customFormat="1" ht="15" x14ac:dyDescent="0.25">
      <c r="B21" s="47">
        <v>6</v>
      </c>
      <c r="C21" s="180" t="s">
        <v>18</v>
      </c>
      <c r="D21" s="180"/>
      <c r="E21" s="180"/>
      <c r="F21" s="180"/>
      <c r="G21" s="180"/>
      <c r="H21" s="180"/>
      <c r="I21" s="180"/>
      <c r="J21" s="21">
        <v>6</v>
      </c>
      <c r="K21" s="21">
        <v>5</v>
      </c>
      <c r="L21" s="21">
        <v>4</v>
      </c>
      <c r="M21" s="22">
        <v>6</v>
      </c>
      <c r="N21" s="22">
        <v>6</v>
      </c>
      <c r="O21" s="22">
        <v>6</v>
      </c>
      <c r="P21" s="23">
        <v>7</v>
      </c>
      <c r="Q21" s="23">
        <v>7</v>
      </c>
      <c r="R21" s="23">
        <v>7</v>
      </c>
      <c r="S21" s="22">
        <v>5</v>
      </c>
      <c r="T21" s="22">
        <v>6</v>
      </c>
      <c r="U21" s="22">
        <v>7</v>
      </c>
      <c r="V21" s="21">
        <v>7</v>
      </c>
      <c r="W21" s="21">
        <v>7</v>
      </c>
      <c r="X21" s="21">
        <v>7</v>
      </c>
      <c r="Y21" s="22">
        <v>7</v>
      </c>
      <c r="Z21" s="22">
        <v>4</v>
      </c>
      <c r="AA21" s="22">
        <v>6</v>
      </c>
      <c r="AB21" s="21">
        <v>5</v>
      </c>
      <c r="AC21" s="21">
        <v>6</v>
      </c>
      <c r="AD21" s="21">
        <v>6</v>
      </c>
      <c r="AE21" s="22">
        <v>2</v>
      </c>
      <c r="AF21" s="22">
        <v>3</v>
      </c>
      <c r="AG21" s="22">
        <v>5</v>
      </c>
      <c r="AH21" s="21">
        <v>7</v>
      </c>
      <c r="AI21" s="21">
        <v>7</v>
      </c>
      <c r="AJ21" s="21">
        <v>7</v>
      </c>
      <c r="AK21" s="22">
        <v>7</v>
      </c>
      <c r="AL21" s="22">
        <v>7</v>
      </c>
      <c r="AM21" s="22">
        <v>7</v>
      </c>
      <c r="AN21" s="21">
        <v>6</v>
      </c>
      <c r="AO21" s="21">
        <v>7</v>
      </c>
      <c r="AP21" s="21">
        <v>7</v>
      </c>
      <c r="AQ21" s="22">
        <v>6</v>
      </c>
      <c r="AR21" s="22">
        <v>5</v>
      </c>
      <c r="AS21" s="22">
        <v>6</v>
      </c>
      <c r="AT21" s="21">
        <v>7</v>
      </c>
      <c r="AU21" s="21">
        <v>7</v>
      </c>
      <c r="AV21" s="21">
        <v>7</v>
      </c>
      <c r="AW21" s="22">
        <v>6</v>
      </c>
      <c r="AX21" s="22">
        <v>6</v>
      </c>
      <c r="AY21" s="22">
        <v>6</v>
      </c>
      <c r="AZ21" s="21">
        <v>7</v>
      </c>
      <c r="BA21" s="21">
        <v>5</v>
      </c>
      <c r="BB21" s="21">
        <v>5</v>
      </c>
      <c r="BC21" s="22">
        <v>7</v>
      </c>
      <c r="BD21" s="22">
        <v>7</v>
      </c>
      <c r="BE21" s="22">
        <v>7</v>
      </c>
      <c r="BF21" s="21">
        <v>6</v>
      </c>
      <c r="BG21" s="21">
        <v>7</v>
      </c>
      <c r="BH21" s="21">
        <v>4</v>
      </c>
      <c r="BI21" s="22">
        <v>6</v>
      </c>
      <c r="BJ21" s="22">
        <v>7</v>
      </c>
      <c r="BK21" s="22">
        <v>7</v>
      </c>
    </row>
    <row r="22" spans="2:63" s="4" customFormat="1" ht="15" x14ac:dyDescent="0.25">
      <c r="B22" s="24">
        <v>7</v>
      </c>
      <c r="C22" s="179" t="s">
        <v>19</v>
      </c>
      <c r="D22" s="179"/>
      <c r="E22" s="179"/>
      <c r="F22" s="179"/>
      <c r="G22" s="179"/>
      <c r="H22" s="179"/>
      <c r="I22" s="179"/>
      <c r="J22" s="16">
        <v>5</v>
      </c>
      <c r="K22" s="16">
        <v>5</v>
      </c>
      <c r="L22" s="16">
        <v>5</v>
      </c>
      <c r="M22" s="17">
        <v>6</v>
      </c>
      <c r="N22" s="17">
        <v>6</v>
      </c>
      <c r="O22" s="17">
        <v>6</v>
      </c>
      <c r="P22" s="18">
        <v>7</v>
      </c>
      <c r="Q22" s="18">
        <v>7</v>
      </c>
      <c r="R22" s="18">
        <v>7</v>
      </c>
      <c r="S22" s="17">
        <v>5</v>
      </c>
      <c r="T22" s="17">
        <v>6</v>
      </c>
      <c r="U22" s="17">
        <v>7</v>
      </c>
      <c r="V22" s="16">
        <v>7</v>
      </c>
      <c r="W22" s="16">
        <v>7</v>
      </c>
      <c r="X22" s="16">
        <v>7</v>
      </c>
      <c r="Y22" s="17">
        <v>7</v>
      </c>
      <c r="Z22" s="17">
        <v>4</v>
      </c>
      <c r="AA22" s="17">
        <v>6</v>
      </c>
      <c r="AB22" s="16">
        <v>6</v>
      </c>
      <c r="AC22" s="16">
        <v>7</v>
      </c>
      <c r="AD22" s="16">
        <v>6</v>
      </c>
      <c r="AE22" s="17">
        <v>2</v>
      </c>
      <c r="AF22" s="17">
        <v>3</v>
      </c>
      <c r="AG22" s="17">
        <v>5</v>
      </c>
      <c r="AH22" s="16">
        <v>7</v>
      </c>
      <c r="AI22" s="16">
        <v>6</v>
      </c>
      <c r="AJ22" s="16">
        <v>7</v>
      </c>
      <c r="AK22" s="17">
        <v>7</v>
      </c>
      <c r="AL22" s="17">
        <v>7</v>
      </c>
      <c r="AM22" s="17">
        <v>7</v>
      </c>
      <c r="AN22" s="16">
        <v>5</v>
      </c>
      <c r="AO22" s="16">
        <v>7</v>
      </c>
      <c r="AP22" s="16">
        <v>7</v>
      </c>
      <c r="AQ22" s="17">
        <v>5</v>
      </c>
      <c r="AR22" s="17">
        <v>5</v>
      </c>
      <c r="AS22" s="17">
        <v>6</v>
      </c>
      <c r="AT22" s="16">
        <v>5</v>
      </c>
      <c r="AU22" s="16">
        <v>4</v>
      </c>
      <c r="AV22" s="16">
        <v>7</v>
      </c>
      <c r="AW22" s="17">
        <v>6</v>
      </c>
      <c r="AX22" s="17">
        <v>6</v>
      </c>
      <c r="AY22" s="17">
        <v>6</v>
      </c>
      <c r="AZ22" s="16">
        <v>7</v>
      </c>
      <c r="BA22" s="16">
        <v>7</v>
      </c>
      <c r="BB22" s="16">
        <v>7</v>
      </c>
      <c r="BC22" s="17">
        <v>7</v>
      </c>
      <c r="BD22" s="17">
        <v>7</v>
      </c>
      <c r="BE22" s="17">
        <v>7</v>
      </c>
      <c r="BF22" s="16">
        <v>6</v>
      </c>
      <c r="BG22" s="16">
        <v>7</v>
      </c>
      <c r="BH22" s="16">
        <v>6</v>
      </c>
      <c r="BI22" s="17">
        <v>6</v>
      </c>
      <c r="BJ22" s="17">
        <v>7</v>
      </c>
      <c r="BK22" s="17">
        <v>7</v>
      </c>
    </row>
    <row r="23" spans="2:63" s="4" customFormat="1" ht="15" x14ac:dyDescent="0.25">
      <c r="B23" s="24">
        <v>8</v>
      </c>
      <c r="C23" s="179" t="s">
        <v>20</v>
      </c>
      <c r="D23" s="179"/>
      <c r="E23" s="179"/>
      <c r="F23" s="179"/>
      <c r="G23" s="179"/>
      <c r="H23" s="179"/>
      <c r="I23" s="179"/>
      <c r="J23" s="16">
        <v>5</v>
      </c>
      <c r="K23" s="16">
        <v>5</v>
      </c>
      <c r="L23" s="16">
        <v>5</v>
      </c>
      <c r="M23" s="17">
        <v>6</v>
      </c>
      <c r="N23" s="17">
        <v>6</v>
      </c>
      <c r="O23" s="17">
        <v>6</v>
      </c>
      <c r="P23" s="18">
        <v>6</v>
      </c>
      <c r="Q23" s="18">
        <v>7</v>
      </c>
      <c r="R23" s="18">
        <v>7</v>
      </c>
      <c r="S23" s="17">
        <v>6</v>
      </c>
      <c r="T23" s="17">
        <v>6</v>
      </c>
      <c r="U23" s="17">
        <v>7</v>
      </c>
      <c r="V23" s="16">
        <v>7</v>
      </c>
      <c r="W23" s="16">
        <v>7</v>
      </c>
      <c r="X23" s="16">
        <v>7</v>
      </c>
      <c r="Y23" s="17">
        <v>7</v>
      </c>
      <c r="Z23" s="17">
        <v>4</v>
      </c>
      <c r="AA23" s="17">
        <v>6</v>
      </c>
      <c r="AB23" s="16">
        <v>6</v>
      </c>
      <c r="AC23" s="16">
        <v>6</v>
      </c>
      <c r="AD23" s="16">
        <v>6</v>
      </c>
      <c r="AE23" s="17">
        <v>2</v>
      </c>
      <c r="AF23" s="17">
        <v>3</v>
      </c>
      <c r="AG23" s="17">
        <v>4</v>
      </c>
      <c r="AH23" s="16">
        <v>7</v>
      </c>
      <c r="AI23" s="16">
        <v>6</v>
      </c>
      <c r="AJ23" s="16">
        <v>6</v>
      </c>
      <c r="AK23" s="17">
        <v>7</v>
      </c>
      <c r="AL23" s="17">
        <v>7</v>
      </c>
      <c r="AM23" s="17">
        <v>7</v>
      </c>
      <c r="AN23" s="16">
        <v>6</v>
      </c>
      <c r="AO23" s="16">
        <v>7</v>
      </c>
      <c r="AP23" s="16">
        <v>7</v>
      </c>
      <c r="AQ23" s="17">
        <v>5</v>
      </c>
      <c r="AR23" s="17">
        <v>6</v>
      </c>
      <c r="AS23" s="17">
        <v>6</v>
      </c>
      <c r="AT23" s="16">
        <v>7</v>
      </c>
      <c r="AU23" s="16">
        <v>7</v>
      </c>
      <c r="AV23" s="16">
        <v>7</v>
      </c>
      <c r="AW23" s="17">
        <v>6</v>
      </c>
      <c r="AX23" s="17">
        <v>6</v>
      </c>
      <c r="AY23" s="17">
        <v>6</v>
      </c>
      <c r="AZ23" s="16">
        <v>4</v>
      </c>
      <c r="BA23" s="16">
        <v>4</v>
      </c>
      <c r="BB23" s="16">
        <v>7</v>
      </c>
      <c r="BC23" s="17">
        <v>7</v>
      </c>
      <c r="BD23" s="17">
        <v>7</v>
      </c>
      <c r="BE23" s="17">
        <v>7</v>
      </c>
      <c r="BF23" s="16">
        <v>7</v>
      </c>
      <c r="BG23" s="16">
        <v>6</v>
      </c>
      <c r="BH23" s="16">
        <v>6</v>
      </c>
      <c r="BI23" s="17">
        <v>6</v>
      </c>
      <c r="BJ23" s="17">
        <v>7</v>
      </c>
      <c r="BK23" s="17">
        <v>6</v>
      </c>
    </row>
    <row r="24" spans="2:63" s="4" customFormat="1" ht="15" x14ac:dyDescent="0.25">
      <c r="B24" s="24">
        <v>9</v>
      </c>
      <c r="C24" s="179" t="s">
        <v>21</v>
      </c>
      <c r="D24" s="179"/>
      <c r="E24" s="179"/>
      <c r="F24" s="179"/>
      <c r="G24" s="179"/>
      <c r="H24" s="179"/>
      <c r="I24" s="179"/>
      <c r="J24" s="16">
        <v>5</v>
      </c>
      <c r="K24" s="16">
        <v>5</v>
      </c>
      <c r="L24" s="16">
        <v>4</v>
      </c>
      <c r="M24" s="17">
        <v>6</v>
      </c>
      <c r="N24" s="17">
        <v>6</v>
      </c>
      <c r="O24" s="17">
        <v>6</v>
      </c>
      <c r="P24" s="18">
        <v>6</v>
      </c>
      <c r="Q24" s="18">
        <v>6</v>
      </c>
      <c r="R24" s="18">
        <v>7</v>
      </c>
      <c r="S24" s="17">
        <v>6</v>
      </c>
      <c r="T24" s="17">
        <v>6</v>
      </c>
      <c r="U24" s="17">
        <v>6</v>
      </c>
      <c r="V24" s="16">
        <v>7</v>
      </c>
      <c r="W24" s="16">
        <v>6</v>
      </c>
      <c r="X24" s="16">
        <v>7</v>
      </c>
      <c r="Y24" s="17">
        <v>7</v>
      </c>
      <c r="Z24" s="17">
        <v>3</v>
      </c>
      <c r="AA24" s="17">
        <v>5</v>
      </c>
      <c r="AB24" s="16">
        <v>5</v>
      </c>
      <c r="AC24" s="16">
        <v>5</v>
      </c>
      <c r="AD24" s="16">
        <v>6</v>
      </c>
      <c r="AE24" s="17">
        <v>1</v>
      </c>
      <c r="AF24" s="17">
        <v>3</v>
      </c>
      <c r="AG24" s="17">
        <v>4</v>
      </c>
      <c r="AH24" s="16">
        <v>7</v>
      </c>
      <c r="AI24" s="16">
        <v>6</v>
      </c>
      <c r="AJ24" s="16">
        <v>7</v>
      </c>
      <c r="AK24" s="17">
        <v>7</v>
      </c>
      <c r="AL24" s="17">
        <v>7</v>
      </c>
      <c r="AM24" s="17">
        <v>7</v>
      </c>
      <c r="AN24" s="16">
        <v>6</v>
      </c>
      <c r="AO24" s="16">
        <v>7</v>
      </c>
      <c r="AP24" s="16">
        <v>7</v>
      </c>
      <c r="AQ24" s="17">
        <v>5</v>
      </c>
      <c r="AR24" s="17">
        <v>6</v>
      </c>
      <c r="AS24" s="17">
        <v>6</v>
      </c>
      <c r="AT24" s="16">
        <v>7</v>
      </c>
      <c r="AU24" s="16">
        <v>7</v>
      </c>
      <c r="AV24" s="16">
        <v>7</v>
      </c>
      <c r="AW24" s="17">
        <v>6</v>
      </c>
      <c r="AX24" s="17">
        <v>6</v>
      </c>
      <c r="AY24" s="17">
        <v>6</v>
      </c>
      <c r="AZ24" s="16">
        <v>7</v>
      </c>
      <c r="BA24" s="16">
        <v>7</v>
      </c>
      <c r="BB24" s="16">
        <v>7</v>
      </c>
      <c r="BC24" s="17">
        <v>7</v>
      </c>
      <c r="BD24" s="17">
        <v>7</v>
      </c>
      <c r="BE24" s="17">
        <v>7</v>
      </c>
      <c r="BF24" s="16">
        <v>7</v>
      </c>
      <c r="BG24" s="16">
        <v>6</v>
      </c>
      <c r="BH24" s="16">
        <v>5</v>
      </c>
      <c r="BI24" s="17">
        <v>7</v>
      </c>
      <c r="BJ24" s="17">
        <v>7</v>
      </c>
      <c r="BK24" s="17">
        <v>6</v>
      </c>
    </row>
    <row r="25" spans="2:63" s="4" customFormat="1" ht="15" x14ac:dyDescent="0.25">
      <c r="B25" s="24">
        <v>10</v>
      </c>
      <c r="C25" s="179" t="s">
        <v>22</v>
      </c>
      <c r="D25" s="179"/>
      <c r="E25" s="179"/>
      <c r="F25" s="179"/>
      <c r="G25" s="179"/>
      <c r="H25" s="179"/>
      <c r="I25" s="179"/>
      <c r="J25" s="16">
        <v>4</v>
      </c>
      <c r="K25" s="16">
        <v>4</v>
      </c>
      <c r="L25" s="16">
        <v>3</v>
      </c>
      <c r="M25" s="17">
        <v>6</v>
      </c>
      <c r="N25" s="17">
        <v>5</v>
      </c>
      <c r="O25" s="17">
        <v>5</v>
      </c>
      <c r="P25" s="18">
        <v>7</v>
      </c>
      <c r="Q25" s="18">
        <v>7</v>
      </c>
      <c r="R25" s="18">
        <v>7</v>
      </c>
      <c r="S25" s="17">
        <v>6</v>
      </c>
      <c r="T25" s="17">
        <v>6</v>
      </c>
      <c r="U25" s="17">
        <v>7</v>
      </c>
      <c r="V25" s="16">
        <v>7</v>
      </c>
      <c r="W25" s="16">
        <v>7</v>
      </c>
      <c r="X25" s="16">
        <v>7</v>
      </c>
      <c r="Y25" s="17">
        <v>6</v>
      </c>
      <c r="Z25" s="17">
        <v>3</v>
      </c>
      <c r="AA25" s="17">
        <v>5</v>
      </c>
      <c r="AB25" s="16">
        <v>7</v>
      </c>
      <c r="AC25" s="16">
        <v>7</v>
      </c>
      <c r="AD25" s="16">
        <v>7</v>
      </c>
      <c r="AE25" s="17">
        <v>2</v>
      </c>
      <c r="AF25" s="17">
        <v>3</v>
      </c>
      <c r="AG25" s="17">
        <v>4</v>
      </c>
      <c r="AH25" s="16">
        <v>7</v>
      </c>
      <c r="AI25" s="16">
        <v>7</v>
      </c>
      <c r="AJ25" s="16">
        <v>7</v>
      </c>
      <c r="AK25" s="17">
        <v>7</v>
      </c>
      <c r="AL25" s="17">
        <v>7</v>
      </c>
      <c r="AM25" s="17">
        <v>7</v>
      </c>
      <c r="AN25" s="16">
        <v>3</v>
      </c>
      <c r="AO25" s="16">
        <v>5</v>
      </c>
      <c r="AP25" s="16">
        <v>5</v>
      </c>
      <c r="AQ25" s="17">
        <v>6</v>
      </c>
      <c r="AR25" s="17">
        <v>6</v>
      </c>
      <c r="AS25" s="17">
        <v>6</v>
      </c>
      <c r="AT25" s="16">
        <v>7</v>
      </c>
      <c r="AU25" s="16">
        <v>7</v>
      </c>
      <c r="AV25" s="16">
        <v>7</v>
      </c>
      <c r="AW25" s="17">
        <v>6</v>
      </c>
      <c r="AX25" s="17">
        <v>6</v>
      </c>
      <c r="AY25" s="17">
        <v>6</v>
      </c>
      <c r="AZ25" s="16">
        <v>5</v>
      </c>
      <c r="BA25" s="16">
        <v>7</v>
      </c>
      <c r="BB25" s="16">
        <v>7</v>
      </c>
      <c r="BC25" s="17">
        <v>5</v>
      </c>
      <c r="BD25" s="17">
        <v>6</v>
      </c>
      <c r="BE25" s="17">
        <v>5</v>
      </c>
      <c r="BF25" s="16">
        <v>6</v>
      </c>
      <c r="BG25" s="16">
        <v>5</v>
      </c>
      <c r="BH25" s="16">
        <v>5</v>
      </c>
      <c r="BI25" s="17">
        <v>7</v>
      </c>
      <c r="BJ25" s="17">
        <v>7</v>
      </c>
      <c r="BK25" s="17">
        <v>7</v>
      </c>
    </row>
    <row r="26" spans="2:63" s="4" customFormat="1" ht="15" x14ac:dyDescent="0.25">
      <c r="B26" s="24">
        <v>11</v>
      </c>
      <c r="C26" s="179" t="s">
        <v>23</v>
      </c>
      <c r="D26" s="179"/>
      <c r="E26" s="179"/>
      <c r="F26" s="179"/>
      <c r="G26" s="179"/>
      <c r="H26" s="179"/>
      <c r="I26" s="179"/>
      <c r="J26" s="16">
        <v>3</v>
      </c>
      <c r="K26" s="16">
        <v>3</v>
      </c>
      <c r="L26" s="16">
        <v>3</v>
      </c>
      <c r="M26" s="17">
        <v>2</v>
      </c>
      <c r="N26" s="17">
        <v>2</v>
      </c>
      <c r="O26" s="17">
        <v>2</v>
      </c>
      <c r="P26" s="18">
        <v>1</v>
      </c>
      <c r="Q26" s="18">
        <v>2</v>
      </c>
      <c r="R26" s="18">
        <v>1</v>
      </c>
      <c r="S26" s="17">
        <v>2</v>
      </c>
      <c r="T26" s="17">
        <v>2</v>
      </c>
      <c r="U26" s="17">
        <v>2</v>
      </c>
      <c r="V26" s="16">
        <v>1</v>
      </c>
      <c r="W26" s="16">
        <v>1</v>
      </c>
      <c r="X26" s="16">
        <v>1</v>
      </c>
      <c r="Y26" s="17">
        <v>1</v>
      </c>
      <c r="Z26" s="17">
        <v>2</v>
      </c>
      <c r="AA26" s="17">
        <v>2</v>
      </c>
      <c r="AB26" s="16">
        <v>2</v>
      </c>
      <c r="AC26" s="16">
        <v>3</v>
      </c>
      <c r="AD26" s="16">
        <v>2</v>
      </c>
      <c r="AE26" s="17">
        <v>6</v>
      </c>
      <c r="AF26" s="17">
        <v>4</v>
      </c>
      <c r="AG26" s="17">
        <v>4</v>
      </c>
      <c r="AH26" s="16">
        <v>2</v>
      </c>
      <c r="AI26" s="16">
        <v>1</v>
      </c>
      <c r="AJ26" s="16">
        <v>1</v>
      </c>
      <c r="AK26" s="17">
        <v>1</v>
      </c>
      <c r="AL26" s="17">
        <v>1</v>
      </c>
      <c r="AM26" s="17">
        <v>1</v>
      </c>
      <c r="AN26" s="16">
        <v>1</v>
      </c>
      <c r="AO26" s="16">
        <v>1</v>
      </c>
      <c r="AP26" s="16">
        <v>1</v>
      </c>
      <c r="AQ26" s="17">
        <v>2</v>
      </c>
      <c r="AR26" s="17">
        <v>2</v>
      </c>
      <c r="AS26" s="17">
        <v>2</v>
      </c>
      <c r="AT26" s="16">
        <v>1</v>
      </c>
      <c r="AU26" s="16">
        <v>1</v>
      </c>
      <c r="AV26" s="16">
        <v>1</v>
      </c>
      <c r="AW26" s="17">
        <v>1</v>
      </c>
      <c r="AX26" s="17">
        <v>2</v>
      </c>
      <c r="AY26" s="17">
        <v>2</v>
      </c>
      <c r="AZ26" s="16">
        <v>1</v>
      </c>
      <c r="BA26" s="16">
        <v>1</v>
      </c>
      <c r="BB26" s="16">
        <v>1</v>
      </c>
      <c r="BC26" s="17">
        <v>1</v>
      </c>
      <c r="BD26" s="17">
        <v>1</v>
      </c>
      <c r="BE26" s="17">
        <v>1</v>
      </c>
      <c r="BF26" s="16">
        <v>1</v>
      </c>
      <c r="BG26" s="16">
        <v>1</v>
      </c>
      <c r="BH26" s="16">
        <v>1</v>
      </c>
      <c r="BI26" s="17">
        <v>1</v>
      </c>
      <c r="BJ26" s="17">
        <v>1</v>
      </c>
      <c r="BK26" s="17">
        <v>1</v>
      </c>
    </row>
    <row r="27" spans="2:63" s="4" customFormat="1" ht="15" x14ac:dyDescent="0.25">
      <c r="B27" s="24">
        <v>12</v>
      </c>
      <c r="C27" s="179" t="s">
        <v>24</v>
      </c>
      <c r="D27" s="179"/>
      <c r="E27" s="179"/>
      <c r="F27" s="179"/>
      <c r="G27" s="179"/>
      <c r="H27" s="179"/>
      <c r="I27" s="179"/>
      <c r="J27" s="16">
        <v>4</v>
      </c>
      <c r="K27" s="16">
        <v>4</v>
      </c>
      <c r="L27" s="16">
        <v>3</v>
      </c>
      <c r="M27" s="17">
        <v>6</v>
      </c>
      <c r="N27" s="17">
        <v>6</v>
      </c>
      <c r="O27" s="17">
        <v>6</v>
      </c>
      <c r="P27" s="18">
        <v>6</v>
      </c>
      <c r="Q27" s="18">
        <v>6</v>
      </c>
      <c r="R27" s="18">
        <v>6</v>
      </c>
      <c r="S27" s="17">
        <v>2</v>
      </c>
      <c r="T27" s="17">
        <v>6</v>
      </c>
      <c r="U27" s="17">
        <v>7</v>
      </c>
      <c r="V27" s="16">
        <v>2</v>
      </c>
      <c r="W27" s="16">
        <v>2</v>
      </c>
      <c r="X27" s="16">
        <v>2</v>
      </c>
      <c r="Y27" s="17">
        <v>2</v>
      </c>
      <c r="Z27" s="17">
        <v>2</v>
      </c>
      <c r="AA27" s="17">
        <v>3</v>
      </c>
      <c r="AB27" s="16">
        <v>6</v>
      </c>
      <c r="AC27" s="16">
        <v>7</v>
      </c>
      <c r="AD27" s="16">
        <v>7</v>
      </c>
      <c r="AE27" s="17">
        <v>3</v>
      </c>
      <c r="AF27" s="17">
        <v>4</v>
      </c>
      <c r="AG27" s="17">
        <v>5</v>
      </c>
      <c r="AH27" s="16">
        <v>7</v>
      </c>
      <c r="AI27" s="16">
        <v>7</v>
      </c>
      <c r="AJ27" s="16">
        <v>7</v>
      </c>
      <c r="AK27" s="17">
        <v>7</v>
      </c>
      <c r="AL27" s="17">
        <v>7</v>
      </c>
      <c r="AM27" s="17">
        <v>7</v>
      </c>
      <c r="AN27" s="16">
        <v>2</v>
      </c>
      <c r="AO27" s="16">
        <v>2</v>
      </c>
      <c r="AP27" s="16">
        <v>3</v>
      </c>
      <c r="AQ27" s="17">
        <v>7</v>
      </c>
      <c r="AR27" s="17">
        <v>7</v>
      </c>
      <c r="AS27" s="17">
        <v>7</v>
      </c>
      <c r="AT27" s="16">
        <v>4</v>
      </c>
      <c r="AU27" s="16">
        <v>4</v>
      </c>
      <c r="AV27" s="16">
        <v>3</v>
      </c>
      <c r="AW27" s="17">
        <v>7</v>
      </c>
      <c r="AX27" s="17">
        <v>4</v>
      </c>
      <c r="AY27" s="17">
        <v>6</v>
      </c>
      <c r="AZ27" s="16">
        <v>1</v>
      </c>
      <c r="BA27" s="16">
        <v>1</v>
      </c>
      <c r="BB27" s="16">
        <v>1</v>
      </c>
      <c r="BC27" s="17">
        <v>4</v>
      </c>
      <c r="BD27" s="17">
        <v>3</v>
      </c>
      <c r="BE27" s="17">
        <v>4</v>
      </c>
      <c r="BF27" s="16">
        <v>5</v>
      </c>
      <c r="BG27" s="16">
        <v>4</v>
      </c>
      <c r="BH27" s="16">
        <v>4</v>
      </c>
      <c r="BI27" s="17">
        <v>6</v>
      </c>
      <c r="BJ27" s="17">
        <v>6</v>
      </c>
      <c r="BK27" s="17">
        <v>6</v>
      </c>
    </row>
    <row r="28" spans="2:63" s="4" customFormat="1" ht="15.75" thickBot="1" x14ac:dyDescent="0.3">
      <c r="B28" s="48">
        <v>13</v>
      </c>
      <c r="C28" s="181" t="s">
        <v>25</v>
      </c>
      <c r="D28" s="181"/>
      <c r="E28" s="181"/>
      <c r="F28" s="181"/>
      <c r="G28" s="181"/>
      <c r="H28" s="181"/>
      <c r="I28" s="181"/>
      <c r="J28" s="25">
        <v>4</v>
      </c>
      <c r="K28" s="25">
        <v>3</v>
      </c>
      <c r="L28" s="25">
        <v>3</v>
      </c>
      <c r="M28" s="26">
        <v>6</v>
      </c>
      <c r="N28" s="26">
        <v>6</v>
      </c>
      <c r="O28" s="26">
        <v>6</v>
      </c>
      <c r="P28" s="27">
        <v>4</v>
      </c>
      <c r="Q28" s="27">
        <v>5</v>
      </c>
      <c r="R28" s="27">
        <v>6</v>
      </c>
      <c r="S28" s="26">
        <v>7</v>
      </c>
      <c r="T28" s="26">
        <v>7</v>
      </c>
      <c r="U28" s="26">
        <v>7</v>
      </c>
      <c r="V28" s="25">
        <v>7</v>
      </c>
      <c r="W28" s="25">
        <v>6</v>
      </c>
      <c r="X28" s="25">
        <v>6</v>
      </c>
      <c r="Y28" s="26">
        <v>3</v>
      </c>
      <c r="Z28" s="26">
        <v>2</v>
      </c>
      <c r="AA28" s="26">
        <v>3</v>
      </c>
      <c r="AB28" s="25">
        <v>5</v>
      </c>
      <c r="AC28" s="25">
        <v>5</v>
      </c>
      <c r="AD28" s="25">
        <v>5</v>
      </c>
      <c r="AE28" s="26">
        <v>3</v>
      </c>
      <c r="AF28" s="26">
        <v>3</v>
      </c>
      <c r="AG28" s="26">
        <v>4</v>
      </c>
      <c r="AH28" s="25">
        <v>6</v>
      </c>
      <c r="AI28" s="25">
        <v>6</v>
      </c>
      <c r="AJ28" s="25">
        <v>7</v>
      </c>
      <c r="AK28" s="26">
        <v>6</v>
      </c>
      <c r="AL28" s="26">
        <v>6</v>
      </c>
      <c r="AM28" s="26">
        <v>6</v>
      </c>
      <c r="AN28" s="25">
        <v>5</v>
      </c>
      <c r="AO28" s="25">
        <v>5</v>
      </c>
      <c r="AP28" s="25">
        <v>6</v>
      </c>
      <c r="AQ28" s="26">
        <v>5</v>
      </c>
      <c r="AR28" s="26">
        <v>5</v>
      </c>
      <c r="AS28" s="26">
        <v>6</v>
      </c>
      <c r="AT28" s="25">
        <v>4</v>
      </c>
      <c r="AU28" s="25">
        <v>3</v>
      </c>
      <c r="AV28" s="25">
        <v>5</v>
      </c>
      <c r="AW28" s="26">
        <v>6</v>
      </c>
      <c r="AX28" s="26">
        <v>5</v>
      </c>
      <c r="AY28" s="26">
        <v>6</v>
      </c>
      <c r="AZ28" s="25">
        <v>4</v>
      </c>
      <c r="BA28" s="25">
        <v>4</v>
      </c>
      <c r="BB28" s="25">
        <v>4</v>
      </c>
      <c r="BC28" s="26">
        <v>7</v>
      </c>
      <c r="BD28" s="26">
        <v>7</v>
      </c>
      <c r="BE28" s="26">
        <v>7</v>
      </c>
      <c r="BF28" s="25">
        <v>7</v>
      </c>
      <c r="BG28" s="25">
        <v>7</v>
      </c>
      <c r="BH28" s="25">
        <v>6</v>
      </c>
      <c r="BI28" s="26">
        <v>6</v>
      </c>
      <c r="BJ28" s="26">
        <v>6</v>
      </c>
      <c r="BK28" s="26">
        <v>6</v>
      </c>
    </row>
    <row r="29" spans="2:63" s="78" customFormat="1" ht="15.75" thickBot="1" x14ac:dyDescent="0.3">
      <c r="B29" s="186" t="s">
        <v>61</v>
      </c>
      <c r="C29" s="187"/>
      <c r="D29" s="187"/>
      <c r="E29" s="187"/>
      <c r="F29" s="187"/>
      <c r="G29" s="187"/>
      <c r="H29" s="187"/>
      <c r="I29" s="188"/>
      <c r="J29" s="75">
        <v>4.75</v>
      </c>
      <c r="K29" s="76">
        <v>4.5</v>
      </c>
      <c r="L29" s="76">
        <v>4</v>
      </c>
      <c r="M29" s="77">
        <v>6</v>
      </c>
      <c r="N29" s="77">
        <v>5.875</v>
      </c>
      <c r="O29" s="77">
        <v>5.875</v>
      </c>
      <c r="P29" s="76">
        <v>6.25</v>
      </c>
      <c r="Q29" s="76">
        <v>6.375</v>
      </c>
      <c r="R29" s="76">
        <v>6.75</v>
      </c>
      <c r="S29" s="77">
        <v>5.375</v>
      </c>
      <c r="T29" s="77">
        <v>6.125</v>
      </c>
      <c r="U29" s="77">
        <v>6.75</v>
      </c>
      <c r="V29" s="76">
        <v>6.375</v>
      </c>
      <c r="W29" s="76">
        <v>6.125</v>
      </c>
      <c r="X29" s="76">
        <v>6.25</v>
      </c>
      <c r="Y29" s="77">
        <v>5.75</v>
      </c>
      <c r="Z29" s="77">
        <v>3.5</v>
      </c>
      <c r="AA29" s="77">
        <v>5</v>
      </c>
      <c r="AB29" s="76">
        <v>5.75</v>
      </c>
      <c r="AC29" s="76">
        <v>6</v>
      </c>
      <c r="AD29" s="76">
        <v>6.125</v>
      </c>
      <c r="AE29" s="77">
        <v>2.125</v>
      </c>
      <c r="AF29" s="77">
        <v>3.25</v>
      </c>
      <c r="AG29" s="77">
        <v>4.375</v>
      </c>
      <c r="AH29" s="76">
        <v>6.75</v>
      </c>
      <c r="AI29" s="76">
        <v>6.5</v>
      </c>
      <c r="AJ29" s="76">
        <v>6.875</v>
      </c>
      <c r="AK29" s="77">
        <v>6.875</v>
      </c>
      <c r="AL29" s="77">
        <v>6.875</v>
      </c>
      <c r="AM29" s="77">
        <v>6.875</v>
      </c>
      <c r="AN29" s="76">
        <v>5</v>
      </c>
      <c r="AO29" s="76">
        <v>5.875</v>
      </c>
      <c r="AP29" s="76">
        <v>6.125</v>
      </c>
      <c r="AQ29" s="77">
        <v>5.625</v>
      </c>
      <c r="AR29" s="77">
        <v>5.75</v>
      </c>
      <c r="AS29" s="77">
        <v>6.125</v>
      </c>
      <c r="AT29" s="76">
        <v>6</v>
      </c>
      <c r="AU29" s="76">
        <v>5.75</v>
      </c>
      <c r="AV29" s="76">
        <v>6.25</v>
      </c>
      <c r="AW29" s="77">
        <v>6.25</v>
      </c>
      <c r="AX29" s="77">
        <v>5.625</v>
      </c>
      <c r="AY29" s="77">
        <v>6</v>
      </c>
      <c r="AZ29" s="76">
        <v>5.25</v>
      </c>
      <c r="BA29" s="76">
        <v>5.25</v>
      </c>
      <c r="BB29" s="76">
        <v>5.625</v>
      </c>
      <c r="BC29" s="77">
        <v>6.375</v>
      </c>
      <c r="BD29" s="77">
        <v>6.375</v>
      </c>
      <c r="BE29" s="77">
        <v>6.375</v>
      </c>
      <c r="BF29" s="76">
        <v>6.375</v>
      </c>
      <c r="BG29" s="76">
        <v>6.125</v>
      </c>
      <c r="BH29" s="76">
        <v>5.375</v>
      </c>
      <c r="BI29" s="77">
        <v>6.375</v>
      </c>
      <c r="BJ29" s="77">
        <v>6.75</v>
      </c>
      <c r="BK29" s="77">
        <v>6.5</v>
      </c>
    </row>
    <row r="30" spans="2:63" ht="15.75" thickBot="1" x14ac:dyDescent="0.3">
      <c r="B30"/>
      <c r="C30"/>
    </row>
    <row r="31" spans="2:63" s="4" customFormat="1" ht="15" x14ac:dyDescent="0.25">
      <c r="B31" s="47">
        <v>14</v>
      </c>
      <c r="C31" s="180" t="s">
        <v>26</v>
      </c>
      <c r="D31" s="180"/>
      <c r="E31" s="180"/>
      <c r="F31" s="180"/>
      <c r="G31" s="180"/>
      <c r="H31" s="180"/>
      <c r="I31" s="180"/>
      <c r="J31" s="21">
        <v>4</v>
      </c>
      <c r="K31" s="21">
        <v>5</v>
      </c>
      <c r="L31" s="21">
        <v>5</v>
      </c>
      <c r="M31" s="22">
        <v>6</v>
      </c>
      <c r="N31" s="22">
        <v>6</v>
      </c>
      <c r="O31" s="22">
        <v>6</v>
      </c>
      <c r="P31" s="23">
        <v>7</v>
      </c>
      <c r="Q31" s="23">
        <v>7</v>
      </c>
      <c r="R31" s="23">
        <v>7</v>
      </c>
      <c r="S31" s="22">
        <v>7</v>
      </c>
      <c r="T31" s="22">
        <v>7</v>
      </c>
      <c r="U31" s="22">
        <v>7</v>
      </c>
      <c r="V31" s="21">
        <v>7</v>
      </c>
      <c r="W31" s="21">
        <v>7</v>
      </c>
      <c r="X31" s="21">
        <v>6</v>
      </c>
      <c r="Y31" s="22">
        <v>7</v>
      </c>
      <c r="Z31" s="22">
        <v>4</v>
      </c>
      <c r="AA31" s="22">
        <v>4</v>
      </c>
      <c r="AB31" s="21">
        <v>6</v>
      </c>
      <c r="AC31" s="21">
        <v>6</v>
      </c>
      <c r="AD31" s="21">
        <v>6</v>
      </c>
      <c r="AE31" s="22">
        <v>2</v>
      </c>
      <c r="AF31" s="22">
        <v>3</v>
      </c>
      <c r="AG31" s="22">
        <v>4</v>
      </c>
      <c r="AH31" s="21">
        <v>7</v>
      </c>
      <c r="AI31" s="21">
        <v>7</v>
      </c>
      <c r="AJ31" s="21">
        <v>7</v>
      </c>
      <c r="AK31" s="22">
        <v>7</v>
      </c>
      <c r="AL31" s="22">
        <v>7</v>
      </c>
      <c r="AM31" s="22">
        <v>7</v>
      </c>
      <c r="AN31" s="21">
        <v>6</v>
      </c>
      <c r="AO31" s="21">
        <v>7</v>
      </c>
      <c r="AP31" s="21">
        <v>7</v>
      </c>
      <c r="AQ31" s="22">
        <v>5</v>
      </c>
      <c r="AR31" s="22">
        <v>6</v>
      </c>
      <c r="AS31" s="22">
        <v>6</v>
      </c>
      <c r="AT31" s="21">
        <v>7</v>
      </c>
      <c r="AU31" s="21">
        <v>5</v>
      </c>
      <c r="AV31" s="21">
        <v>7</v>
      </c>
      <c r="AW31" s="22">
        <v>4</v>
      </c>
      <c r="AX31" s="22">
        <v>6</v>
      </c>
      <c r="AY31" s="22">
        <v>6</v>
      </c>
      <c r="AZ31" s="21">
        <v>7</v>
      </c>
      <c r="BA31" s="21">
        <v>7</v>
      </c>
      <c r="BB31" s="21">
        <v>7</v>
      </c>
      <c r="BC31" s="22">
        <v>7</v>
      </c>
      <c r="BD31" s="22">
        <v>7</v>
      </c>
      <c r="BE31" s="22">
        <v>7</v>
      </c>
      <c r="BF31" s="21">
        <v>7</v>
      </c>
      <c r="BG31" s="21">
        <v>7</v>
      </c>
      <c r="BH31" s="21">
        <v>5</v>
      </c>
      <c r="BI31" s="22">
        <v>6</v>
      </c>
      <c r="BJ31" s="22">
        <v>6</v>
      </c>
      <c r="BK31" s="22">
        <v>7</v>
      </c>
    </row>
    <row r="32" spans="2:63" s="4" customFormat="1" ht="15" x14ac:dyDescent="0.25">
      <c r="B32" s="24">
        <v>15</v>
      </c>
      <c r="C32" s="179" t="s">
        <v>27</v>
      </c>
      <c r="D32" s="179"/>
      <c r="E32" s="179"/>
      <c r="F32" s="179"/>
      <c r="G32" s="179"/>
      <c r="H32" s="179"/>
      <c r="I32" s="179"/>
      <c r="J32" s="16">
        <v>5</v>
      </c>
      <c r="K32" s="16">
        <v>5</v>
      </c>
      <c r="L32" s="16">
        <v>5</v>
      </c>
      <c r="M32" s="17">
        <v>2</v>
      </c>
      <c r="N32" s="17">
        <v>2</v>
      </c>
      <c r="O32" s="17">
        <v>2</v>
      </c>
      <c r="P32" s="18">
        <v>3</v>
      </c>
      <c r="Q32" s="18">
        <v>4</v>
      </c>
      <c r="R32" s="18">
        <v>7</v>
      </c>
      <c r="S32" s="17">
        <v>7</v>
      </c>
      <c r="T32" s="17">
        <v>7</v>
      </c>
      <c r="U32" s="17">
        <v>7</v>
      </c>
      <c r="V32" s="16">
        <v>5</v>
      </c>
      <c r="W32" s="16">
        <v>7</v>
      </c>
      <c r="X32" s="16">
        <v>6</v>
      </c>
      <c r="Y32" s="17">
        <v>6</v>
      </c>
      <c r="Z32" s="17">
        <v>4</v>
      </c>
      <c r="AA32" s="17">
        <v>5</v>
      </c>
      <c r="AB32" s="16">
        <v>4</v>
      </c>
      <c r="AC32" s="16">
        <v>4</v>
      </c>
      <c r="AD32" s="16">
        <v>3</v>
      </c>
      <c r="AE32" s="17">
        <v>3</v>
      </c>
      <c r="AF32" s="17">
        <v>3</v>
      </c>
      <c r="AG32" s="17">
        <v>5</v>
      </c>
      <c r="AH32" s="16">
        <v>7</v>
      </c>
      <c r="AI32" s="16">
        <v>7</v>
      </c>
      <c r="AJ32" s="16">
        <v>7</v>
      </c>
      <c r="AK32" s="17">
        <v>7</v>
      </c>
      <c r="AL32" s="17">
        <v>7</v>
      </c>
      <c r="AM32" s="17">
        <v>7</v>
      </c>
      <c r="AN32" s="16">
        <v>7</v>
      </c>
      <c r="AO32" s="16">
        <v>7</v>
      </c>
      <c r="AP32" s="16">
        <v>7</v>
      </c>
      <c r="AQ32" s="17">
        <v>6</v>
      </c>
      <c r="AR32" s="17">
        <v>6</v>
      </c>
      <c r="AS32" s="17">
        <v>6</v>
      </c>
      <c r="AT32" s="16">
        <v>7</v>
      </c>
      <c r="AU32" s="16">
        <v>6</v>
      </c>
      <c r="AV32" s="16">
        <v>7</v>
      </c>
      <c r="AW32" s="17">
        <v>6</v>
      </c>
      <c r="AX32" s="17">
        <v>6</v>
      </c>
      <c r="AY32" s="17">
        <v>6</v>
      </c>
      <c r="AZ32" s="16">
        <v>7</v>
      </c>
      <c r="BA32" s="16">
        <v>7</v>
      </c>
      <c r="BB32" s="16">
        <v>7</v>
      </c>
      <c r="BC32" s="17">
        <v>7</v>
      </c>
      <c r="BD32" s="17">
        <v>7</v>
      </c>
      <c r="BE32" s="17">
        <v>7</v>
      </c>
      <c r="BF32" s="16">
        <v>7</v>
      </c>
      <c r="BG32" s="16">
        <v>7</v>
      </c>
      <c r="BH32" s="16">
        <v>7</v>
      </c>
      <c r="BI32" s="17">
        <v>6</v>
      </c>
      <c r="BJ32" s="17">
        <v>6</v>
      </c>
      <c r="BK32" s="17">
        <v>6</v>
      </c>
    </row>
    <row r="33" spans="2:63" s="4" customFormat="1" ht="15" x14ac:dyDescent="0.25">
      <c r="B33" s="24">
        <v>16</v>
      </c>
      <c r="C33" s="179" t="s">
        <v>28</v>
      </c>
      <c r="D33" s="179"/>
      <c r="E33" s="179"/>
      <c r="F33" s="179"/>
      <c r="G33" s="179"/>
      <c r="H33" s="179"/>
      <c r="I33" s="179"/>
      <c r="J33" s="16">
        <v>5</v>
      </c>
      <c r="K33" s="16">
        <v>5</v>
      </c>
      <c r="L33" s="16">
        <v>5</v>
      </c>
      <c r="M33" s="17">
        <v>6</v>
      </c>
      <c r="N33" s="17">
        <v>6</v>
      </c>
      <c r="O33" s="17">
        <v>6</v>
      </c>
      <c r="P33" s="18">
        <v>6</v>
      </c>
      <c r="Q33" s="18">
        <v>7</v>
      </c>
      <c r="R33" s="18">
        <v>7</v>
      </c>
      <c r="S33" s="17">
        <v>7</v>
      </c>
      <c r="T33" s="17">
        <v>7</v>
      </c>
      <c r="U33" s="17">
        <v>7</v>
      </c>
      <c r="V33" s="16">
        <v>5</v>
      </c>
      <c r="W33" s="16">
        <v>7</v>
      </c>
      <c r="X33" s="16">
        <v>6</v>
      </c>
      <c r="Y33" s="17">
        <v>7</v>
      </c>
      <c r="Z33" s="17">
        <v>5</v>
      </c>
      <c r="AA33" s="17">
        <v>5</v>
      </c>
      <c r="AB33" s="16">
        <v>5</v>
      </c>
      <c r="AC33" s="16">
        <v>6</v>
      </c>
      <c r="AD33" s="16">
        <v>5</v>
      </c>
      <c r="AE33" s="17">
        <v>3</v>
      </c>
      <c r="AF33" s="17">
        <v>3</v>
      </c>
      <c r="AG33" s="17">
        <v>4</v>
      </c>
      <c r="AH33" s="16">
        <v>6</v>
      </c>
      <c r="AI33" s="16">
        <v>7</v>
      </c>
      <c r="AJ33" s="16">
        <v>6</v>
      </c>
      <c r="AK33" s="17">
        <v>7</v>
      </c>
      <c r="AL33" s="17">
        <v>5</v>
      </c>
      <c r="AM33" s="17">
        <v>7</v>
      </c>
      <c r="AN33" s="16">
        <v>6</v>
      </c>
      <c r="AO33" s="16">
        <v>6</v>
      </c>
      <c r="AP33" s="16">
        <v>6</v>
      </c>
      <c r="AQ33" s="17">
        <v>6</v>
      </c>
      <c r="AR33" s="17">
        <v>6</v>
      </c>
      <c r="AS33" s="17">
        <v>6</v>
      </c>
      <c r="AT33" s="16">
        <v>7</v>
      </c>
      <c r="AU33" s="16">
        <v>7</v>
      </c>
      <c r="AV33" s="16">
        <v>7</v>
      </c>
      <c r="AW33" s="17">
        <v>6</v>
      </c>
      <c r="AX33" s="17">
        <v>6</v>
      </c>
      <c r="AY33" s="17">
        <v>6</v>
      </c>
      <c r="AZ33" s="16">
        <v>7</v>
      </c>
      <c r="BA33" s="16">
        <v>7</v>
      </c>
      <c r="BB33" s="16">
        <v>7</v>
      </c>
      <c r="BC33" s="17">
        <v>7</v>
      </c>
      <c r="BD33" s="17">
        <v>7</v>
      </c>
      <c r="BE33" s="17">
        <v>7</v>
      </c>
      <c r="BF33" s="16">
        <v>7</v>
      </c>
      <c r="BG33" s="16">
        <v>7</v>
      </c>
      <c r="BH33" s="16">
        <v>6</v>
      </c>
      <c r="BI33" s="17">
        <v>6</v>
      </c>
      <c r="BJ33" s="17">
        <v>6</v>
      </c>
      <c r="BK33" s="17">
        <v>6</v>
      </c>
    </row>
    <row r="34" spans="2:63" s="4" customFormat="1" ht="15.75" thickBot="1" x14ac:dyDescent="0.3">
      <c r="B34" s="48">
        <v>17</v>
      </c>
      <c r="C34" s="181" t="s">
        <v>29</v>
      </c>
      <c r="D34" s="181"/>
      <c r="E34" s="181"/>
      <c r="F34" s="181"/>
      <c r="G34" s="181"/>
      <c r="H34" s="181"/>
      <c r="I34" s="181"/>
      <c r="J34" s="25">
        <v>6</v>
      </c>
      <c r="K34" s="25">
        <v>6</v>
      </c>
      <c r="L34" s="25">
        <v>6</v>
      </c>
      <c r="M34" s="26">
        <v>6</v>
      </c>
      <c r="N34" s="26">
        <v>6</v>
      </c>
      <c r="O34" s="26">
        <v>7</v>
      </c>
      <c r="P34" s="27">
        <v>7</v>
      </c>
      <c r="Q34" s="27">
        <v>7</v>
      </c>
      <c r="R34" s="27">
        <v>7</v>
      </c>
      <c r="S34" s="26">
        <v>7</v>
      </c>
      <c r="T34" s="26">
        <v>7</v>
      </c>
      <c r="U34" s="26">
        <v>7</v>
      </c>
      <c r="V34" s="25">
        <v>7</v>
      </c>
      <c r="W34" s="25">
        <v>7</v>
      </c>
      <c r="X34" s="25">
        <v>7</v>
      </c>
      <c r="Y34" s="26">
        <v>7</v>
      </c>
      <c r="Z34" s="26">
        <v>4</v>
      </c>
      <c r="AA34" s="26">
        <v>5</v>
      </c>
      <c r="AB34" s="25">
        <v>7</v>
      </c>
      <c r="AC34" s="25">
        <v>7</v>
      </c>
      <c r="AD34" s="25">
        <v>7</v>
      </c>
      <c r="AE34" s="26">
        <v>5</v>
      </c>
      <c r="AF34" s="26">
        <v>5</v>
      </c>
      <c r="AG34" s="26">
        <v>5</v>
      </c>
      <c r="AH34" s="25">
        <v>7</v>
      </c>
      <c r="AI34" s="25">
        <v>7</v>
      </c>
      <c r="AJ34" s="25">
        <v>7</v>
      </c>
      <c r="AK34" s="26">
        <v>7</v>
      </c>
      <c r="AL34" s="26">
        <v>6</v>
      </c>
      <c r="AM34" s="26">
        <v>7</v>
      </c>
      <c r="AN34" s="25">
        <v>7</v>
      </c>
      <c r="AO34" s="25">
        <v>7</v>
      </c>
      <c r="AP34" s="25">
        <v>7</v>
      </c>
      <c r="AQ34" s="26">
        <v>7</v>
      </c>
      <c r="AR34" s="26">
        <v>7</v>
      </c>
      <c r="AS34" s="26">
        <v>7</v>
      </c>
      <c r="AT34" s="25">
        <v>7</v>
      </c>
      <c r="AU34" s="25">
        <v>7</v>
      </c>
      <c r="AV34" s="25">
        <v>7</v>
      </c>
      <c r="AW34" s="26">
        <v>6</v>
      </c>
      <c r="AX34" s="26">
        <v>6</v>
      </c>
      <c r="AY34" s="26">
        <v>6</v>
      </c>
      <c r="AZ34" s="25">
        <v>7</v>
      </c>
      <c r="BA34" s="25">
        <v>7</v>
      </c>
      <c r="BB34" s="25">
        <v>7</v>
      </c>
      <c r="BC34" s="26">
        <v>7</v>
      </c>
      <c r="BD34" s="26">
        <v>7</v>
      </c>
      <c r="BE34" s="26">
        <v>7</v>
      </c>
      <c r="BF34" s="25">
        <v>7</v>
      </c>
      <c r="BG34" s="25">
        <v>7</v>
      </c>
      <c r="BH34" s="25">
        <v>5</v>
      </c>
      <c r="BI34" s="26">
        <v>6</v>
      </c>
      <c r="BJ34" s="26">
        <v>7</v>
      </c>
      <c r="BK34" s="26">
        <v>7</v>
      </c>
    </row>
    <row r="35" spans="2:63" s="74" customFormat="1" ht="15.75" thickBot="1" x14ac:dyDescent="0.3">
      <c r="B35" s="186" t="s">
        <v>62</v>
      </c>
      <c r="C35" s="187"/>
      <c r="D35" s="187"/>
      <c r="E35" s="187"/>
      <c r="F35" s="187"/>
      <c r="G35" s="187"/>
      <c r="H35" s="187"/>
      <c r="I35" s="188"/>
      <c r="J35" s="75">
        <v>5</v>
      </c>
      <c r="K35" s="76">
        <v>5.25</v>
      </c>
      <c r="L35" s="76">
        <v>5.25</v>
      </c>
      <c r="M35" s="77">
        <v>5</v>
      </c>
      <c r="N35" s="77">
        <v>5</v>
      </c>
      <c r="O35" s="77">
        <v>5.25</v>
      </c>
      <c r="P35" s="76">
        <v>5.75</v>
      </c>
      <c r="Q35" s="76">
        <v>6.25</v>
      </c>
      <c r="R35" s="76">
        <v>7</v>
      </c>
      <c r="S35" s="77">
        <v>7</v>
      </c>
      <c r="T35" s="77">
        <v>7</v>
      </c>
      <c r="U35" s="77">
        <v>7</v>
      </c>
      <c r="V35" s="76">
        <v>6</v>
      </c>
      <c r="W35" s="76">
        <v>7</v>
      </c>
      <c r="X35" s="76">
        <v>6.25</v>
      </c>
      <c r="Y35" s="77">
        <v>6.75</v>
      </c>
      <c r="Z35" s="77">
        <v>4.25</v>
      </c>
      <c r="AA35" s="77">
        <v>4.75</v>
      </c>
      <c r="AB35" s="76">
        <v>5.5</v>
      </c>
      <c r="AC35" s="76">
        <v>5.75</v>
      </c>
      <c r="AD35" s="76">
        <v>5.25</v>
      </c>
      <c r="AE35" s="77">
        <v>3.25</v>
      </c>
      <c r="AF35" s="77">
        <v>3.5</v>
      </c>
      <c r="AG35" s="77">
        <v>4.5</v>
      </c>
      <c r="AH35" s="76">
        <v>6.75</v>
      </c>
      <c r="AI35" s="76">
        <v>7</v>
      </c>
      <c r="AJ35" s="76">
        <v>6.75</v>
      </c>
      <c r="AK35" s="77">
        <v>7</v>
      </c>
      <c r="AL35" s="77">
        <v>6.25</v>
      </c>
      <c r="AM35" s="77">
        <v>7</v>
      </c>
      <c r="AN35" s="76">
        <v>6.5</v>
      </c>
      <c r="AO35" s="76">
        <v>6.75</v>
      </c>
      <c r="AP35" s="76">
        <v>6.75</v>
      </c>
      <c r="AQ35" s="77">
        <v>6</v>
      </c>
      <c r="AR35" s="77">
        <v>6.25</v>
      </c>
      <c r="AS35" s="77">
        <v>6.25</v>
      </c>
      <c r="AT35" s="76">
        <v>7</v>
      </c>
      <c r="AU35" s="76">
        <v>6.25</v>
      </c>
      <c r="AV35" s="76">
        <v>7</v>
      </c>
      <c r="AW35" s="77">
        <v>7</v>
      </c>
      <c r="AX35" s="77">
        <v>6</v>
      </c>
      <c r="AY35" s="77">
        <v>6</v>
      </c>
      <c r="AZ35" s="76">
        <v>7</v>
      </c>
      <c r="BA35" s="76">
        <v>7</v>
      </c>
      <c r="BB35" s="76">
        <v>7</v>
      </c>
      <c r="BC35" s="77">
        <v>7</v>
      </c>
      <c r="BD35" s="77">
        <v>7</v>
      </c>
      <c r="BE35" s="77">
        <v>7</v>
      </c>
      <c r="BF35" s="76">
        <v>7</v>
      </c>
      <c r="BG35" s="76">
        <v>7</v>
      </c>
      <c r="BH35" s="76">
        <v>5.75</v>
      </c>
      <c r="BI35" s="77">
        <v>6</v>
      </c>
      <c r="BJ35" s="77">
        <v>6.25</v>
      </c>
      <c r="BK35" s="77">
        <v>6.5</v>
      </c>
    </row>
    <row r="36" spans="2:63" ht="15" x14ac:dyDescent="0.25">
      <c r="B36" s="1"/>
      <c r="C36"/>
    </row>
  </sheetData>
  <mergeCells count="45">
    <mergeCell ref="I3:L3"/>
    <mergeCell ref="C4:L4"/>
    <mergeCell ref="C5:L5"/>
    <mergeCell ref="C6:L6"/>
    <mergeCell ref="C7:L7"/>
    <mergeCell ref="C8:L8"/>
    <mergeCell ref="M12:O12"/>
    <mergeCell ref="P12:R12"/>
    <mergeCell ref="S12:U12"/>
    <mergeCell ref="V12:X12"/>
    <mergeCell ref="Y12:AA12"/>
    <mergeCell ref="AB12:AD12"/>
    <mergeCell ref="C14:I14"/>
    <mergeCell ref="AE12:AG12"/>
    <mergeCell ref="AH12:AJ12"/>
    <mergeCell ref="AK12:AM12"/>
    <mergeCell ref="AN12:AP12"/>
    <mergeCell ref="AW12:AY12"/>
    <mergeCell ref="H12:I12"/>
    <mergeCell ref="J12:L12"/>
    <mergeCell ref="AQ12:AS12"/>
    <mergeCell ref="AT12:AV12"/>
    <mergeCell ref="AZ12:BB12"/>
    <mergeCell ref="BC12:BE12"/>
    <mergeCell ref="BF12:BH12"/>
    <mergeCell ref="BI12:BK12"/>
    <mergeCell ref="C27:I27"/>
    <mergeCell ref="C15:I15"/>
    <mergeCell ref="C16:I16"/>
    <mergeCell ref="C17:I17"/>
    <mergeCell ref="C18:I18"/>
    <mergeCell ref="B19:I19"/>
    <mergeCell ref="C21:I21"/>
    <mergeCell ref="C22:I22"/>
    <mergeCell ref="C23:I23"/>
    <mergeCell ref="C24:I24"/>
    <mergeCell ref="C25:I25"/>
    <mergeCell ref="C26:I26"/>
    <mergeCell ref="B35:I35"/>
    <mergeCell ref="C28:I28"/>
    <mergeCell ref="B29:I29"/>
    <mergeCell ref="C31:I31"/>
    <mergeCell ref="C32:I32"/>
    <mergeCell ref="C33:I33"/>
    <mergeCell ref="C34:I34"/>
  </mergeCells>
  <conditionalFormatting sqref="O1:Q1">
    <cfRule type="expression" dxfId="3" priority="15">
      <formula>#REF!=MAX(#REF!)</formula>
    </cfRule>
  </conditionalFormatting>
  <conditionalFormatting sqref="R1:T1">
    <cfRule type="expression" dxfId="2" priority="16">
      <formula>#REF!=MAX(#REF!)</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BK36"/>
  <sheetViews>
    <sheetView tabSelected="1" workbookViewId="0">
      <selection activeCell="F12" sqref="F12"/>
    </sheetView>
  </sheetViews>
  <sheetFormatPr defaultColWidth="12.7109375" defaultRowHeight="23.25" x14ac:dyDescent="0.35"/>
  <cols>
    <col min="1" max="1" width="5.7109375" customWidth="1"/>
    <col min="2" max="2" width="12.7109375" style="12"/>
    <col min="3" max="3" width="12.7109375" style="1"/>
  </cols>
  <sheetData>
    <row r="1" spans="1:63" ht="9.9499999999999993" customHeight="1" x14ac:dyDescent="0.25">
      <c r="A1" s="3"/>
      <c r="B1" s="3"/>
      <c r="C1" s="3"/>
      <c r="D1" s="3"/>
      <c r="E1" s="3"/>
      <c r="F1" s="3"/>
      <c r="M1" s="52"/>
      <c r="N1" s="52"/>
      <c r="O1" s="56"/>
      <c r="P1" s="56"/>
      <c r="Q1" s="56"/>
      <c r="R1" s="56"/>
      <c r="S1" s="56"/>
      <c r="T1" s="56"/>
    </row>
    <row r="2" spans="1:63" x14ac:dyDescent="0.35">
      <c r="B2" s="12" t="s">
        <v>0</v>
      </c>
    </row>
    <row r="3" spans="1:63" ht="15" x14ac:dyDescent="0.25">
      <c r="B3" s="1"/>
      <c r="C3"/>
      <c r="I3" s="167" t="s">
        <v>34</v>
      </c>
      <c r="J3" s="167"/>
      <c r="K3" s="167"/>
      <c r="L3" s="167"/>
      <c r="M3" s="45">
        <v>21</v>
      </c>
      <c r="N3" s="46">
        <v>23</v>
      </c>
      <c r="O3" s="45">
        <v>25</v>
      </c>
      <c r="P3" s="46">
        <v>27</v>
      </c>
      <c r="Q3" s="45">
        <v>30</v>
      </c>
      <c r="R3" s="46">
        <v>32</v>
      </c>
      <c r="S3" s="45">
        <v>34</v>
      </c>
      <c r="T3" s="46">
        <v>36</v>
      </c>
      <c r="U3" s="45">
        <v>39</v>
      </c>
      <c r="V3" s="46">
        <v>40</v>
      </c>
      <c r="W3" s="45">
        <v>42</v>
      </c>
      <c r="X3" s="46">
        <v>53</v>
      </c>
      <c r="Y3" s="45">
        <v>65</v>
      </c>
      <c r="Z3" s="46">
        <v>68</v>
      </c>
      <c r="AA3" s="45">
        <v>69</v>
      </c>
      <c r="AB3" s="46">
        <v>70</v>
      </c>
      <c r="AC3" s="45">
        <v>72</v>
      </c>
      <c r="AD3" s="46">
        <v>3</v>
      </c>
    </row>
    <row r="4" spans="1:63" ht="15" x14ac:dyDescent="0.25">
      <c r="B4" s="1">
        <v>1</v>
      </c>
      <c r="C4" s="168" t="s">
        <v>1</v>
      </c>
      <c r="D4" s="168"/>
      <c r="E4" s="168"/>
      <c r="F4" s="168"/>
      <c r="G4" s="168"/>
      <c r="H4" s="168"/>
      <c r="I4" s="168"/>
      <c r="J4" s="168"/>
      <c r="K4" s="168"/>
      <c r="L4" s="168"/>
      <c r="M4" s="45">
        <v>2</v>
      </c>
      <c r="N4" s="46">
        <v>2</v>
      </c>
      <c r="O4" s="45">
        <v>1</v>
      </c>
      <c r="P4" s="46">
        <v>1</v>
      </c>
      <c r="Q4" s="45">
        <v>1</v>
      </c>
      <c r="R4" s="46">
        <v>2</v>
      </c>
      <c r="S4" s="45">
        <v>5</v>
      </c>
      <c r="T4" s="46">
        <v>5</v>
      </c>
      <c r="U4" s="45">
        <v>4</v>
      </c>
      <c r="V4" s="46">
        <v>1</v>
      </c>
      <c r="W4" s="45">
        <v>1</v>
      </c>
      <c r="X4" s="46">
        <v>4</v>
      </c>
      <c r="Y4" s="45">
        <v>1</v>
      </c>
      <c r="Z4" s="46">
        <v>2</v>
      </c>
      <c r="AA4" s="45">
        <v>1</v>
      </c>
      <c r="AB4" s="46">
        <v>2</v>
      </c>
      <c r="AC4" s="45">
        <v>4</v>
      </c>
      <c r="AD4" s="46">
        <v>1</v>
      </c>
    </row>
    <row r="5" spans="1:63" ht="15" x14ac:dyDescent="0.25">
      <c r="B5" s="1">
        <v>2</v>
      </c>
      <c r="C5" s="168" t="s">
        <v>2</v>
      </c>
      <c r="D5" s="168"/>
      <c r="E5" s="168"/>
      <c r="F5" s="168"/>
      <c r="G5" s="168"/>
      <c r="H5" s="168"/>
      <c r="I5" s="168"/>
      <c r="J5" s="168"/>
      <c r="K5" s="168"/>
      <c r="L5" s="168"/>
      <c r="M5" s="45">
        <v>7</v>
      </c>
      <c r="N5" s="46">
        <v>2</v>
      </c>
      <c r="O5" s="45">
        <v>3</v>
      </c>
      <c r="P5" s="46">
        <v>1</v>
      </c>
      <c r="Q5" s="45">
        <v>1</v>
      </c>
      <c r="R5" s="46">
        <v>4</v>
      </c>
      <c r="S5" s="45">
        <v>4</v>
      </c>
      <c r="T5" s="46">
        <v>4</v>
      </c>
      <c r="U5" s="45">
        <v>1</v>
      </c>
      <c r="V5" s="46">
        <v>1</v>
      </c>
      <c r="W5" s="45">
        <v>3</v>
      </c>
      <c r="X5" s="46">
        <v>1</v>
      </c>
      <c r="Y5" s="45">
        <v>2</v>
      </c>
      <c r="Z5" s="46">
        <v>2</v>
      </c>
      <c r="AA5" s="45">
        <v>2</v>
      </c>
      <c r="AB5" s="46">
        <v>4</v>
      </c>
      <c r="AC5" s="45">
        <v>1</v>
      </c>
      <c r="AD5" s="46">
        <v>1</v>
      </c>
    </row>
    <row r="6" spans="1:63" ht="15" x14ac:dyDescent="0.25">
      <c r="B6" s="1">
        <v>3</v>
      </c>
      <c r="C6" s="168" t="s">
        <v>3</v>
      </c>
      <c r="D6" s="168"/>
      <c r="E6" s="168"/>
      <c r="F6" s="168"/>
      <c r="G6" s="168"/>
      <c r="H6" s="168"/>
      <c r="I6" s="168"/>
      <c r="J6" s="168"/>
      <c r="K6" s="168"/>
      <c r="L6" s="168"/>
      <c r="M6" s="45">
        <v>2</v>
      </c>
      <c r="N6" s="46">
        <v>2</v>
      </c>
      <c r="O6" s="45">
        <v>2</v>
      </c>
      <c r="P6" s="46">
        <v>4</v>
      </c>
      <c r="Q6" s="45">
        <v>1</v>
      </c>
      <c r="R6" s="46">
        <v>5</v>
      </c>
      <c r="S6" s="45">
        <v>3</v>
      </c>
      <c r="T6" s="46">
        <v>5</v>
      </c>
      <c r="U6" s="45">
        <v>1</v>
      </c>
      <c r="V6" s="46">
        <v>1</v>
      </c>
      <c r="W6" s="45">
        <v>1</v>
      </c>
      <c r="X6" s="46">
        <v>5</v>
      </c>
      <c r="Y6" s="45">
        <v>4</v>
      </c>
      <c r="Z6" s="46">
        <v>5</v>
      </c>
      <c r="AA6" s="45">
        <v>1</v>
      </c>
      <c r="AB6" s="46">
        <v>3</v>
      </c>
      <c r="AC6" s="45">
        <v>5</v>
      </c>
      <c r="AD6" s="46">
        <v>3</v>
      </c>
    </row>
    <row r="7" spans="1:63" ht="15" x14ac:dyDescent="0.25">
      <c r="B7" s="1">
        <v>4</v>
      </c>
      <c r="C7" s="168" t="s">
        <v>4</v>
      </c>
      <c r="D7" s="168"/>
      <c r="E7" s="168"/>
      <c r="F7" s="168"/>
      <c r="G7" s="168"/>
      <c r="H7" s="168"/>
      <c r="I7" s="168"/>
      <c r="J7" s="168"/>
      <c r="K7" s="168"/>
      <c r="L7" s="168"/>
      <c r="M7" s="45">
        <v>3</v>
      </c>
      <c r="N7" s="46">
        <v>3</v>
      </c>
      <c r="O7" s="45">
        <v>1</v>
      </c>
      <c r="P7" s="46">
        <v>1</v>
      </c>
      <c r="Q7" s="45">
        <v>1</v>
      </c>
      <c r="R7" s="46">
        <v>2</v>
      </c>
      <c r="S7" s="45">
        <v>5</v>
      </c>
      <c r="T7" s="46">
        <v>3</v>
      </c>
      <c r="U7" s="45">
        <v>1</v>
      </c>
      <c r="V7" s="46">
        <v>1</v>
      </c>
      <c r="W7" s="45">
        <v>1</v>
      </c>
      <c r="X7" s="46">
        <v>1</v>
      </c>
      <c r="Y7" s="45">
        <v>1</v>
      </c>
      <c r="Z7" s="46">
        <v>2</v>
      </c>
      <c r="AA7" s="45">
        <v>1</v>
      </c>
      <c r="AB7" s="46">
        <v>3</v>
      </c>
      <c r="AC7" s="45">
        <v>1</v>
      </c>
      <c r="AD7" s="46">
        <v>3</v>
      </c>
    </row>
    <row r="8" spans="1:63" ht="15.75" thickBot="1" x14ac:dyDescent="0.3">
      <c r="B8" s="1">
        <v>5</v>
      </c>
      <c r="C8" s="168" t="s">
        <v>5</v>
      </c>
      <c r="D8" s="168"/>
      <c r="E8" s="168"/>
      <c r="F8" s="168"/>
      <c r="G8" s="168"/>
      <c r="H8" s="168"/>
      <c r="I8" s="168"/>
      <c r="J8" s="168"/>
      <c r="K8" s="168"/>
      <c r="L8" s="168"/>
      <c r="M8" s="13">
        <v>4</v>
      </c>
      <c r="N8" s="14">
        <v>2</v>
      </c>
      <c r="O8" s="13">
        <v>2</v>
      </c>
      <c r="P8" s="14">
        <v>1</v>
      </c>
      <c r="Q8" s="13">
        <v>1</v>
      </c>
      <c r="R8" s="14">
        <v>2</v>
      </c>
      <c r="S8" s="13">
        <v>4</v>
      </c>
      <c r="T8" s="14">
        <v>4</v>
      </c>
      <c r="U8" s="13">
        <v>1</v>
      </c>
      <c r="V8" s="14">
        <v>1</v>
      </c>
      <c r="W8" s="13">
        <v>1</v>
      </c>
      <c r="X8" s="14">
        <v>1</v>
      </c>
      <c r="Y8" s="13">
        <v>1</v>
      </c>
      <c r="Z8" s="14">
        <v>2</v>
      </c>
      <c r="AA8" s="13">
        <v>1</v>
      </c>
      <c r="AB8" s="14">
        <v>2</v>
      </c>
      <c r="AC8" s="13">
        <v>1</v>
      </c>
      <c r="AD8" s="14">
        <v>1</v>
      </c>
    </row>
    <row r="9" spans="1:63" s="87" customFormat="1" ht="15.75" thickBot="1" x14ac:dyDescent="0.3">
      <c r="B9" s="86"/>
      <c r="M9" s="88">
        <v>3.6</v>
      </c>
      <c r="N9" s="89">
        <v>2.2000000000000002</v>
      </c>
      <c r="O9" s="90">
        <v>1.8</v>
      </c>
      <c r="P9" s="89">
        <v>1.6</v>
      </c>
      <c r="Q9" s="90">
        <v>1</v>
      </c>
      <c r="R9" s="89">
        <v>3</v>
      </c>
      <c r="S9" s="90">
        <v>4.2</v>
      </c>
      <c r="T9" s="89">
        <v>4.2</v>
      </c>
      <c r="U9" s="90">
        <v>1.6</v>
      </c>
      <c r="V9" s="89">
        <v>1</v>
      </c>
      <c r="W9" s="90">
        <v>1.4</v>
      </c>
      <c r="X9" s="89">
        <v>2.4</v>
      </c>
      <c r="Y9" s="90">
        <v>1.8</v>
      </c>
      <c r="Z9" s="89">
        <v>2.6</v>
      </c>
      <c r="AA9" s="90">
        <v>1.2</v>
      </c>
      <c r="AB9" s="89">
        <v>2.8</v>
      </c>
      <c r="AC9" s="90">
        <v>2.4</v>
      </c>
      <c r="AD9" s="89">
        <v>1.8</v>
      </c>
    </row>
    <row r="10" spans="1:63" ht="15" x14ac:dyDescent="0.25">
      <c r="B10" s="1"/>
      <c r="C10"/>
    </row>
    <row r="11" spans="1:63" x14ac:dyDescent="0.35">
      <c r="B11" s="12" t="s">
        <v>12</v>
      </c>
    </row>
    <row r="12" spans="1:63" ht="15" x14ac:dyDescent="0.25">
      <c r="B12" s="1"/>
      <c r="C12"/>
      <c r="H12" s="189" t="s">
        <v>34</v>
      </c>
      <c r="I12" s="190"/>
      <c r="J12" s="173">
        <v>21</v>
      </c>
      <c r="K12" s="174"/>
      <c r="L12" s="175"/>
      <c r="M12" s="163">
        <v>23</v>
      </c>
      <c r="N12" s="164"/>
      <c r="O12" s="165"/>
      <c r="P12" s="173">
        <v>25</v>
      </c>
      <c r="Q12" s="174"/>
      <c r="R12" s="175"/>
      <c r="S12" s="163">
        <v>27</v>
      </c>
      <c r="T12" s="164"/>
      <c r="U12" s="165"/>
      <c r="V12" s="173">
        <v>30</v>
      </c>
      <c r="W12" s="174"/>
      <c r="X12" s="175"/>
      <c r="Y12" s="163">
        <v>32</v>
      </c>
      <c r="Z12" s="164"/>
      <c r="AA12" s="165"/>
      <c r="AB12" s="173">
        <v>34</v>
      </c>
      <c r="AC12" s="174"/>
      <c r="AD12" s="175"/>
      <c r="AE12" s="163">
        <v>36</v>
      </c>
      <c r="AF12" s="164"/>
      <c r="AG12" s="165"/>
      <c r="AH12" s="173">
        <v>39</v>
      </c>
      <c r="AI12" s="174"/>
      <c r="AJ12" s="175"/>
      <c r="AK12" s="163">
        <v>40</v>
      </c>
      <c r="AL12" s="164"/>
      <c r="AM12" s="165"/>
      <c r="AN12" s="173">
        <v>42</v>
      </c>
      <c r="AO12" s="174"/>
      <c r="AP12" s="175"/>
      <c r="AQ12" s="163">
        <v>53</v>
      </c>
      <c r="AR12" s="164"/>
      <c r="AS12" s="165"/>
      <c r="AT12" s="173">
        <v>65</v>
      </c>
      <c r="AU12" s="174"/>
      <c r="AV12" s="175"/>
      <c r="AW12" s="163">
        <v>68</v>
      </c>
      <c r="AX12" s="164"/>
      <c r="AY12" s="165"/>
      <c r="AZ12" s="173">
        <v>69</v>
      </c>
      <c r="BA12" s="174"/>
      <c r="BB12" s="175"/>
      <c r="BC12" s="163">
        <v>70</v>
      </c>
      <c r="BD12" s="164"/>
      <c r="BE12" s="165"/>
      <c r="BF12" s="173">
        <v>72</v>
      </c>
      <c r="BG12" s="174"/>
      <c r="BH12" s="175"/>
      <c r="BI12" s="163">
        <v>3</v>
      </c>
      <c r="BJ12" s="164"/>
      <c r="BK12" s="165"/>
    </row>
    <row r="13" spans="1:63" ht="15.75" thickBot="1" x14ac:dyDescent="0.3">
      <c r="B13" s="1"/>
      <c r="C13"/>
      <c r="J13" s="6" t="s">
        <v>185</v>
      </c>
      <c r="K13" s="6" t="s">
        <v>178</v>
      </c>
      <c r="L13" s="6" t="s">
        <v>187</v>
      </c>
      <c r="M13" s="8" t="s">
        <v>185</v>
      </c>
      <c r="N13" s="8" t="s">
        <v>186</v>
      </c>
      <c r="O13" s="8" t="s">
        <v>181</v>
      </c>
      <c r="P13" s="6" t="s">
        <v>182</v>
      </c>
      <c r="Q13" s="6" t="s">
        <v>180</v>
      </c>
      <c r="R13" s="6" t="s">
        <v>187</v>
      </c>
      <c r="S13" s="8" t="s">
        <v>188</v>
      </c>
      <c r="T13" s="8" t="s">
        <v>180</v>
      </c>
      <c r="U13" s="8" t="s">
        <v>181</v>
      </c>
      <c r="V13" s="6" t="s">
        <v>188</v>
      </c>
      <c r="W13" s="6" t="s">
        <v>178</v>
      </c>
      <c r="X13" s="6" t="s">
        <v>179</v>
      </c>
      <c r="Y13" s="8" t="s">
        <v>185</v>
      </c>
      <c r="Z13" s="8" t="s">
        <v>178</v>
      </c>
      <c r="AA13" s="8" t="s">
        <v>187</v>
      </c>
      <c r="AB13" s="6" t="s">
        <v>185</v>
      </c>
      <c r="AC13" s="6" t="s">
        <v>186</v>
      </c>
      <c r="AD13" s="6" t="s">
        <v>181</v>
      </c>
      <c r="AE13" s="8" t="s">
        <v>182</v>
      </c>
      <c r="AF13" s="8" t="s">
        <v>180</v>
      </c>
      <c r="AG13" s="8" t="s">
        <v>187</v>
      </c>
      <c r="AH13" s="6" t="s">
        <v>182</v>
      </c>
      <c r="AI13" s="6" t="s">
        <v>186</v>
      </c>
      <c r="AJ13" s="6" t="s">
        <v>179</v>
      </c>
      <c r="AK13" s="8" t="s">
        <v>188</v>
      </c>
      <c r="AL13" s="8" t="s">
        <v>180</v>
      </c>
      <c r="AM13" s="8" t="s">
        <v>181</v>
      </c>
      <c r="AN13" s="6" t="s">
        <v>188</v>
      </c>
      <c r="AO13" s="6" t="s">
        <v>178</v>
      </c>
      <c r="AP13" s="6" t="s">
        <v>179</v>
      </c>
      <c r="AQ13" s="8" t="s">
        <v>182</v>
      </c>
      <c r="AR13" s="8" t="s">
        <v>186</v>
      </c>
      <c r="AS13" s="8" t="s">
        <v>179</v>
      </c>
      <c r="AT13" s="6" t="s">
        <v>188</v>
      </c>
      <c r="AU13" s="6" t="s">
        <v>178</v>
      </c>
      <c r="AV13" s="6" t="s">
        <v>179</v>
      </c>
      <c r="AW13" s="8" t="s">
        <v>185</v>
      </c>
      <c r="AX13" s="8" t="s">
        <v>178</v>
      </c>
      <c r="AY13" s="8" t="s">
        <v>187</v>
      </c>
      <c r="AZ13" s="6" t="s">
        <v>185</v>
      </c>
      <c r="BA13" s="6" t="s">
        <v>186</v>
      </c>
      <c r="BB13" s="6" t="s">
        <v>181</v>
      </c>
      <c r="BC13" s="8" t="s">
        <v>182</v>
      </c>
      <c r="BD13" s="8" t="s">
        <v>180</v>
      </c>
      <c r="BE13" s="8" t="s">
        <v>187</v>
      </c>
      <c r="BF13" s="6" t="s">
        <v>188</v>
      </c>
      <c r="BG13" s="6" t="s">
        <v>180</v>
      </c>
      <c r="BH13" s="6" t="s">
        <v>181</v>
      </c>
      <c r="BI13" s="8" t="s">
        <v>182</v>
      </c>
      <c r="BJ13" s="8" t="s">
        <v>186</v>
      </c>
      <c r="BK13" s="8" t="s">
        <v>179</v>
      </c>
    </row>
    <row r="14" spans="1:63" s="4" customFormat="1" ht="15" x14ac:dyDescent="0.25">
      <c r="B14" s="47">
        <v>1</v>
      </c>
      <c r="C14" s="180" t="s">
        <v>13</v>
      </c>
      <c r="D14" s="180"/>
      <c r="E14" s="180"/>
      <c r="F14" s="180"/>
      <c r="G14" s="180"/>
      <c r="H14" s="180"/>
      <c r="I14" s="180"/>
      <c r="J14" s="21">
        <v>7</v>
      </c>
      <c r="K14" s="21">
        <v>6</v>
      </c>
      <c r="L14" s="21">
        <v>6</v>
      </c>
      <c r="M14" s="22">
        <v>6</v>
      </c>
      <c r="N14" s="22">
        <v>5</v>
      </c>
      <c r="O14" s="22">
        <v>6</v>
      </c>
      <c r="P14" s="21">
        <v>7</v>
      </c>
      <c r="Q14" s="21">
        <v>6</v>
      </c>
      <c r="R14" s="21">
        <v>6</v>
      </c>
      <c r="S14" s="22">
        <v>6</v>
      </c>
      <c r="T14" s="22">
        <v>7</v>
      </c>
      <c r="U14" s="22">
        <v>7</v>
      </c>
      <c r="V14" s="21">
        <v>7</v>
      </c>
      <c r="W14" s="21">
        <v>7</v>
      </c>
      <c r="X14" s="21">
        <v>7</v>
      </c>
      <c r="Y14" s="22">
        <v>6</v>
      </c>
      <c r="Z14" s="22">
        <v>6</v>
      </c>
      <c r="AA14" s="22">
        <v>6</v>
      </c>
      <c r="AB14" s="21">
        <v>6</v>
      </c>
      <c r="AC14" s="21">
        <v>7</v>
      </c>
      <c r="AD14" s="21">
        <v>7</v>
      </c>
      <c r="AE14" s="22">
        <v>7</v>
      </c>
      <c r="AF14" s="22">
        <v>6</v>
      </c>
      <c r="AG14" s="22">
        <v>6</v>
      </c>
      <c r="AH14" s="21">
        <v>6</v>
      </c>
      <c r="AI14" s="21">
        <v>6</v>
      </c>
      <c r="AJ14" s="21">
        <v>7</v>
      </c>
      <c r="AK14" s="22">
        <v>3</v>
      </c>
      <c r="AL14" s="22">
        <v>7</v>
      </c>
      <c r="AM14" s="22">
        <v>7</v>
      </c>
      <c r="AN14" s="21">
        <v>7</v>
      </c>
      <c r="AO14" s="21">
        <v>6</v>
      </c>
      <c r="AP14" s="21">
        <v>7</v>
      </c>
      <c r="AQ14" s="22">
        <v>3</v>
      </c>
      <c r="AR14" s="22">
        <v>6</v>
      </c>
      <c r="AS14" s="22">
        <v>6</v>
      </c>
      <c r="AT14" s="21">
        <v>6</v>
      </c>
      <c r="AU14" s="21">
        <v>5</v>
      </c>
      <c r="AV14" s="21">
        <v>7</v>
      </c>
      <c r="AW14" s="22">
        <v>6</v>
      </c>
      <c r="AX14" s="22">
        <v>5</v>
      </c>
      <c r="AY14" s="22">
        <v>5</v>
      </c>
      <c r="AZ14" s="21">
        <v>6</v>
      </c>
      <c r="BA14" s="21">
        <v>5</v>
      </c>
      <c r="BB14" s="21">
        <v>6</v>
      </c>
      <c r="BC14" s="22">
        <v>6</v>
      </c>
      <c r="BD14" s="22">
        <v>7</v>
      </c>
      <c r="BE14" s="22">
        <v>1</v>
      </c>
      <c r="BF14" s="21">
        <v>7</v>
      </c>
      <c r="BG14" s="21">
        <v>7</v>
      </c>
      <c r="BH14" s="21">
        <v>7</v>
      </c>
      <c r="BI14" s="22">
        <v>7</v>
      </c>
      <c r="BJ14" s="22">
        <v>7</v>
      </c>
      <c r="BK14" s="22">
        <v>7</v>
      </c>
    </row>
    <row r="15" spans="1:63" s="4" customFormat="1" ht="15" x14ac:dyDescent="0.25">
      <c r="B15" s="24">
        <v>2</v>
      </c>
      <c r="C15" s="179" t="s">
        <v>14</v>
      </c>
      <c r="D15" s="179"/>
      <c r="E15" s="179"/>
      <c r="F15" s="179"/>
      <c r="G15" s="179"/>
      <c r="H15" s="179"/>
      <c r="I15" s="179"/>
      <c r="J15" s="16">
        <v>7</v>
      </c>
      <c r="K15" s="16">
        <v>6</v>
      </c>
      <c r="L15" s="16">
        <v>6</v>
      </c>
      <c r="M15" s="17">
        <v>6</v>
      </c>
      <c r="N15" s="17">
        <v>6</v>
      </c>
      <c r="O15" s="17">
        <v>7</v>
      </c>
      <c r="P15" s="16">
        <v>6</v>
      </c>
      <c r="Q15" s="16">
        <v>5</v>
      </c>
      <c r="R15" s="16">
        <v>6</v>
      </c>
      <c r="S15" s="17">
        <v>7</v>
      </c>
      <c r="T15" s="17">
        <v>7</v>
      </c>
      <c r="U15" s="17">
        <v>7</v>
      </c>
      <c r="V15" s="16">
        <v>7</v>
      </c>
      <c r="W15" s="16">
        <v>7</v>
      </c>
      <c r="X15" s="16">
        <v>7</v>
      </c>
      <c r="Y15" s="17">
        <v>5</v>
      </c>
      <c r="Z15" s="17">
        <v>6</v>
      </c>
      <c r="AA15" s="17">
        <v>6</v>
      </c>
      <c r="AB15" s="16">
        <v>7</v>
      </c>
      <c r="AC15" s="16">
        <v>7</v>
      </c>
      <c r="AD15" s="16">
        <v>7</v>
      </c>
      <c r="AE15" s="17">
        <v>6</v>
      </c>
      <c r="AF15" s="17">
        <v>7</v>
      </c>
      <c r="AG15" s="17">
        <v>6</v>
      </c>
      <c r="AH15" s="16">
        <v>6</v>
      </c>
      <c r="AI15" s="16">
        <v>7</v>
      </c>
      <c r="AJ15" s="16">
        <v>7</v>
      </c>
      <c r="AK15" s="17">
        <v>2</v>
      </c>
      <c r="AL15" s="17">
        <v>5</v>
      </c>
      <c r="AM15" s="17">
        <v>6</v>
      </c>
      <c r="AN15" s="16">
        <v>7</v>
      </c>
      <c r="AO15" s="16">
        <v>6</v>
      </c>
      <c r="AP15" s="16">
        <v>7</v>
      </c>
      <c r="AQ15" s="17">
        <v>3</v>
      </c>
      <c r="AR15" s="17">
        <v>7</v>
      </c>
      <c r="AS15" s="17">
        <v>6</v>
      </c>
      <c r="AT15" s="16">
        <v>6</v>
      </c>
      <c r="AU15" s="16">
        <v>4</v>
      </c>
      <c r="AV15" s="16">
        <v>7</v>
      </c>
      <c r="AW15" s="17">
        <v>6</v>
      </c>
      <c r="AX15" s="17">
        <v>5</v>
      </c>
      <c r="AY15" s="17">
        <v>4</v>
      </c>
      <c r="AZ15" s="16">
        <v>7</v>
      </c>
      <c r="BA15" s="16">
        <v>5</v>
      </c>
      <c r="BB15" s="16">
        <v>5</v>
      </c>
      <c r="BC15" s="17">
        <v>6</v>
      </c>
      <c r="BD15" s="17">
        <v>6</v>
      </c>
      <c r="BE15" s="17">
        <v>1</v>
      </c>
      <c r="BF15" s="16">
        <v>7</v>
      </c>
      <c r="BG15" s="16">
        <v>7</v>
      </c>
      <c r="BH15" s="16">
        <v>7</v>
      </c>
      <c r="BI15" s="17">
        <v>7</v>
      </c>
      <c r="BJ15" s="17">
        <v>6</v>
      </c>
      <c r="BK15" s="17">
        <v>7</v>
      </c>
    </row>
    <row r="16" spans="1:63" s="4" customFormat="1" ht="15" x14ac:dyDescent="0.25">
      <c r="B16" s="24">
        <v>3</v>
      </c>
      <c r="C16" s="179" t="s">
        <v>15</v>
      </c>
      <c r="D16" s="179"/>
      <c r="E16" s="179"/>
      <c r="F16" s="179"/>
      <c r="G16" s="179"/>
      <c r="H16" s="179"/>
      <c r="I16" s="179"/>
      <c r="J16" s="16">
        <v>6</v>
      </c>
      <c r="K16" s="16">
        <v>4</v>
      </c>
      <c r="L16" s="16">
        <v>5</v>
      </c>
      <c r="M16" s="17">
        <v>6</v>
      </c>
      <c r="N16" s="17">
        <v>6</v>
      </c>
      <c r="O16" s="17">
        <v>6</v>
      </c>
      <c r="P16" s="16">
        <v>6</v>
      </c>
      <c r="Q16" s="16">
        <v>6</v>
      </c>
      <c r="R16" s="16">
        <v>6</v>
      </c>
      <c r="S16" s="17">
        <v>5</v>
      </c>
      <c r="T16" s="17">
        <v>7</v>
      </c>
      <c r="U16" s="17">
        <v>7</v>
      </c>
      <c r="V16" s="16">
        <v>7</v>
      </c>
      <c r="W16" s="16">
        <v>7</v>
      </c>
      <c r="X16" s="16">
        <v>7</v>
      </c>
      <c r="Y16" s="17">
        <v>5</v>
      </c>
      <c r="Z16" s="17">
        <v>6</v>
      </c>
      <c r="AA16" s="17">
        <v>5</v>
      </c>
      <c r="AB16" s="16">
        <v>7</v>
      </c>
      <c r="AC16" s="16">
        <v>7</v>
      </c>
      <c r="AD16" s="16">
        <v>7</v>
      </c>
      <c r="AE16" s="17">
        <v>7</v>
      </c>
      <c r="AF16" s="17">
        <v>7</v>
      </c>
      <c r="AG16" s="17">
        <v>6</v>
      </c>
      <c r="AH16" s="16">
        <v>7</v>
      </c>
      <c r="AI16" s="16">
        <v>7</v>
      </c>
      <c r="AJ16" s="16">
        <v>7</v>
      </c>
      <c r="AK16" s="17">
        <v>5</v>
      </c>
      <c r="AL16" s="17">
        <v>5</v>
      </c>
      <c r="AM16" s="17">
        <v>6</v>
      </c>
      <c r="AN16" s="16">
        <v>6</v>
      </c>
      <c r="AO16" s="16">
        <v>7</v>
      </c>
      <c r="AP16" s="16">
        <v>7</v>
      </c>
      <c r="AQ16" s="17">
        <v>3</v>
      </c>
      <c r="AR16" s="17">
        <v>7</v>
      </c>
      <c r="AS16" s="17">
        <v>7</v>
      </c>
      <c r="AT16" s="16">
        <v>5</v>
      </c>
      <c r="AU16" s="16">
        <v>5</v>
      </c>
      <c r="AV16" s="16">
        <v>6</v>
      </c>
      <c r="AW16" s="17">
        <v>5</v>
      </c>
      <c r="AX16" s="17">
        <v>4</v>
      </c>
      <c r="AY16" s="17">
        <v>3</v>
      </c>
      <c r="AZ16" s="16">
        <v>6</v>
      </c>
      <c r="BA16" s="16">
        <v>5</v>
      </c>
      <c r="BB16" s="16">
        <v>6</v>
      </c>
      <c r="BC16" s="17">
        <v>5</v>
      </c>
      <c r="BD16" s="17">
        <v>6</v>
      </c>
      <c r="BE16" s="17">
        <v>5</v>
      </c>
      <c r="BF16" s="16">
        <v>7</v>
      </c>
      <c r="BG16" s="16">
        <v>7</v>
      </c>
      <c r="BH16" s="16">
        <v>5</v>
      </c>
      <c r="BI16" s="17">
        <v>6</v>
      </c>
      <c r="BJ16" s="17">
        <v>6</v>
      </c>
      <c r="BK16" s="17">
        <v>7</v>
      </c>
    </row>
    <row r="17" spans="2:63" s="4" customFormat="1" ht="15" x14ac:dyDescent="0.25">
      <c r="B17" s="24">
        <v>4</v>
      </c>
      <c r="C17" s="179" t="s">
        <v>16</v>
      </c>
      <c r="D17" s="179"/>
      <c r="E17" s="179"/>
      <c r="F17" s="179"/>
      <c r="G17" s="179"/>
      <c r="H17" s="179"/>
      <c r="I17" s="179"/>
      <c r="J17" s="16">
        <v>6</v>
      </c>
      <c r="K17" s="16">
        <v>4</v>
      </c>
      <c r="L17" s="16">
        <v>5</v>
      </c>
      <c r="M17" s="17">
        <v>5</v>
      </c>
      <c r="N17" s="17">
        <v>3</v>
      </c>
      <c r="O17" s="17">
        <v>5</v>
      </c>
      <c r="P17" s="16">
        <v>6</v>
      </c>
      <c r="Q17" s="16">
        <v>6</v>
      </c>
      <c r="R17" s="16">
        <v>6</v>
      </c>
      <c r="S17" s="17">
        <v>5</v>
      </c>
      <c r="T17" s="17">
        <v>7</v>
      </c>
      <c r="U17" s="17">
        <v>6</v>
      </c>
      <c r="V17" s="16">
        <v>7</v>
      </c>
      <c r="W17" s="16">
        <v>7</v>
      </c>
      <c r="X17" s="16">
        <v>7</v>
      </c>
      <c r="Y17" s="17">
        <v>5</v>
      </c>
      <c r="Z17" s="17">
        <v>5</v>
      </c>
      <c r="AA17" s="17">
        <v>5</v>
      </c>
      <c r="AB17" s="16">
        <v>7</v>
      </c>
      <c r="AC17" s="16">
        <v>7</v>
      </c>
      <c r="AD17" s="16">
        <v>7</v>
      </c>
      <c r="AE17" s="17">
        <v>7</v>
      </c>
      <c r="AF17" s="17">
        <v>7</v>
      </c>
      <c r="AG17" s="17">
        <v>6</v>
      </c>
      <c r="AH17" s="16">
        <v>7</v>
      </c>
      <c r="AI17" s="16">
        <v>7</v>
      </c>
      <c r="AJ17" s="16">
        <v>7</v>
      </c>
      <c r="AK17" s="17">
        <v>1</v>
      </c>
      <c r="AL17" s="17">
        <v>3</v>
      </c>
      <c r="AM17" s="17">
        <v>3</v>
      </c>
      <c r="AN17" s="16">
        <v>5</v>
      </c>
      <c r="AO17" s="16">
        <v>7</v>
      </c>
      <c r="AP17" s="16">
        <v>7</v>
      </c>
      <c r="AQ17" s="17">
        <v>3</v>
      </c>
      <c r="AR17" s="17">
        <v>6</v>
      </c>
      <c r="AS17" s="17">
        <v>6</v>
      </c>
      <c r="AT17" s="16">
        <v>2</v>
      </c>
      <c r="AU17" s="16">
        <v>2</v>
      </c>
      <c r="AV17" s="16">
        <v>6</v>
      </c>
      <c r="AW17" s="17">
        <v>4</v>
      </c>
      <c r="AX17" s="17">
        <v>3</v>
      </c>
      <c r="AY17" s="17">
        <v>2</v>
      </c>
      <c r="AZ17" s="16">
        <v>6</v>
      </c>
      <c r="BA17" s="16">
        <v>6</v>
      </c>
      <c r="BB17" s="16">
        <v>5</v>
      </c>
      <c r="BC17" s="17">
        <v>5</v>
      </c>
      <c r="BD17" s="17">
        <v>5</v>
      </c>
      <c r="BE17" s="17">
        <v>2</v>
      </c>
      <c r="BF17" s="16">
        <v>7</v>
      </c>
      <c r="BG17" s="16">
        <v>7</v>
      </c>
      <c r="BH17" s="16">
        <v>7</v>
      </c>
      <c r="BI17" s="17">
        <v>7</v>
      </c>
      <c r="BJ17" s="17">
        <v>6</v>
      </c>
      <c r="BK17" s="17">
        <v>7</v>
      </c>
    </row>
    <row r="18" spans="2:63" s="4" customFormat="1" ht="15.75" thickBot="1" x14ac:dyDescent="0.3">
      <c r="B18" s="48">
        <v>5</v>
      </c>
      <c r="C18" s="181" t="s">
        <v>17</v>
      </c>
      <c r="D18" s="181"/>
      <c r="E18" s="181"/>
      <c r="F18" s="181"/>
      <c r="G18" s="181"/>
      <c r="H18" s="181"/>
      <c r="I18" s="181"/>
      <c r="J18" s="25">
        <v>6</v>
      </c>
      <c r="K18" s="25">
        <v>4</v>
      </c>
      <c r="L18" s="25">
        <v>5</v>
      </c>
      <c r="M18" s="26">
        <v>6</v>
      </c>
      <c r="N18" s="26">
        <v>5</v>
      </c>
      <c r="O18" s="26">
        <v>6</v>
      </c>
      <c r="P18" s="25">
        <v>6</v>
      </c>
      <c r="Q18" s="25">
        <v>5</v>
      </c>
      <c r="R18" s="25">
        <v>6</v>
      </c>
      <c r="S18" s="26">
        <v>6</v>
      </c>
      <c r="T18" s="26">
        <v>7</v>
      </c>
      <c r="U18" s="26">
        <v>7</v>
      </c>
      <c r="V18" s="25">
        <v>7</v>
      </c>
      <c r="W18" s="25">
        <v>7</v>
      </c>
      <c r="X18" s="25">
        <v>7</v>
      </c>
      <c r="Y18" s="26">
        <v>3</v>
      </c>
      <c r="Z18" s="26">
        <v>5</v>
      </c>
      <c r="AA18" s="26">
        <v>5</v>
      </c>
      <c r="AB18" s="25">
        <v>7</v>
      </c>
      <c r="AC18" s="25">
        <v>7</v>
      </c>
      <c r="AD18" s="25">
        <v>7</v>
      </c>
      <c r="AE18" s="26">
        <v>7</v>
      </c>
      <c r="AF18" s="26">
        <v>5</v>
      </c>
      <c r="AG18" s="26">
        <v>7</v>
      </c>
      <c r="AH18" s="25">
        <v>7</v>
      </c>
      <c r="AI18" s="25">
        <v>7</v>
      </c>
      <c r="AJ18" s="25">
        <v>7</v>
      </c>
      <c r="AK18" s="26">
        <v>5</v>
      </c>
      <c r="AL18" s="26">
        <v>5</v>
      </c>
      <c r="AM18" s="26">
        <v>5</v>
      </c>
      <c r="AN18" s="25">
        <v>5</v>
      </c>
      <c r="AO18" s="25">
        <v>7</v>
      </c>
      <c r="AP18" s="25">
        <v>7</v>
      </c>
      <c r="AQ18" s="26">
        <v>4</v>
      </c>
      <c r="AR18" s="26">
        <v>6</v>
      </c>
      <c r="AS18" s="26">
        <v>7</v>
      </c>
      <c r="AT18" s="25">
        <v>4</v>
      </c>
      <c r="AU18" s="25">
        <v>5</v>
      </c>
      <c r="AV18" s="25">
        <v>5</v>
      </c>
      <c r="AW18" s="26">
        <v>4</v>
      </c>
      <c r="AX18" s="26">
        <v>4</v>
      </c>
      <c r="AY18" s="26">
        <v>4</v>
      </c>
      <c r="AZ18" s="25">
        <v>5</v>
      </c>
      <c r="BA18" s="25">
        <v>4</v>
      </c>
      <c r="BB18" s="25">
        <v>5</v>
      </c>
      <c r="BC18" s="26">
        <v>3</v>
      </c>
      <c r="BD18" s="26">
        <v>6</v>
      </c>
      <c r="BE18" s="26">
        <v>3</v>
      </c>
      <c r="BF18" s="25">
        <v>7</v>
      </c>
      <c r="BG18" s="25">
        <v>7</v>
      </c>
      <c r="BH18" s="25">
        <v>7</v>
      </c>
      <c r="BI18" s="26">
        <v>7</v>
      </c>
      <c r="BJ18" s="26">
        <v>7</v>
      </c>
      <c r="BK18" s="26">
        <v>7</v>
      </c>
    </row>
    <row r="19" spans="2:63" s="79" customFormat="1" ht="15.75" thickBot="1" x14ac:dyDescent="0.3">
      <c r="B19" s="186" t="s">
        <v>60</v>
      </c>
      <c r="C19" s="187"/>
      <c r="D19" s="187"/>
      <c r="E19" s="187"/>
      <c r="F19" s="187"/>
      <c r="G19" s="187"/>
      <c r="H19" s="187"/>
      <c r="I19" s="188"/>
      <c r="J19" s="75">
        <v>6.4</v>
      </c>
      <c r="K19" s="76">
        <v>4.8</v>
      </c>
      <c r="L19" s="76">
        <v>5.4</v>
      </c>
      <c r="M19" s="77">
        <v>5.8</v>
      </c>
      <c r="N19" s="77">
        <v>5</v>
      </c>
      <c r="O19" s="77">
        <v>6</v>
      </c>
      <c r="P19" s="76">
        <v>6.2</v>
      </c>
      <c r="Q19" s="76">
        <v>5.6</v>
      </c>
      <c r="R19" s="76">
        <v>6</v>
      </c>
      <c r="S19" s="77">
        <v>5.8</v>
      </c>
      <c r="T19" s="77">
        <v>7</v>
      </c>
      <c r="U19" s="77">
        <v>6.8</v>
      </c>
      <c r="V19" s="76">
        <v>7</v>
      </c>
      <c r="W19" s="76">
        <v>7</v>
      </c>
      <c r="X19" s="76">
        <v>7</v>
      </c>
      <c r="Y19" s="77">
        <v>4.8</v>
      </c>
      <c r="Z19" s="77">
        <v>5.6</v>
      </c>
      <c r="AA19" s="77">
        <v>5.4</v>
      </c>
      <c r="AB19" s="76">
        <v>6.8</v>
      </c>
      <c r="AC19" s="76">
        <v>7</v>
      </c>
      <c r="AD19" s="76">
        <v>7</v>
      </c>
      <c r="AE19" s="77">
        <v>6.8</v>
      </c>
      <c r="AF19" s="77">
        <v>6.4</v>
      </c>
      <c r="AG19" s="77">
        <v>6.2</v>
      </c>
      <c r="AH19" s="76">
        <v>6.6</v>
      </c>
      <c r="AI19" s="76">
        <v>6.8</v>
      </c>
      <c r="AJ19" s="76">
        <v>7</v>
      </c>
      <c r="AK19" s="77">
        <v>3.2</v>
      </c>
      <c r="AL19" s="77">
        <v>5</v>
      </c>
      <c r="AM19" s="77">
        <v>5.4</v>
      </c>
      <c r="AN19" s="76">
        <v>6</v>
      </c>
      <c r="AO19" s="76">
        <v>6.6</v>
      </c>
      <c r="AP19" s="76">
        <v>7</v>
      </c>
      <c r="AQ19" s="77">
        <v>3.2</v>
      </c>
      <c r="AR19" s="77">
        <v>6.4</v>
      </c>
      <c r="AS19" s="77">
        <v>6.4</v>
      </c>
      <c r="AT19" s="76">
        <v>4.5999999999999996</v>
      </c>
      <c r="AU19" s="76">
        <v>4.2</v>
      </c>
      <c r="AV19" s="76">
        <v>6.2</v>
      </c>
      <c r="AW19" s="77">
        <v>5</v>
      </c>
      <c r="AX19" s="77">
        <v>4.2</v>
      </c>
      <c r="AY19" s="77">
        <v>3.6</v>
      </c>
      <c r="AZ19" s="76">
        <v>6</v>
      </c>
      <c r="BA19" s="76">
        <v>5</v>
      </c>
      <c r="BB19" s="76">
        <v>5.4</v>
      </c>
      <c r="BC19" s="77">
        <v>5</v>
      </c>
      <c r="BD19" s="77">
        <v>6</v>
      </c>
      <c r="BE19" s="77">
        <v>2.4</v>
      </c>
      <c r="BF19" s="76">
        <v>7</v>
      </c>
      <c r="BG19" s="76">
        <v>7</v>
      </c>
      <c r="BH19" s="76">
        <v>6.6</v>
      </c>
      <c r="BI19" s="77">
        <v>6.8</v>
      </c>
      <c r="BJ19" s="77">
        <v>6.4</v>
      </c>
      <c r="BK19" s="77">
        <v>7</v>
      </c>
    </row>
    <row r="20" spans="2:63" ht="15.75" thickBot="1" x14ac:dyDescent="0.3">
      <c r="B20"/>
      <c r="C20"/>
    </row>
    <row r="21" spans="2:63" s="4" customFormat="1" ht="15" x14ac:dyDescent="0.25">
      <c r="B21" s="47">
        <v>6</v>
      </c>
      <c r="C21" s="180" t="s">
        <v>18</v>
      </c>
      <c r="D21" s="180"/>
      <c r="E21" s="180"/>
      <c r="F21" s="180"/>
      <c r="G21" s="180"/>
      <c r="H21" s="180"/>
      <c r="I21" s="180"/>
      <c r="J21" s="21">
        <v>5</v>
      </c>
      <c r="K21" s="21">
        <v>6</v>
      </c>
      <c r="L21" s="21">
        <v>6</v>
      </c>
      <c r="M21" s="22">
        <v>6</v>
      </c>
      <c r="N21" s="22">
        <v>6</v>
      </c>
      <c r="O21" s="22">
        <v>6</v>
      </c>
      <c r="P21" s="23">
        <v>6</v>
      </c>
      <c r="Q21" s="23">
        <v>7</v>
      </c>
      <c r="R21" s="23">
        <v>7</v>
      </c>
      <c r="S21" s="22">
        <v>7</v>
      </c>
      <c r="T21" s="22">
        <v>6</v>
      </c>
      <c r="U21" s="22">
        <v>6</v>
      </c>
      <c r="V21" s="21">
        <v>7</v>
      </c>
      <c r="W21" s="21">
        <v>7</v>
      </c>
      <c r="X21" s="21">
        <v>7</v>
      </c>
      <c r="Y21" s="22">
        <v>6</v>
      </c>
      <c r="Z21" s="22">
        <v>6</v>
      </c>
      <c r="AA21" s="22">
        <v>6</v>
      </c>
      <c r="AB21" s="21">
        <v>7</v>
      </c>
      <c r="AC21" s="21">
        <v>6</v>
      </c>
      <c r="AD21" s="21">
        <v>7</v>
      </c>
      <c r="AE21" s="22">
        <v>7</v>
      </c>
      <c r="AF21" s="22">
        <v>6</v>
      </c>
      <c r="AG21" s="22">
        <v>7</v>
      </c>
      <c r="AH21" s="21">
        <v>7</v>
      </c>
      <c r="AI21" s="21">
        <v>7</v>
      </c>
      <c r="AJ21" s="21">
        <v>7</v>
      </c>
      <c r="AK21" s="22">
        <v>7</v>
      </c>
      <c r="AL21" s="22">
        <v>7</v>
      </c>
      <c r="AM21" s="22">
        <v>7</v>
      </c>
      <c r="AN21" s="21">
        <v>7</v>
      </c>
      <c r="AO21" s="21">
        <v>7</v>
      </c>
      <c r="AP21" s="21">
        <v>7</v>
      </c>
      <c r="AQ21" s="22">
        <v>6</v>
      </c>
      <c r="AR21" s="22">
        <v>7</v>
      </c>
      <c r="AS21" s="22">
        <v>7</v>
      </c>
      <c r="AT21" s="21">
        <v>7</v>
      </c>
      <c r="AU21" s="21">
        <v>6</v>
      </c>
      <c r="AV21" s="21">
        <v>6</v>
      </c>
      <c r="AW21" s="22">
        <v>5</v>
      </c>
      <c r="AX21" s="22">
        <v>4</v>
      </c>
      <c r="AY21" s="22">
        <v>4</v>
      </c>
      <c r="AZ21" s="21">
        <v>5</v>
      </c>
      <c r="BA21" s="21">
        <v>5</v>
      </c>
      <c r="BB21" s="21">
        <v>6</v>
      </c>
      <c r="BC21" s="22">
        <v>5</v>
      </c>
      <c r="BD21" s="22">
        <v>6</v>
      </c>
      <c r="BE21" s="22">
        <v>3</v>
      </c>
      <c r="BF21" s="21">
        <v>7</v>
      </c>
      <c r="BG21" s="21">
        <v>7</v>
      </c>
      <c r="BH21" s="21">
        <v>7</v>
      </c>
      <c r="BI21" s="22">
        <v>7</v>
      </c>
      <c r="BJ21" s="22">
        <v>7</v>
      </c>
      <c r="BK21" s="22">
        <v>7</v>
      </c>
    </row>
    <row r="22" spans="2:63" s="4" customFormat="1" ht="15" x14ac:dyDescent="0.25">
      <c r="B22" s="24">
        <v>7</v>
      </c>
      <c r="C22" s="179" t="s">
        <v>19</v>
      </c>
      <c r="D22" s="179"/>
      <c r="E22" s="179"/>
      <c r="F22" s="179"/>
      <c r="G22" s="179"/>
      <c r="H22" s="179"/>
      <c r="I22" s="179"/>
      <c r="J22" s="16">
        <v>5</v>
      </c>
      <c r="K22" s="16">
        <v>6</v>
      </c>
      <c r="L22" s="16">
        <v>6</v>
      </c>
      <c r="M22" s="17">
        <v>7</v>
      </c>
      <c r="N22" s="17">
        <v>7</v>
      </c>
      <c r="O22" s="17">
        <v>7</v>
      </c>
      <c r="P22" s="18">
        <v>6</v>
      </c>
      <c r="Q22" s="18">
        <v>4</v>
      </c>
      <c r="R22" s="18">
        <v>6</v>
      </c>
      <c r="S22" s="17">
        <v>7</v>
      </c>
      <c r="T22" s="17">
        <v>6</v>
      </c>
      <c r="U22" s="17">
        <v>6</v>
      </c>
      <c r="V22" s="16">
        <v>7</v>
      </c>
      <c r="W22" s="16">
        <v>7</v>
      </c>
      <c r="X22" s="16">
        <v>7</v>
      </c>
      <c r="Y22" s="17">
        <v>6</v>
      </c>
      <c r="Z22" s="17">
        <v>6</v>
      </c>
      <c r="AA22" s="17">
        <v>7</v>
      </c>
      <c r="AB22" s="16">
        <v>7</v>
      </c>
      <c r="AC22" s="16">
        <v>7</v>
      </c>
      <c r="AD22" s="16">
        <v>7</v>
      </c>
      <c r="AE22" s="17">
        <v>7</v>
      </c>
      <c r="AF22" s="17">
        <v>7</v>
      </c>
      <c r="AG22" s="17">
        <v>7</v>
      </c>
      <c r="AH22" s="16">
        <v>7</v>
      </c>
      <c r="AI22" s="16">
        <v>7</v>
      </c>
      <c r="AJ22" s="16">
        <v>7</v>
      </c>
      <c r="AK22" s="17">
        <v>7</v>
      </c>
      <c r="AL22" s="17">
        <v>6</v>
      </c>
      <c r="AM22" s="17">
        <v>6</v>
      </c>
      <c r="AN22" s="16">
        <v>5</v>
      </c>
      <c r="AO22" s="16">
        <v>7</v>
      </c>
      <c r="AP22" s="16">
        <v>7</v>
      </c>
      <c r="AQ22" s="17">
        <v>7</v>
      </c>
      <c r="AR22" s="17">
        <v>7</v>
      </c>
      <c r="AS22" s="17">
        <v>7</v>
      </c>
      <c r="AT22" s="16">
        <v>5</v>
      </c>
      <c r="AU22" s="16">
        <v>5</v>
      </c>
      <c r="AV22" s="16">
        <v>7</v>
      </c>
      <c r="AW22" s="17">
        <v>6</v>
      </c>
      <c r="AX22" s="17">
        <v>4</v>
      </c>
      <c r="AY22" s="17">
        <v>3</v>
      </c>
      <c r="AZ22" s="16">
        <v>6</v>
      </c>
      <c r="BA22" s="16">
        <v>6</v>
      </c>
      <c r="BB22" s="16">
        <v>7</v>
      </c>
      <c r="BC22" s="17">
        <v>5</v>
      </c>
      <c r="BD22" s="17">
        <v>6</v>
      </c>
      <c r="BE22" s="17">
        <v>3</v>
      </c>
      <c r="BF22" s="16">
        <v>7</v>
      </c>
      <c r="BG22" s="16">
        <v>7</v>
      </c>
      <c r="BH22" s="16">
        <v>7</v>
      </c>
      <c r="BI22" s="17">
        <v>6</v>
      </c>
      <c r="BJ22" s="17">
        <v>7</v>
      </c>
      <c r="BK22" s="17">
        <v>7</v>
      </c>
    </row>
    <row r="23" spans="2:63" s="4" customFormat="1" ht="15" x14ac:dyDescent="0.25">
      <c r="B23" s="24">
        <v>8</v>
      </c>
      <c r="C23" s="179" t="s">
        <v>20</v>
      </c>
      <c r="D23" s="179"/>
      <c r="E23" s="179"/>
      <c r="F23" s="179"/>
      <c r="G23" s="179"/>
      <c r="H23" s="179"/>
      <c r="I23" s="179"/>
      <c r="J23" s="16">
        <v>6</v>
      </c>
      <c r="K23" s="16">
        <v>6</v>
      </c>
      <c r="L23" s="16">
        <v>5</v>
      </c>
      <c r="M23" s="17">
        <v>6</v>
      </c>
      <c r="N23" s="17">
        <v>5</v>
      </c>
      <c r="O23" s="17">
        <v>5</v>
      </c>
      <c r="P23" s="18">
        <v>5</v>
      </c>
      <c r="Q23" s="18">
        <v>6</v>
      </c>
      <c r="R23" s="18">
        <v>6</v>
      </c>
      <c r="S23" s="17">
        <v>6</v>
      </c>
      <c r="T23" s="17">
        <v>6</v>
      </c>
      <c r="U23" s="17">
        <v>6</v>
      </c>
      <c r="V23" s="16">
        <v>7</v>
      </c>
      <c r="W23" s="16">
        <v>7</v>
      </c>
      <c r="X23" s="16">
        <v>7</v>
      </c>
      <c r="Y23" s="17">
        <v>5</v>
      </c>
      <c r="Z23" s="17">
        <v>6</v>
      </c>
      <c r="AA23" s="17">
        <v>6</v>
      </c>
      <c r="AB23" s="16">
        <v>5</v>
      </c>
      <c r="AC23" s="16">
        <v>5</v>
      </c>
      <c r="AD23" s="16">
        <v>6</v>
      </c>
      <c r="AE23" s="17">
        <v>7</v>
      </c>
      <c r="AF23" s="17">
        <v>7</v>
      </c>
      <c r="AG23" s="17">
        <v>7</v>
      </c>
      <c r="AH23" s="16">
        <v>7</v>
      </c>
      <c r="AI23" s="16">
        <v>7</v>
      </c>
      <c r="AJ23" s="16">
        <v>7</v>
      </c>
      <c r="AK23" s="17">
        <v>7</v>
      </c>
      <c r="AL23" s="17">
        <v>7</v>
      </c>
      <c r="AM23" s="17">
        <v>6</v>
      </c>
      <c r="AN23" s="16">
        <v>6</v>
      </c>
      <c r="AO23" s="16">
        <v>7</v>
      </c>
      <c r="AP23" s="16">
        <v>7</v>
      </c>
      <c r="AQ23" s="17">
        <v>7</v>
      </c>
      <c r="AR23" s="17">
        <v>7</v>
      </c>
      <c r="AS23" s="17">
        <v>7</v>
      </c>
      <c r="AT23" s="16">
        <v>6</v>
      </c>
      <c r="AU23" s="16">
        <v>6</v>
      </c>
      <c r="AV23" s="16">
        <v>7</v>
      </c>
      <c r="AW23" s="17">
        <v>6</v>
      </c>
      <c r="AX23" s="17">
        <v>3</v>
      </c>
      <c r="AY23" s="17">
        <v>5</v>
      </c>
      <c r="AZ23" s="16">
        <v>4</v>
      </c>
      <c r="BA23" s="16">
        <v>4</v>
      </c>
      <c r="BB23" s="16">
        <v>5</v>
      </c>
      <c r="BC23" s="17">
        <v>5</v>
      </c>
      <c r="BD23" s="17">
        <v>6</v>
      </c>
      <c r="BE23" s="17">
        <v>3</v>
      </c>
      <c r="BF23" s="16">
        <v>7</v>
      </c>
      <c r="BG23" s="16">
        <v>7</v>
      </c>
      <c r="BH23" s="16">
        <v>7</v>
      </c>
      <c r="BI23" s="17">
        <v>5</v>
      </c>
      <c r="BJ23" s="17">
        <v>7</v>
      </c>
      <c r="BK23" s="17">
        <v>7</v>
      </c>
    </row>
    <row r="24" spans="2:63" s="4" customFormat="1" ht="15" x14ac:dyDescent="0.25">
      <c r="B24" s="24">
        <v>9</v>
      </c>
      <c r="C24" s="179" t="s">
        <v>21</v>
      </c>
      <c r="D24" s="179"/>
      <c r="E24" s="179"/>
      <c r="F24" s="179"/>
      <c r="G24" s="179"/>
      <c r="H24" s="179"/>
      <c r="I24" s="179"/>
      <c r="J24" s="16">
        <v>5</v>
      </c>
      <c r="K24" s="16">
        <v>6</v>
      </c>
      <c r="L24" s="16">
        <v>5</v>
      </c>
      <c r="M24" s="17">
        <v>6</v>
      </c>
      <c r="N24" s="17">
        <v>6</v>
      </c>
      <c r="O24" s="17">
        <v>6</v>
      </c>
      <c r="P24" s="18">
        <v>5</v>
      </c>
      <c r="Q24" s="18">
        <v>6</v>
      </c>
      <c r="R24" s="18">
        <v>7</v>
      </c>
      <c r="S24" s="17">
        <v>6</v>
      </c>
      <c r="T24" s="17">
        <v>6</v>
      </c>
      <c r="U24" s="17">
        <v>7</v>
      </c>
      <c r="V24" s="16">
        <v>7</v>
      </c>
      <c r="W24" s="16">
        <v>7</v>
      </c>
      <c r="X24" s="16">
        <v>7</v>
      </c>
      <c r="Y24" s="17">
        <v>6</v>
      </c>
      <c r="Z24" s="17">
        <v>5</v>
      </c>
      <c r="AA24" s="17">
        <v>6</v>
      </c>
      <c r="AB24" s="16">
        <v>4</v>
      </c>
      <c r="AC24" s="16">
        <v>5</v>
      </c>
      <c r="AD24" s="16">
        <v>6</v>
      </c>
      <c r="AE24" s="17">
        <v>7</v>
      </c>
      <c r="AF24" s="17">
        <v>7</v>
      </c>
      <c r="AG24" s="17">
        <v>7</v>
      </c>
      <c r="AH24" s="16">
        <v>7</v>
      </c>
      <c r="AI24" s="16">
        <v>7</v>
      </c>
      <c r="AJ24" s="16">
        <v>7</v>
      </c>
      <c r="AK24" s="17">
        <v>7</v>
      </c>
      <c r="AL24" s="17">
        <v>7</v>
      </c>
      <c r="AM24" s="17">
        <v>6</v>
      </c>
      <c r="AN24" s="16">
        <v>7</v>
      </c>
      <c r="AO24" s="16">
        <v>7</v>
      </c>
      <c r="AP24" s="16">
        <v>7</v>
      </c>
      <c r="AQ24" s="17">
        <v>6</v>
      </c>
      <c r="AR24" s="17">
        <v>6</v>
      </c>
      <c r="AS24" s="17">
        <v>7</v>
      </c>
      <c r="AT24" s="16">
        <v>6</v>
      </c>
      <c r="AU24" s="16">
        <v>7</v>
      </c>
      <c r="AV24" s="16">
        <v>6</v>
      </c>
      <c r="AW24" s="17">
        <v>5</v>
      </c>
      <c r="AX24" s="17">
        <v>3</v>
      </c>
      <c r="AY24" s="17">
        <v>3</v>
      </c>
      <c r="AZ24" s="16">
        <v>4</v>
      </c>
      <c r="BA24" s="16">
        <v>5</v>
      </c>
      <c r="BB24" s="16">
        <v>5</v>
      </c>
      <c r="BC24" s="17">
        <v>5</v>
      </c>
      <c r="BD24" s="17">
        <v>7</v>
      </c>
      <c r="BE24" s="17">
        <v>3</v>
      </c>
      <c r="BF24" s="16">
        <v>7</v>
      </c>
      <c r="BG24" s="16">
        <v>7</v>
      </c>
      <c r="BH24" s="16">
        <v>7</v>
      </c>
      <c r="BI24" s="17">
        <v>5</v>
      </c>
      <c r="BJ24" s="17">
        <v>7</v>
      </c>
      <c r="BK24" s="17">
        <v>7</v>
      </c>
    </row>
    <row r="25" spans="2:63" s="4" customFormat="1" ht="15" x14ac:dyDescent="0.25">
      <c r="B25" s="24">
        <v>10</v>
      </c>
      <c r="C25" s="179" t="s">
        <v>22</v>
      </c>
      <c r="D25" s="179"/>
      <c r="E25" s="179"/>
      <c r="F25" s="179"/>
      <c r="G25" s="179"/>
      <c r="H25" s="179"/>
      <c r="I25" s="179"/>
      <c r="J25" s="16">
        <v>5</v>
      </c>
      <c r="K25" s="16">
        <v>5</v>
      </c>
      <c r="L25" s="16">
        <v>5</v>
      </c>
      <c r="M25" s="17">
        <v>6</v>
      </c>
      <c r="N25" s="17">
        <v>6</v>
      </c>
      <c r="O25" s="17">
        <v>6</v>
      </c>
      <c r="P25" s="18">
        <v>6</v>
      </c>
      <c r="Q25" s="18">
        <v>6</v>
      </c>
      <c r="R25" s="18">
        <v>5</v>
      </c>
      <c r="S25" s="17">
        <v>5</v>
      </c>
      <c r="T25" s="17">
        <v>6</v>
      </c>
      <c r="U25" s="17">
        <v>5</v>
      </c>
      <c r="V25" s="16">
        <v>5</v>
      </c>
      <c r="W25" s="16">
        <v>5</v>
      </c>
      <c r="X25" s="16">
        <v>5</v>
      </c>
      <c r="Y25" s="17">
        <v>5</v>
      </c>
      <c r="Z25" s="17">
        <v>5</v>
      </c>
      <c r="AA25" s="17">
        <v>5</v>
      </c>
      <c r="AB25" s="16">
        <v>7</v>
      </c>
      <c r="AC25" s="16">
        <v>7</v>
      </c>
      <c r="AD25" s="16">
        <v>7</v>
      </c>
      <c r="AE25" s="17">
        <v>5</v>
      </c>
      <c r="AF25" s="17">
        <v>6</v>
      </c>
      <c r="AG25" s="17">
        <v>6</v>
      </c>
      <c r="AH25" s="16">
        <v>7</v>
      </c>
      <c r="AI25" s="16">
        <v>7</v>
      </c>
      <c r="AJ25" s="16">
        <v>7</v>
      </c>
      <c r="AK25" s="17">
        <v>7</v>
      </c>
      <c r="AL25" s="17">
        <v>7</v>
      </c>
      <c r="AM25" s="17">
        <v>7</v>
      </c>
      <c r="AN25" s="16">
        <v>7</v>
      </c>
      <c r="AO25" s="16">
        <v>7</v>
      </c>
      <c r="AP25" s="16">
        <v>7</v>
      </c>
      <c r="AQ25" s="17">
        <v>3</v>
      </c>
      <c r="AR25" s="17">
        <v>3</v>
      </c>
      <c r="AS25" s="17">
        <v>3</v>
      </c>
      <c r="AT25" s="16">
        <v>5</v>
      </c>
      <c r="AU25" s="16">
        <v>6</v>
      </c>
      <c r="AV25" s="16">
        <v>6</v>
      </c>
      <c r="AW25" s="17">
        <v>5</v>
      </c>
      <c r="AX25" s="17">
        <v>5</v>
      </c>
      <c r="AY25" s="17">
        <v>5</v>
      </c>
      <c r="AZ25" s="16">
        <v>5</v>
      </c>
      <c r="BA25" s="16">
        <v>4</v>
      </c>
      <c r="BB25" s="16">
        <v>4</v>
      </c>
      <c r="BC25" s="17">
        <v>6</v>
      </c>
      <c r="BD25" s="17">
        <v>7</v>
      </c>
      <c r="BE25" s="17">
        <v>5</v>
      </c>
      <c r="BF25" s="16">
        <v>7</v>
      </c>
      <c r="BG25" s="16">
        <v>7</v>
      </c>
      <c r="BH25" s="16">
        <v>7</v>
      </c>
      <c r="BI25" s="17">
        <v>7</v>
      </c>
      <c r="BJ25" s="17">
        <v>7</v>
      </c>
      <c r="BK25" s="17">
        <v>6</v>
      </c>
    </row>
    <row r="26" spans="2:63" s="4" customFormat="1" ht="15" x14ac:dyDescent="0.25">
      <c r="B26" s="24">
        <v>11</v>
      </c>
      <c r="C26" s="179" t="s">
        <v>23</v>
      </c>
      <c r="D26" s="179"/>
      <c r="E26" s="179"/>
      <c r="F26" s="179"/>
      <c r="G26" s="179"/>
      <c r="H26" s="179"/>
      <c r="I26" s="179"/>
      <c r="J26" s="16">
        <v>2</v>
      </c>
      <c r="K26" s="16">
        <v>2</v>
      </c>
      <c r="L26" s="16">
        <v>2</v>
      </c>
      <c r="M26" s="17">
        <v>2</v>
      </c>
      <c r="N26" s="17">
        <v>3</v>
      </c>
      <c r="O26" s="17">
        <v>2</v>
      </c>
      <c r="P26" s="18">
        <v>1</v>
      </c>
      <c r="Q26" s="18">
        <v>1</v>
      </c>
      <c r="R26" s="18">
        <v>1</v>
      </c>
      <c r="S26" s="17">
        <v>2</v>
      </c>
      <c r="T26" s="17">
        <v>6</v>
      </c>
      <c r="U26" s="17">
        <v>6</v>
      </c>
      <c r="V26" s="16">
        <v>1</v>
      </c>
      <c r="W26" s="16">
        <v>1</v>
      </c>
      <c r="X26" s="16">
        <v>1</v>
      </c>
      <c r="Y26" s="17">
        <v>1</v>
      </c>
      <c r="Z26" s="17">
        <v>1</v>
      </c>
      <c r="AA26" s="17">
        <v>1</v>
      </c>
      <c r="AB26" s="16">
        <v>4</v>
      </c>
      <c r="AC26" s="16">
        <v>5</v>
      </c>
      <c r="AD26" s="16">
        <v>5</v>
      </c>
      <c r="AE26" s="17">
        <v>2</v>
      </c>
      <c r="AF26" s="17">
        <v>2</v>
      </c>
      <c r="AG26" s="17">
        <v>2</v>
      </c>
      <c r="AH26" s="16">
        <v>1</v>
      </c>
      <c r="AI26" s="16">
        <v>1</v>
      </c>
      <c r="AJ26" s="16">
        <v>1</v>
      </c>
      <c r="AK26" s="17">
        <v>1</v>
      </c>
      <c r="AL26" s="17">
        <v>1</v>
      </c>
      <c r="AM26" s="17">
        <v>1</v>
      </c>
      <c r="AN26" s="16">
        <v>1</v>
      </c>
      <c r="AO26" s="16">
        <v>1</v>
      </c>
      <c r="AP26" s="16">
        <v>1</v>
      </c>
      <c r="AQ26" s="17">
        <v>1</v>
      </c>
      <c r="AR26" s="17">
        <v>1</v>
      </c>
      <c r="AS26" s="17">
        <v>1</v>
      </c>
      <c r="AT26" s="16">
        <v>2</v>
      </c>
      <c r="AU26" s="16">
        <v>2</v>
      </c>
      <c r="AV26" s="16">
        <v>3</v>
      </c>
      <c r="AW26" s="17">
        <v>2</v>
      </c>
      <c r="AX26" s="17">
        <v>2</v>
      </c>
      <c r="AY26" s="17">
        <v>2</v>
      </c>
      <c r="AZ26" s="16">
        <v>1</v>
      </c>
      <c r="BA26" s="16">
        <v>1</v>
      </c>
      <c r="BB26" s="16">
        <v>1</v>
      </c>
      <c r="BC26" s="17">
        <v>2</v>
      </c>
      <c r="BD26" s="17">
        <v>2</v>
      </c>
      <c r="BE26" s="17">
        <v>1</v>
      </c>
      <c r="BF26" s="16">
        <v>1</v>
      </c>
      <c r="BG26" s="16">
        <v>1</v>
      </c>
      <c r="BH26" s="16">
        <v>1</v>
      </c>
      <c r="BI26" s="17">
        <v>1</v>
      </c>
      <c r="BJ26" s="17">
        <v>1</v>
      </c>
      <c r="BK26" s="17">
        <v>1</v>
      </c>
    </row>
    <row r="27" spans="2:63" s="4" customFormat="1" ht="15" x14ac:dyDescent="0.25">
      <c r="B27" s="24">
        <v>12</v>
      </c>
      <c r="C27" s="179" t="s">
        <v>24</v>
      </c>
      <c r="D27" s="179"/>
      <c r="E27" s="179"/>
      <c r="F27" s="179"/>
      <c r="G27" s="179"/>
      <c r="H27" s="179"/>
      <c r="I27" s="179"/>
      <c r="J27" s="16">
        <v>3</v>
      </c>
      <c r="K27" s="16">
        <v>2</v>
      </c>
      <c r="L27" s="16">
        <v>2</v>
      </c>
      <c r="M27" s="17">
        <v>5</v>
      </c>
      <c r="N27" s="17">
        <v>5</v>
      </c>
      <c r="O27" s="17">
        <v>6</v>
      </c>
      <c r="P27" s="18">
        <v>3</v>
      </c>
      <c r="Q27" s="18">
        <v>5</v>
      </c>
      <c r="R27" s="18">
        <v>6</v>
      </c>
      <c r="S27" s="17">
        <v>6</v>
      </c>
      <c r="T27" s="17">
        <v>5</v>
      </c>
      <c r="U27" s="17">
        <v>5</v>
      </c>
      <c r="V27" s="16">
        <v>7</v>
      </c>
      <c r="W27" s="16">
        <v>7</v>
      </c>
      <c r="X27" s="16">
        <v>7</v>
      </c>
      <c r="Y27" s="17">
        <v>4</v>
      </c>
      <c r="Z27" s="17">
        <v>3</v>
      </c>
      <c r="AA27" s="17">
        <v>4</v>
      </c>
      <c r="AB27" s="16">
        <v>5</v>
      </c>
      <c r="AC27" s="16">
        <v>7</v>
      </c>
      <c r="AD27" s="16">
        <v>7</v>
      </c>
      <c r="AE27" s="17">
        <v>7</v>
      </c>
      <c r="AF27" s="17">
        <v>7</v>
      </c>
      <c r="AG27" s="17">
        <v>7</v>
      </c>
      <c r="AH27" s="16">
        <v>6</v>
      </c>
      <c r="AI27" s="16">
        <v>6</v>
      </c>
      <c r="AJ27" s="16">
        <v>6</v>
      </c>
      <c r="AK27" s="17">
        <v>5</v>
      </c>
      <c r="AL27" s="17">
        <v>6</v>
      </c>
      <c r="AM27" s="17">
        <v>6</v>
      </c>
      <c r="AN27" s="16">
        <v>7</v>
      </c>
      <c r="AO27" s="16">
        <v>6</v>
      </c>
      <c r="AP27" s="16">
        <v>5</v>
      </c>
      <c r="AQ27" s="17">
        <v>5</v>
      </c>
      <c r="AR27" s="17">
        <v>4</v>
      </c>
      <c r="AS27" s="17">
        <v>5</v>
      </c>
      <c r="AT27" s="16">
        <v>3</v>
      </c>
      <c r="AU27" s="16">
        <v>5</v>
      </c>
      <c r="AV27" s="16">
        <v>5</v>
      </c>
      <c r="AW27" s="17">
        <v>4</v>
      </c>
      <c r="AX27" s="17">
        <v>4</v>
      </c>
      <c r="AY27" s="17">
        <v>4</v>
      </c>
      <c r="AZ27" s="16">
        <v>5</v>
      </c>
      <c r="BA27" s="16">
        <v>4</v>
      </c>
      <c r="BB27" s="16">
        <v>5</v>
      </c>
      <c r="BC27" s="17">
        <v>4</v>
      </c>
      <c r="BD27" s="17">
        <v>4</v>
      </c>
      <c r="BE27" s="17">
        <v>3</v>
      </c>
      <c r="BF27" s="16">
        <v>4</v>
      </c>
      <c r="BG27" s="16">
        <v>5</v>
      </c>
      <c r="BH27" s="16">
        <v>6</v>
      </c>
      <c r="BI27" s="17">
        <v>3</v>
      </c>
      <c r="BJ27" s="17">
        <v>3</v>
      </c>
      <c r="BK27" s="17">
        <v>4</v>
      </c>
    </row>
    <row r="28" spans="2:63" s="4" customFormat="1" ht="15.75" thickBot="1" x14ac:dyDescent="0.3">
      <c r="B28" s="48">
        <v>13</v>
      </c>
      <c r="C28" s="181" t="s">
        <v>25</v>
      </c>
      <c r="D28" s="181"/>
      <c r="E28" s="181"/>
      <c r="F28" s="181"/>
      <c r="G28" s="181"/>
      <c r="H28" s="181"/>
      <c r="I28" s="181"/>
      <c r="J28" s="25">
        <v>5</v>
      </c>
      <c r="K28" s="25">
        <v>5</v>
      </c>
      <c r="L28" s="25">
        <v>6</v>
      </c>
      <c r="M28" s="26">
        <v>6</v>
      </c>
      <c r="N28" s="26">
        <v>6</v>
      </c>
      <c r="O28" s="26">
        <v>7</v>
      </c>
      <c r="P28" s="27">
        <v>6</v>
      </c>
      <c r="Q28" s="27">
        <v>6</v>
      </c>
      <c r="R28" s="27">
        <v>6</v>
      </c>
      <c r="S28" s="26">
        <v>5</v>
      </c>
      <c r="T28" s="26">
        <v>6</v>
      </c>
      <c r="U28" s="26">
        <v>7</v>
      </c>
      <c r="V28" s="25">
        <v>7</v>
      </c>
      <c r="W28" s="25">
        <v>7</v>
      </c>
      <c r="X28" s="25">
        <v>7</v>
      </c>
      <c r="Y28" s="26">
        <v>6</v>
      </c>
      <c r="Z28" s="26">
        <v>5</v>
      </c>
      <c r="AA28" s="26">
        <v>5</v>
      </c>
      <c r="AB28" s="25">
        <v>5</v>
      </c>
      <c r="AC28" s="25">
        <v>7</v>
      </c>
      <c r="AD28" s="25">
        <v>7</v>
      </c>
      <c r="AE28" s="26">
        <v>6</v>
      </c>
      <c r="AF28" s="26">
        <v>7</v>
      </c>
      <c r="AG28" s="26">
        <v>7</v>
      </c>
      <c r="AH28" s="25">
        <v>7</v>
      </c>
      <c r="AI28" s="25">
        <v>7</v>
      </c>
      <c r="AJ28" s="25">
        <v>7</v>
      </c>
      <c r="AK28" s="26">
        <v>4</v>
      </c>
      <c r="AL28" s="26">
        <v>5</v>
      </c>
      <c r="AM28" s="26">
        <v>5</v>
      </c>
      <c r="AN28" s="25">
        <v>5</v>
      </c>
      <c r="AO28" s="25">
        <v>6</v>
      </c>
      <c r="AP28" s="25">
        <v>6</v>
      </c>
      <c r="AQ28" s="26">
        <v>3</v>
      </c>
      <c r="AR28" s="26">
        <v>5</v>
      </c>
      <c r="AS28" s="26">
        <v>5</v>
      </c>
      <c r="AT28" s="25">
        <v>6</v>
      </c>
      <c r="AU28" s="25">
        <v>6</v>
      </c>
      <c r="AV28" s="25">
        <v>6</v>
      </c>
      <c r="AW28" s="26">
        <v>3</v>
      </c>
      <c r="AX28" s="26">
        <v>3</v>
      </c>
      <c r="AY28" s="26">
        <v>3</v>
      </c>
      <c r="AZ28" s="25">
        <v>5</v>
      </c>
      <c r="BA28" s="25">
        <v>5</v>
      </c>
      <c r="BB28" s="25">
        <v>6</v>
      </c>
      <c r="BC28" s="26">
        <v>5</v>
      </c>
      <c r="BD28" s="26">
        <v>6</v>
      </c>
      <c r="BE28" s="26">
        <v>3</v>
      </c>
      <c r="BF28" s="25">
        <v>7</v>
      </c>
      <c r="BG28" s="25">
        <v>7</v>
      </c>
      <c r="BH28" s="25">
        <v>7</v>
      </c>
      <c r="BI28" s="26">
        <v>7</v>
      </c>
      <c r="BJ28" s="26">
        <v>7</v>
      </c>
      <c r="BK28" s="26">
        <v>7</v>
      </c>
    </row>
    <row r="29" spans="2:63" s="78" customFormat="1" ht="15.75" thickBot="1" x14ac:dyDescent="0.3">
      <c r="B29" s="186" t="s">
        <v>61</v>
      </c>
      <c r="C29" s="187"/>
      <c r="D29" s="187"/>
      <c r="E29" s="187"/>
      <c r="F29" s="187"/>
      <c r="G29" s="187"/>
      <c r="H29" s="187"/>
      <c r="I29" s="188"/>
      <c r="J29" s="75">
        <v>5</v>
      </c>
      <c r="K29" s="76">
        <v>5.25</v>
      </c>
      <c r="L29" s="76">
        <v>5.125</v>
      </c>
      <c r="M29" s="77">
        <v>6</v>
      </c>
      <c r="N29" s="77">
        <v>5.75</v>
      </c>
      <c r="O29" s="77">
        <v>6.125</v>
      </c>
      <c r="P29" s="76">
        <v>5.5</v>
      </c>
      <c r="Q29" s="76">
        <v>5.875</v>
      </c>
      <c r="R29" s="76">
        <v>6.25</v>
      </c>
      <c r="S29" s="77">
        <v>6</v>
      </c>
      <c r="T29" s="77">
        <v>5.375</v>
      </c>
      <c r="U29" s="77">
        <v>5.5</v>
      </c>
      <c r="V29" s="76">
        <v>6.75</v>
      </c>
      <c r="W29" s="76">
        <v>6.75</v>
      </c>
      <c r="X29" s="76">
        <v>6.75</v>
      </c>
      <c r="Y29" s="77">
        <v>5.625</v>
      </c>
      <c r="Z29" s="77">
        <v>5.375</v>
      </c>
      <c r="AA29" s="77">
        <v>5.75</v>
      </c>
      <c r="AB29" s="76">
        <v>5.5</v>
      </c>
      <c r="AC29" s="76">
        <v>5.875</v>
      </c>
      <c r="AD29" s="76">
        <v>6.25</v>
      </c>
      <c r="AE29" s="77">
        <v>6.5</v>
      </c>
      <c r="AF29" s="77">
        <v>6.625</v>
      </c>
      <c r="AG29" s="77">
        <v>6.75</v>
      </c>
      <c r="AH29" s="76">
        <v>6.875</v>
      </c>
      <c r="AI29" s="76">
        <v>6.875</v>
      </c>
      <c r="AJ29" s="76">
        <v>6.875</v>
      </c>
      <c r="AK29" s="77">
        <v>6.375</v>
      </c>
      <c r="AL29" s="77">
        <v>6.5</v>
      </c>
      <c r="AM29" s="77">
        <v>6.25</v>
      </c>
      <c r="AN29" s="76">
        <v>6.375</v>
      </c>
      <c r="AO29" s="76">
        <v>6.75</v>
      </c>
      <c r="AP29" s="76">
        <v>6.625</v>
      </c>
      <c r="AQ29" s="77">
        <v>5.5</v>
      </c>
      <c r="AR29" s="77">
        <v>5.75</v>
      </c>
      <c r="AS29" s="77">
        <v>6</v>
      </c>
      <c r="AT29" s="76">
        <v>5.5</v>
      </c>
      <c r="AU29" s="76">
        <v>5.875</v>
      </c>
      <c r="AV29" s="76">
        <v>6</v>
      </c>
      <c r="AW29" s="77">
        <v>5</v>
      </c>
      <c r="AX29" s="77">
        <v>4</v>
      </c>
      <c r="AY29" s="77">
        <v>4.125</v>
      </c>
      <c r="AZ29" s="76">
        <v>5.125</v>
      </c>
      <c r="BA29" s="76">
        <v>5</v>
      </c>
      <c r="BB29" s="76">
        <v>5.625</v>
      </c>
      <c r="BC29" s="77">
        <v>5.125</v>
      </c>
      <c r="BD29" s="77">
        <v>6</v>
      </c>
      <c r="BE29" s="77">
        <v>3.75</v>
      </c>
      <c r="BF29" s="76">
        <v>6.625</v>
      </c>
      <c r="BG29" s="76">
        <v>6.75</v>
      </c>
      <c r="BH29" s="76">
        <v>6.875</v>
      </c>
      <c r="BI29" s="77">
        <v>5.875</v>
      </c>
      <c r="BJ29" s="77">
        <v>6.5</v>
      </c>
      <c r="BK29" s="77">
        <v>6.5</v>
      </c>
    </row>
    <row r="30" spans="2:63" ht="15.75" thickBot="1" x14ac:dyDescent="0.3">
      <c r="B30"/>
      <c r="C30"/>
    </row>
    <row r="31" spans="2:63" s="4" customFormat="1" ht="15" x14ac:dyDescent="0.25">
      <c r="B31" s="47">
        <v>14</v>
      </c>
      <c r="C31" s="180" t="s">
        <v>26</v>
      </c>
      <c r="D31" s="180"/>
      <c r="E31" s="180"/>
      <c r="F31" s="180"/>
      <c r="G31" s="180"/>
      <c r="H31" s="180"/>
      <c r="I31" s="180"/>
      <c r="J31" s="21">
        <v>4</v>
      </c>
      <c r="K31" s="21">
        <v>6</v>
      </c>
      <c r="L31" s="21">
        <v>5</v>
      </c>
      <c r="M31" s="22">
        <v>6</v>
      </c>
      <c r="N31" s="22">
        <v>6</v>
      </c>
      <c r="O31" s="22">
        <v>6</v>
      </c>
      <c r="P31" s="23">
        <v>6</v>
      </c>
      <c r="Q31" s="23">
        <v>7</v>
      </c>
      <c r="R31" s="23">
        <v>7</v>
      </c>
      <c r="S31" s="22">
        <v>6</v>
      </c>
      <c r="T31" s="22">
        <v>6</v>
      </c>
      <c r="U31" s="22">
        <v>6</v>
      </c>
      <c r="V31" s="21">
        <v>7</v>
      </c>
      <c r="W31" s="21">
        <v>7</v>
      </c>
      <c r="X31" s="21">
        <v>7</v>
      </c>
      <c r="Y31" s="22">
        <v>6</v>
      </c>
      <c r="Z31" s="22">
        <v>6</v>
      </c>
      <c r="AA31" s="22">
        <v>6</v>
      </c>
      <c r="AB31" s="21">
        <v>6</v>
      </c>
      <c r="AC31" s="21">
        <v>7</v>
      </c>
      <c r="AD31" s="21">
        <v>7</v>
      </c>
      <c r="AE31" s="22">
        <v>7</v>
      </c>
      <c r="AF31" s="22">
        <v>7</v>
      </c>
      <c r="AG31" s="22">
        <v>7</v>
      </c>
      <c r="AH31" s="21">
        <v>7</v>
      </c>
      <c r="AI31" s="21">
        <v>7</v>
      </c>
      <c r="AJ31" s="21">
        <v>7</v>
      </c>
      <c r="AK31" s="22">
        <v>6</v>
      </c>
      <c r="AL31" s="22">
        <v>6</v>
      </c>
      <c r="AM31" s="22">
        <v>7</v>
      </c>
      <c r="AN31" s="21">
        <v>7</v>
      </c>
      <c r="AO31" s="21">
        <v>7</v>
      </c>
      <c r="AP31" s="21">
        <v>7</v>
      </c>
      <c r="AQ31" s="22">
        <v>7</v>
      </c>
      <c r="AR31" s="22">
        <v>7</v>
      </c>
      <c r="AS31" s="22">
        <v>7</v>
      </c>
      <c r="AT31" s="21">
        <v>7</v>
      </c>
      <c r="AU31" s="21">
        <v>7</v>
      </c>
      <c r="AV31" s="21">
        <v>6</v>
      </c>
      <c r="AW31" s="22">
        <v>5</v>
      </c>
      <c r="AX31" s="22">
        <v>5</v>
      </c>
      <c r="AY31" s="22">
        <v>5</v>
      </c>
      <c r="AZ31" s="21">
        <v>4</v>
      </c>
      <c r="BA31" s="21">
        <v>4</v>
      </c>
      <c r="BB31" s="21">
        <v>6</v>
      </c>
      <c r="BC31" s="22">
        <v>6</v>
      </c>
      <c r="BD31" s="22">
        <v>7</v>
      </c>
      <c r="BE31" s="22">
        <v>5</v>
      </c>
      <c r="BF31" s="21">
        <v>7</v>
      </c>
      <c r="BG31" s="21">
        <v>7</v>
      </c>
      <c r="BH31" s="21">
        <v>7</v>
      </c>
      <c r="BI31" s="22">
        <v>7</v>
      </c>
      <c r="BJ31" s="22">
        <v>7</v>
      </c>
      <c r="BK31" s="22">
        <v>7</v>
      </c>
    </row>
    <row r="32" spans="2:63" s="4" customFormat="1" ht="15" x14ac:dyDescent="0.25">
      <c r="B32" s="24">
        <v>15</v>
      </c>
      <c r="C32" s="179" t="s">
        <v>27</v>
      </c>
      <c r="D32" s="179"/>
      <c r="E32" s="179"/>
      <c r="F32" s="179"/>
      <c r="G32" s="179"/>
      <c r="H32" s="179"/>
      <c r="I32" s="179"/>
      <c r="J32" s="16">
        <v>5</v>
      </c>
      <c r="K32" s="16">
        <v>6</v>
      </c>
      <c r="L32" s="16">
        <v>6</v>
      </c>
      <c r="M32" s="17">
        <v>3</v>
      </c>
      <c r="N32" s="17">
        <v>2</v>
      </c>
      <c r="O32" s="17">
        <v>3</v>
      </c>
      <c r="P32" s="18">
        <v>7</v>
      </c>
      <c r="Q32" s="18">
        <v>6</v>
      </c>
      <c r="R32" s="18">
        <v>7</v>
      </c>
      <c r="S32" s="17">
        <v>6</v>
      </c>
      <c r="T32" s="17">
        <v>6</v>
      </c>
      <c r="U32" s="17">
        <v>6</v>
      </c>
      <c r="V32" s="16">
        <v>1</v>
      </c>
      <c r="W32" s="16">
        <v>1</v>
      </c>
      <c r="X32" s="16">
        <v>1</v>
      </c>
      <c r="Y32" s="17">
        <v>6</v>
      </c>
      <c r="Z32" s="17">
        <v>5</v>
      </c>
      <c r="AA32" s="17">
        <v>6</v>
      </c>
      <c r="AB32" s="16">
        <v>6</v>
      </c>
      <c r="AC32" s="16">
        <v>7</v>
      </c>
      <c r="AD32" s="16">
        <v>7</v>
      </c>
      <c r="AE32" s="17">
        <v>7</v>
      </c>
      <c r="AF32" s="17">
        <v>7</v>
      </c>
      <c r="AG32" s="17">
        <v>7</v>
      </c>
      <c r="AH32" s="16">
        <v>7</v>
      </c>
      <c r="AI32" s="16">
        <v>7</v>
      </c>
      <c r="AJ32" s="16">
        <v>7</v>
      </c>
      <c r="AK32" s="17">
        <v>6</v>
      </c>
      <c r="AL32" s="17">
        <v>6</v>
      </c>
      <c r="AM32" s="17">
        <v>6</v>
      </c>
      <c r="AN32" s="16">
        <v>7</v>
      </c>
      <c r="AO32" s="16">
        <v>7</v>
      </c>
      <c r="AP32" s="16">
        <v>7</v>
      </c>
      <c r="AQ32" s="17">
        <v>7</v>
      </c>
      <c r="AR32" s="17">
        <v>7</v>
      </c>
      <c r="AS32" s="17">
        <v>7</v>
      </c>
      <c r="AT32" s="16">
        <v>7</v>
      </c>
      <c r="AU32" s="16">
        <v>7</v>
      </c>
      <c r="AV32" s="16">
        <v>7</v>
      </c>
      <c r="AW32" s="17">
        <v>6</v>
      </c>
      <c r="AX32" s="17">
        <v>4</v>
      </c>
      <c r="AY32" s="17">
        <v>4</v>
      </c>
      <c r="AZ32" s="16">
        <v>4</v>
      </c>
      <c r="BA32" s="16">
        <v>4</v>
      </c>
      <c r="BB32" s="16">
        <v>5</v>
      </c>
      <c r="BC32" s="17">
        <v>7</v>
      </c>
      <c r="BD32" s="17">
        <v>7</v>
      </c>
      <c r="BE32" s="17">
        <v>3</v>
      </c>
      <c r="BF32" s="16">
        <v>7</v>
      </c>
      <c r="BG32" s="16">
        <v>7</v>
      </c>
      <c r="BH32" s="16">
        <v>7</v>
      </c>
      <c r="BI32" s="17">
        <v>7</v>
      </c>
      <c r="BJ32" s="17">
        <v>7</v>
      </c>
      <c r="BK32" s="17">
        <v>7</v>
      </c>
    </row>
    <row r="33" spans="2:63" s="4" customFormat="1" ht="15" x14ac:dyDescent="0.25">
      <c r="B33" s="24">
        <v>16</v>
      </c>
      <c r="C33" s="179" t="s">
        <v>28</v>
      </c>
      <c r="D33" s="179"/>
      <c r="E33" s="179"/>
      <c r="F33" s="179"/>
      <c r="G33" s="179"/>
      <c r="H33" s="179"/>
      <c r="I33" s="179"/>
      <c r="J33" s="16">
        <v>5</v>
      </c>
      <c r="K33" s="16">
        <v>6</v>
      </c>
      <c r="L33" s="16">
        <v>6</v>
      </c>
      <c r="M33" s="17">
        <v>6</v>
      </c>
      <c r="N33" s="17">
        <v>6</v>
      </c>
      <c r="O33" s="17">
        <v>6</v>
      </c>
      <c r="P33" s="18">
        <v>7</v>
      </c>
      <c r="Q33" s="18">
        <v>7</v>
      </c>
      <c r="R33" s="18">
        <v>7</v>
      </c>
      <c r="S33" s="17">
        <v>6</v>
      </c>
      <c r="T33" s="17">
        <v>7</v>
      </c>
      <c r="U33" s="17">
        <v>7</v>
      </c>
      <c r="V33" s="16">
        <v>7</v>
      </c>
      <c r="W33" s="16">
        <v>7</v>
      </c>
      <c r="X33" s="16">
        <v>7</v>
      </c>
      <c r="Y33" s="17">
        <v>5</v>
      </c>
      <c r="Z33" s="17">
        <v>6</v>
      </c>
      <c r="AA33" s="17">
        <v>6</v>
      </c>
      <c r="AB33" s="16">
        <v>7</v>
      </c>
      <c r="AC33" s="16">
        <v>6</v>
      </c>
      <c r="AD33" s="16">
        <v>7</v>
      </c>
      <c r="AE33" s="17">
        <v>7</v>
      </c>
      <c r="AF33" s="17">
        <v>7</v>
      </c>
      <c r="AG33" s="17">
        <v>7</v>
      </c>
      <c r="AH33" s="16">
        <v>7</v>
      </c>
      <c r="AI33" s="16">
        <v>7</v>
      </c>
      <c r="AJ33" s="16">
        <v>7</v>
      </c>
      <c r="AK33" s="17">
        <v>6</v>
      </c>
      <c r="AL33" s="17">
        <v>6</v>
      </c>
      <c r="AM33" s="17">
        <v>6</v>
      </c>
      <c r="AN33" s="16">
        <v>7</v>
      </c>
      <c r="AO33" s="16">
        <v>7</v>
      </c>
      <c r="AP33" s="16">
        <v>7</v>
      </c>
      <c r="AQ33" s="17">
        <v>7</v>
      </c>
      <c r="AR33" s="17">
        <v>7</v>
      </c>
      <c r="AS33" s="17">
        <v>7</v>
      </c>
      <c r="AT33" s="16">
        <v>6</v>
      </c>
      <c r="AU33" s="16">
        <v>6</v>
      </c>
      <c r="AV33" s="16">
        <v>7</v>
      </c>
      <c r="AW33" s="17">
        <v>6</v>
      </c>
      <c r="AX33" s="17">
        <v>5</v>
      </c>
      <c r="AY33" s="17">
        <v>5</v>
      </c>
      <c r="AZ33" s="16">
        <v>4</v>
      </c>
      <c r="BA33" s="16">
        <v>5</v>
      </c>
      <c r="BB33" s="16">
        <v>5</v>
      </c>
      <c r="BC33" s="17">
        <v>7</v>
      </c>
      <c r="BD33" s="17">
        <v>7</v>
      </c>
      <c r="BE33" s="17">
        <v>1</v>
      </c>
      <c r="BF33" s="16">
        <v>7</v>
      </c>
      <c r="BG33" s="16">
        <v>7</v>
      </c>
      <c r="BH33" s="16">
        <v>7</v>
      </c>
      <c r="BI33" s="17">
        <v>7</v>
      </c>
      <c r="BJ33" s="17">
        <v>6</v>
      </c>
      <c r="BK33" s="17">
        <v>7</v>
      </c>
    </row>
    <row r="34" spans="2:63" s="4" customFormat="1" ht="15.75" thickBot="1" x14ac:dyDescent="0.3">
      <c r="B34" s="48">
        <v>17</v>
      </c>
      <c r="C34" s="181" t="s">
        <v>29</v>
      </c>
      <c r="D34" s="181"/>
      <c r="E34" s="181"/>
      <c r="F34" s="181"/>
      <c r="G34" s="181"/>
      <c r="H34" s="181"/>
      <c r="I34" s="181"/>
      <c r="J34" s="25">
        <v>7</v>
      </c>
      <c r="K34" s="25">
        <v>7</v>
      </c>
      <c r="L34" s="25">
        <v>6</v>
      </c>
      <c r="M34" s="26">
        <v>7</v>
      </c>
      <c r="N34" s="26">
        <v>6</v>
      </c>
      <c r="O34" s="26">
        <v>7</v>
      </c>
      <c r="P34" s="27">
        <v>7</v>
      </c>
      <c r="Q34" s="27">
        <v>7</v>
      </c>
      <c r="R34" s="27">
        <v>7</v>
      </c>
      <c r="S34" s="26">
        <v>7</v>
      </c>
      <c r="T34" s="26">
        <v>7</v>
      </c>
      <c r="U34" s="26">
        <v>7</v>
      </c>
      <c r="V34" s="25">
        <v>7</v>
      </c>
      <c r="W34" s="25">
        <v>7</v>
      </c>
      <c r="X34" s="25">
        <v>7</v>
      </c>
      <c r="Y34" s="26">
        <v>5</v>
      </c>
      <c r="Z34" s="26">
        <v>4</v>
      </c>
      <c r="AA34" s="26">
        <v>7</v>
      </c>
      <c r="AB34" s="25">
        <v>7</v>
      </c>
      <c r="AC34" s="25">
        <v>7</v>
      </c>
      <c r="AD34" s="25">
        <v>7</v>
      </c>
      <c r="AE34" s="26">
        <v>7</v>
      </c>
      <c r="AF34" s="26">
        <v>7</v>
      </c>
      <c r="AG34" s="26">
        <v>7</v>
      </c>
      <c r="AH34" s="25">
        <v>6</v>
      </c>
      <c r="AI34" s="25">
        <v>7</v>
      </c>
      <c r="AJ34" s="25">
        <v>7</v>
      </c>
      <c r="AK34" s="26">
        <v>7</v>
      </c>
      <c r="AL34" s="26">
        <v>7</v>
      </c>
      <c r="AM34" s="26">
        <v>7</v>
      </c>
      <c r="AN34" s="25">
        <v>7</v>
      </c>
      <c r="AO34" s="25">
        <v>7</v>
      </c>
      <c r="AP34" s="25">
        <v>7</v>
      </c>
      <c r="AQ34" s="26">
        <v>7</v>
      </c>
      <c r="AR34" s="26">
        <v>7</v>
      </c>
      <c r="AS34" s="26">
        <v>7</v>
      </c>
      <c r="AT34" s="25">
        <v>6</v>
      </c>
      <c r="AU34" s="25">
        <v>6</v>
      </c>
      <c r="AV34" s="25">
        <v>7</v>
      </c>
      <c r="AW34" s="26">
        <v>7</v>
      </c>
      <c r="AX34" s="26">
        <v>4</v>
      </c>
      <c r="AY34" s="26">
        <v>5</v>
      </c>
      <c r="AZ34" s="25">
        <v>5</v>
      </c>
      <c r="BA34" s="25">
        <v>6</v>
      </c>
      <c r="BB34" s="25">
        <v>6</v>
      </c>
      <c r="BC34" s="26">
        <v>7</v>
      </c>
      <c r="BD34" s="26">
        <v>7</v>
      </c>
      <c r="BE34" s="26">
        <v>1</v>
      </c>
      <c r="BF34" s="25">
        <v>7</v>
      </c>
      <c r="BG34" s="25">
        <v>7</v>
      </c>
      <c r="BH34" s="25">
        <v>7</v>
      </c>
      <c r="BI34" s="26">
        <v>7</v>
      </c>
      <c r="BJ34" s="26">
        <v>7</v>
      </c>
      <c r="BK34" s="26">
        <v>7</v>
      </c>
    </row>
    <row r="35" spans="2:63" s="74" customFormat="1" ht="15.75" thickBot="1" x14ac:dyDescent="0.3">
      <c r="B35" s="186" t="s">
        <v>62</v>
      </c>
      <c r="C35" s="187"/>
      <c r="D35" s="187"/>
      <c r="E35" s="187"/>
      <c r="F35" s="187"/>
      <c r="G35" s="187"/>
      <c r="H35" s="187"/>
      <c r="I35" s="188"/>
      <c r="J35" s="75">
        <v>5.25</v>
      </c>
      <c r="K35" s="76">
        <v>6.25</v>
      </c>
      <c r="L35" s="76">
        <v>5.75</v>
      </c>
      <c r="M35" s="77">
        <v>5.5</v>
      </c>
      <c r="N35" s="77">
        <v>5</v>
      </c>
      <c r="O35" s="77">
        <v>5.5</v>
      </c>
      <c r="P35" s="76">
        <v>6.75</v>
      </c>
      <c r="Q35" s="76">
        <v>6.75</v>
      </c>
      <c r="R35" s="76">
        <v>7</v>
      </c>
      <c r="S35" s="77">
        <v>6.25</v>
      </c>
      <c r="T35" s="77">
        <v>6.5</v>
      </c>
      <c r="U35" s="77">
        <v>6.5</v>
      </c>
      <c r="V35" s="76">
        <v>5.5</v>
      </c>
      <c r="W35" s="76">
        <v>5.5</v>
      </c>
      <c r="X35" s="76">
        <v>5.5</v>
      </c>
      <c r="Y35" s="77">
        <v>5.5</v>
      </c>
      <c r="Z35" s="77">
        <v>5.25</v>
      </c>
      <c r="AA35" s="77">
        <v>6.25</v>
      </c>
      <c r="AB35" s="76">
        <v>6.5</v>
      </c>
      <c r="AC35" s="76">
        <v>6.75</v>
      </c>
      <c r="AD35" s="76">
        <v>7</v>
      </c>
      <c r="AE35" s="77">
        <v>7</v>
      </c>
      <c r="AF35" s="77">
        <v>7</v>
      </c>
      <c r="AG35" s="77">
        <v>7</v>
      </c>
      <c r="AH35" s="76">
        <v>6.75</v>
      </c>
      <c r="AI35" s="76">
        <v>7</v>
      </c>
      <c r="AJ35" s="76">
        <v>7</v>
      </c>
      <c r="AK35" s="77">
        <v>6.25</v>
      </c>
      <c r="AL35" s="77">
        <v>6.25</v>
      </c>
      <c r="AM35" s="77">
        <v>6.5</v>
      </c>
      <c r="AN35" s="76">
        <v>7</v>
      </c>
      <c r="AO35" s="76">
        <v>7</v>
      </c>
      <c r="AP35" s="76">
        <v>7</v>
      </c>
      <c r="AQ35" s="77">
        <v>7</v>
      </c>
      <c r="AR35" s="77">
        <v>7</v>
      </c>
      <c r="AS35" s="77">
        <v>7</v>
      </c>
      <c r="AT35" s="76">
        <v>6.5</v>
      </c>
      <c r="AU35" s="76">
        <v>6.5</v>
      </c>
      <c r="AV35" s="76">
        <v>6.75</v>
      </c>
      <c r="AW35" s="77">
        <v>6</v>
      </c>
      <c r="AX35" s="77">
        <v>4.5</v>
      </c>
      <c r="AY35" s="77">
        <v>4.75</v>
      </c>
      <c r="AZ35" s="76">
        <v>4.25</v>
      </c>
      <c r="BA35" s="76">
        <v>4.75</v>
      </c>
      <c r="BB35" s="76">
        <v>5.5</v>
      </c>
      <c r="BC35" s="77">
        <v>6.75</v>
      </c>
      <c r="BD35" s="77">
        <v>7</v>
      </c>
      <c r="BE35" s="77">
        <v>2</v>
      </c>
      <c r="BF35" s="76">
        <v>7</v>
      </c>
      <c r="BG35" s="76">
        <v>7</v>
      </c>
      <c r="BH35" s="76">
        <v>7</v>
      </c>
      <c r="BI35" s="77">
        <v>7</v>
      </c>
      <c r="BJ35" s="77">
        <v>6.75</v>
      </c>
      <c r="BK35" s="77">
        <v>2</v>
      </c>
    </row>
    <row r="36" spans="2:63" ht="15" x14ac:dyDescent="0.25">
      <c r="B36" s="1"/>
      <c r="C36"/>
    </row>
  </sheetData>
  <mergeCells count="45">
    <mergeCell ref="I3:L3"/>
    <mergeCell ref="C4:L4"/>
    <mergeCell ref="C5:L5"/>
    <mergeCell ref="C6:L6"/>
    <mergeCell ref="C7:L7"/>
    <mergeCell ref="C8:L8"/>
    <mergeCell ref="M12:O12"/>
    <mergeCell ref="P12:R12"/>
    <mergeCell ref="S12:U12"/>
    <mergeCell ref="V12:X12"/>
    <mergeCell ref="Y12:AA12"/>
    <mergeCell ref="AB12:AD12"/>
    <mergeCell ref="C14:I14"/>
    <mergeCell ref="AE12:AG12"/>
    <mergeCell ref="AH12:AJ12"/>
    <mergeCell ref="AK12:AM12"/>
    <mergeCell ref="AN12:AP12"/>
    <mergeCell ref="AW12:AY12"/>
    <mergeCell ref="H12:I12"/>
    <mergeCell ref="J12:L12"/>
    <mergeCell ref="AQ12:AS12"/>
    <mergeCell ref="AT12:AV12"/>
    <mergeCell ref="AZ12:BB12"/>
    <mergeCell ref="BC12:BE12"/>
    <mergeCell ref="BF12:BH12"/>
    <mergeCell ref="BI12:BK12"/>
    <mergeCell ref="C27:I27"/>
    <mergeCell ref="C15:I15"/>
    <mergeCell ref="C16:I16"/>
    <mergeCell ref="C17:I17"/>
    <mergeCell ref="C18:I18"/>
    <mergeCell ref="B19:I19"/>
    <mergeCell ref="C21:I21"/>
    <mergeCell ref="C22:I22"/>
    <mergeCell ref="C23:I23"/>
    <mergeCell ref="C24:I24"/>
    <mergeCell ref="C25:I25"/>
    <mergeCell ref="C26:I26"/>
    <mergeCell ref="B35:I35"/>
    <mergeCell ref="C28:I28"/>
    <mergeCell ref="B29:I29"/>
    <mergeCell ref="C31:I31"/>
    <mergeCell ref="C32:I32"/>
    <mergeCell ref="C33:I33"/>
    <mergeCell ref="C34:I34"/>
  </mergeCells>
  <conditionalFormatting sqref="O1:Q1">
    <cfRule type="expression" dxfId="1" priority="15">
      <formula>#REF!=MAX(#REF!)</formula>
    </cfRule>
  </conditionalFormatting>
  <conditionalFormatting sqref="R1:T1">
    <cfRule type="expression" dxfId="0" priority="16">
      <formula>#REF!=MAX(#REF!)</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DH11"/>
  <sheetViews>
    <sheetView workbookViewId="0">
      <selection activeCell="A12" sqref="A12:IV42"/>
    </sheetView>
  </sheetViews>
  <sheetFormatPr defaultColWidth="12.7109375" defaultRowHeight="23.25" x14ac:dyDescent="0.35"/>
  <cols>
    <col min="1" max="1" width="5.7109375" customWidth="1"/>
    <col min="2" max="2" width="12.7109375" style="12"/>
    <col min="3" max="3" width="12.7109375" style="1"/>
  </cols>
  <sheetData>
    <row r="1" spans="1:112" ht="24" thickBot="1" x14ac:dyDescent="0.4">
      <c r="B1" s="12" t="s">
        <v>6</v>
      </c>
    </row>
    <row r="2" spans="1:112" ht="24" thickBot="1" x14ac:dyDescent="0.4">
      <c r="B2"/>
      <c r="C2"/>
      <c r="D2" s="12"/>
      <c r="E2" s="125" t="s">
        <v>189</v>
      </c>
      <c r="F2" s="126"/>
      <c r="G2" s="126"/>
      <c r="H2" s="126"/>
      <c r="I2" s="126"/>
      <c r="J2" s="127"/>
      <c r="K2" s="122" t="s">
        <v>190</v>
      </c>
      <c r="L2" s="123"/>
      <c r="M2" s="123"/>
      <c r="N2" s="123"/>
      <c r="O2" s="123"/>
      <c r="P2" s="124"/>
      <c r="Q2" s="125" t="s">
        <v>191</v>
      </c>
      <c r="R2" s="126"/>
      <c r="S2" s="126"/>
      <c r="T2" s="126"/>
      <c r="U2" s="126"/>
      <c r="V2" s="127"/>
      <c r="W2" s="122" t="s">
        <v>192</v>
      </c>
      <c r="X2" s="123"/>
      <c r="Y2" s="123"/>
      <c r="Z2" s="123"/>
      <c r="AA2" s="123"/>
      <c r="AB2" s="124"/>
      <c r="AC2" s="125" t="s">
        <v>193</v>
      </c>
      <c r="AD2" s="126"/>
      <c r="AE2" s="126"/>
      <c r="AF2" s="126"/>
      <c r="AG2" s="126"/>
      <c r="AH2" s="127"/>
      <c r="AI2" s="122" t="s">
        <v>194</v>
      </c>
      <c r="AJ2" s="123"/>
      <c r="AK2" s="123"/>
      <c r="AL2" s="123"/>
      <c r="AM2" s="123"/>
      <c r="AN2" s="124"/>
      <c r="AO2" s="125" t="s">
        <v>195</v>
      </c>
      <c r="AP2" s="126"/>
      <c r="AQ2" s="126"/>
      <c r="AR2" s="126"/>
      <c r="AS2" s="126"/>
      <c r="AT2" s="127"/>
      <c r="AU2" s="122" t="s">
        <v>196</v>
      </c>
      <c r="AV2" s="123"/>
      <c r="AW2" s="123"/>
      <c r="AX2" s="123"/>
      <c r="AY2" s="123"/>
      <c r="AZ2" s="124"/>
      <c r="BA2" s="125" t="s">
        <v>197</v>
      </c>
      <c r="BB2" s="126"/>
      <c r="BC2" s="126"/>
      <c r="BD2" s="126"/>
      <c r="BE2" s="126"/>
      <c r="BF2" s="127"/>
      <c r="BG2" s="122" t="s">
        <v>198</v>
      </c>
      <c r="BH2" s="123"/>
      <c r="BI2" s="123"/>
      <c r="BJ2" s="123"/>
      <c r="BK2" s="123"/>
      <c r="BL2" s="124"/>
      <c r="BM2" s="125" t="s">
        <v>199</v>
      </c>
      <c r="BN2" s="126"/>
      <c r="BO2" s="126"/>
      <c r="BP2" s="126"/>
      <c r="BQ2" s="126"/>
      <c r="BR2" s="127"/>
      <c r="BS2" s="122" t="s">
        <v>200</v>
      </c>
      <c r="BT2" s="123"/>
      <c r="BU2" s="123"/>
      <c r="BV2" s="123"/>
      <c r="BW2" s="123"/>
      <c r="BX2" s="124"/>
      <c r="BY2" s="125" t="s">
        <v>201</v>
      </c>
      <c r="BZ2" s="126"/>
      <c r="CA2" s="126"/>
      <c r="CB2" s="126"/>
      <c r="CC2" s="126"/>
      <c r="CD2" s="127"/>
      <c r="CE2" s="122" t="s">
        <v>202</v>
      </c>
      <c r="CF2" s="123"/>
      <c r="CG2" s="123"/>
      <c r="CH2" s="123"/>
      <c r="CI2" s="123"/>
      <c r="CJ2" s="124"/>
      <c r="CK2" s="125" t="s">
        <v>203</v>
      </c>
      <c r="CL2" s="126"/>
      <c r="CM2" s="126"/>
      <c r="CN2" s="126"/>
      <c r="CO2" s="126"/>
      <c r="CP2" s="127"/>
      <c r="CQ2" s="122" t="s">
        <v>204</v>
      </c>
      <c r="CR2" s="123"/>
      <c r="CS2" s="123"/>
      <c r="CT2" s="123"/>
      <c r="CU2" s="123"/>
      <c r="CV2" s="124"/>
      <c r="CW2" s="125" t="s">
        <v>205</v>
      </c>
      <c r="CX2" s="126"/>
      <c r="CY2" s="126"/>
      <c r="CZ2" s="126"/>
      <c r="DA2" s="126"/>
      <c r="DB2" s="127"/>
      <c r="DC2" s="122" t="s">
        <v>206</v>
      </c>
      <c r="DD2" s="123"/>
      <c r="DE2" s="123"/>
      <c r="DF2" s="123"/>
      <c r="DG2" s="123"/>
      <c r="DH2" s="124"/>
    </row>
    <row r="3" spans="1:112" s="80" customFormat="1" ht="15" customHeight="1" thickBot="1" x14ac:dyDescent="0.3">
      <c r="E3" s="81" t="s">
        <v>74</v>
      </c>
      <c r="F3" s="82" t="s">
        <v>65</v>
      </c>
      <c r="G3" s="120" t="s">
        <v>75</v>
      </c>
      <c r="H3" s="120"/>
      <c r="I3" s="120"/>
      <c r="J3" s="121"/>
      <c r="K3" s="83" t="s">
        <v>74</v>
      </c>
      <c r="L3" s="84" t="s">
        <v>65</v>
      </c>
      <c r="M3" s="118" t="s">
        <v>75</v>
      </c>
      <c r="N3" s="118"/>
      <c r="O3" s="118"/>
      <c r="P3" s="119"/>
      <c r="Q3" s="81" t="s">
        <v>74</v>
      </c>
      <c r="R3" s="82" t="s">
        <v>65</v>
      </c>
      <c r="S3" s="120" t="s">
        <v>75</v>
      </c>
      <c r="T3" s="120"/>
      <c r="U3" s="120"/>
      <c r="V3" s="121"/>
      <c r="W3" s="83" t="s">
        <v>74</v>
      </c>
      <c r="X3" s="84" t="s">
        <v>65</v>
      </c>
      <c r="Y3" s="118" t="s">
        <v>75</v>
      </c>
      <c r="Z3" s="118"/>
      <c r="AA3" s="118"/>
      <c r="AB3" s="119"/>
      <c r="AC3" s="81" t="s">
        <v>74</v>
      </c>
      <c r="AD3" s="82" t="s">
        <v>65</v>
      </c>
      <c r="AE3" s="120" t="s">
        <v>75</v>
      </c>
      <c r="AF3" s="120"/>
      <c r="AG3" s="120"/>
      <c r="AH3" s="121"/>
      <c r="AI3" s="83" t="s">
        <v>74</v>
      </c>
      <c r="AJ3" s="84" t="s">
        <v>65</v>
      </c>
      <c r="AK3" s="118" t="s">
        <v>75</v>
      </c>
      <c r="AL3" s="118"/>
      <c r="AM3" s="118"/>
      <c r="AN3" s="119"/>
      <c r="AO3" s="81" t="s">
        <v>74</v>
      </c>
      <c r="AP3" s="82" t="s">
        <v>65</v>
      </c>
      <c r="AQ3" s="120" t="s">
        <v>75</v>
      </c>
      <c r="AR3" s="120"/>
      <c r="AS3" s="120"/>
      <c r="AT3" s="121"/>
      <c r="AU3" s="83" t="s">
        <v>74</v>
      </c>
      <c r="AV3" s="84" t="s">
        <v>65</v>
      </c>
      <c r="AW3" s="118" t="s">
        <v>75</v>
      </c>
      <c r="AX3" s="118"/>
      <c r="AY3" s="118"/>
      <c r="AZ3" s="119"/>
      <c r="BA3" s="81" t="s">
        <v>74</v>
      </c>
      <c r="BB3" s="82" t="s">
        <v>65</v>
      </c>
      <c r="BC3" s="120" t="s">
        <v>75</v>
      </c>
      <c r="BD3" s="120"/>
      <c r="BE3" s="120"/>
      <c r="BF3" s="121"/>
      <c r="BG3" s="83" t="s">
        <v>74</v>
      </c>
      <c r="BH3" s="84" t="s">
        <v>65</v>
      </c>
      <c r="BI3" s="118" t="s">
        <v>75</v>
      </c>
      <c r="BJ3" s="118"/>
      <c r="BK3" s="118"/>
      <c r="BL3" s="119"/>
      <c r="BM3" s="81" t="s">
        <v>74</v>
      </c>
      <c r="BN3" s="82" t="s">
        <v>65</v>
      </c>
      <c r="BO3" s="120" t="s">
        <v>75</v>
      </c>
      <c r="BP3" s="120"/>
      <c r="BQ3" s="120"/>
      <c r="BR3" s="121"/>
      <c r="BS3" s="83" t="s">
        <v>74</v>
      </c>
      <c r="BT3" s="84" t="s">
        <v>65</v>
      </c>
      <c r="BU3" s="118" t="s">
        <v>75</v>
      </c>
      <c r="BV3" s="118"/>
      <c r="BW3" s="118"/>
      <c r="BX3" s="119"/>
      <c r="BY3" s="81" t="s">
        <v>74</v>
      </c>
      <c r="BZ3" s="82" t="s">
        <v>65</v>
      </c>
      <c r="CA3" s="120" t="s">
        <v>75</v>
      </c>
      <c r="CB3" s="120"/>
      <c r="CC3" s="120"/>
      <c r="CD3" s="121"/>
      <c r="CE3" s="83" t="s">
        <v>74</v>
      </c>
      <c r="CF3" s="84" t="s">
        <v>65</v>
      </c>
      <c r="CG3" s="118" t="s">
        <v>75</v>
      </c>
      <c r="CH3" s="118"/>
      <c r="CI3" s="118"/>
      <c r="CJ3" s="119"/>
      <c r="CK3" s="81" t="s">
        <v>74</v>
      </c>
      <c r="CL3" s="82" t="s">
        <v>65</v>
      </c>
      <c r="CM3" s="120" t="s">
        <v>75</v>
      </c>
      <c r="CN3" s="120"/>
      <c r="CO3" s="120"/>
      <c r="CP3" s="121"/>
      <c r="CQ3" s="83" t="s">
        <v>74</v>
      </c>
      <c r="CR3" s="84" t="s">
        <v>65</v>
      </c>
      <c r="CS3" s="118" t="s">
        <v>75</v>
      </c>
      <c r="CT3" s="118"/>
      <c r="CU3" s="118"/>
      <c r="CV3" s="119"/>
      <c r="CW3" s="81" t="s">
        <v>74</v>
      </c>
      <c r="CX3" s="82" t="s">
        <v>65</v>
      </c>
      <c r="CY3" s="120" t="s">
        <v>75</v>
      </c>
      <c r="CZ3" s="120"/>
      <c r="DA3" s="120"/>
      <c r="DB3" s="121"/>
      <c r="DC3" s="83" t="s">
        <v>74</v>
      </c>
      <c r="DD3" s="84" t="s">
        <v>65</v>
      </c>
      <c r="DE3" s="118" t="s">
        <v>75</v>
      </c>
      <c r="DF3" s="118"/>
      <c r="DG3" s="118"/>
      <c r="DH3" s="119"/>
    </row>
    <row r="4" spans="1:112" ht="20.100000000000001" customHeight="1" x14ac:dyDescent="0.25">
      <c r="B4" s="152">
        <v>1</v>
      </c>
      <c r="C4" s="191" t="s">
        <v>7</v>
      </c>
      <c r="D4" s="192"/>
      <c r="E4" s="108" t="s">
        <v>32</v>
      </c>
      <c r="F4" s="104" t="s">
        <v>44</v>
      </c>
      <c r="G4" s="96" t="s">
        <v>52</v>
      </c>
      <c r="H4" s="96"/>
      <c r="I4" s="96"/>
      <c r="J4" s="97"/>
      <c r="K4" s="106" t="s">
        <v>32</v>
      </c>
      <c r="L4" s="116" t="s">
        <v>10</v>
      </c>
      <c r="M4" s="93" t="s">
        <v>77</v>
      </c>
      <c r="N4" s="93"/>
      <c r="O4" s="93"/>
      <c r="P4" s="94"/>
      <c r="Q4" s="108" t="s">
        <v>32</v>
      </c>
      <c r="R4" s="104" t="s">
        <v>44</v>
      </c>
      <c r="S4" s="96" t="s">
        <v>52</v>
      </c>
      <c r="T4" s="96"/>
      <c r="U4" s="96"/>
      <c r="V4" s="97"/>
      <c r="W4" s="106" t="s">
        <v>30</v>
      </c>
      <c r="X4" s="116" t="s">
        <v>10</v>
      </c>
      <c r="Y4" s="93" t="s">
        <v>52</v>
      </c>
      <c r="Z4" s="93"/>
      <c r="AA4" s="93"/>
      <c r="AB4" s="94"/>
      <c r="AC4" s="108" t="s">
        <v>32</v>
      </c>
      <c r="AD4" s="104" t="s">
        <v>11</v>
      </c>
      <c r="AE4" s="96" t="s">
        <v>52</v>
      </c>
      <c r="AF4" s="96"/>
      <c r="AG4" s="96"/>
      <c r="AH4" s="97"/>
      <c r="AI4" s="106" t="s">
        <v>31</v>
      </c>
      <c r="AJ4" s="116" t="s">
        <v>11</v>
      </c>
      <c r="AK4" s="93" t="s">
        <v>77</v>
      </c>
      <c r="AL4" s="93"/>
      <c r="AM4" s="93"/>
      <c r="AN4" s="94"/>
      <c r="AO4" s="108" t="s">
        <v>32</v>
      </c>
      <c r="AP4" s="104" t="s">
        <v>44</v>
      </c>
      <c r="AQ4" s="96" t="s">
        <v>77</v>
      </c>
      <c r="AR4" s="96"/>
      <c r="AS4" s="96"/>
      <c r="AT4" s="97"/>
      <c r="AU4" s="106" t="s">
        <v>31</v>
      </c>
      <c r="AV4" s="116" t="s">
        <v>44</v>
      </c>
      <c r="AW4" s="93" t="s">
        <v>52</v>
      </c>
      <c r="AX4" s="93"/>
      <c r="AY4" s="93"/>
      <c r="AZ4" s="94"/>
      <c r="BA4" s="108" t="s">
        <v>32</v>
      </c>
      <c r="BB4" s="104" t="s">
        <v>44</v>
      </c>
      <c r="BC4" s="96" t="s">
        <v>77</v>
      </c>
      <c r="BD4" s="96"/>
      <c r="BE4" s="96"/>
      <c r="BF4" s="97"/>
      <c r="BG4" s="106" t="s">
        <v>31</v>
      </c>
      <c r="BH4" s="116" t="s">
        <v>44</v>
      </c>
      <c r="BI4" s="93" t="s">
        <v>52</v>
      </c>
      <c r="BJ4" s="93"/>
      <c r="BK4" s="93"/>
      <c r="BL4" s="94"/>
      <c r="BM4" s="108" t="s">
        <v>32</v>
      </c>
      <c r="BN4" s="104" t="s">
        <v>11</v>
      </c>
      <c r="BO4" s="96" t="s">
        <v>77</v>
      </c>
      <c r="BP4" s="96"/>
      <c r="BQ4" s="96"/>
      <c r="BR4" s="97"/>
      <c r="BS4" s="106" t="s">
        <v>32</v>
      </c>
      <c r="BT4" s="116" t="s">
        <v>10</v>
      </c>
      <c r="BU4" s="93" t="s">
        <v>77</v>
      </c>
      <c r="BV4" s="93"/>
      <c r="BW4" s="93"/>
      <c r="BX4" s="94"/>
      <c r="BY4" s="108" t="s">
        <v>32</v>
      </c>
      <c r="BZ4" s="104" t="s">
        <v>44</v>
      </c>
      <c r="CA4" s="96" t="s">
        <v>98</v>
      </c>
      <c r="CB4" s="96"/>
      <c r="CC4" s="96"/>
      <c r="CD4" s="97"/>
      <c r="CE4" s="106" t="s">
        <v>32</v>
      </c>
      <c r="CF4" s="116" t="s">
        <v>10</v>
      </c>
      <c r="CG4" s="93" t="s">
        <v>52</v>
      </c>
      <c r="CH4" s="93"/>
      <c r="CI4" s="93"/>
      <c r="CJ4" s="94"/>
      <c r="CK4" s="108" t="s">
        <v>30</v>
      </c>
      <c r="CL4" s="104" t="s">
        <v>44</v>
      </c>
      <c r="CM4" s="96" t="s">
        <v>52</v>
      </c>
      <c r="CN4" s="96"/>
      <c r="CO4" s="96"/>
      <c r="CP4" s="97"/>
      <c r="CQ4" s="106" t="s">
        <v>30</v>
      </c>
      <c r="CR4" s="116" t="s">
        <v>10</v>
      </c>
      <c r="CS4" s="93" t="s">
        <v>52</v>
      </c>
      <c r="CT4" s="93"/>
      <c r="CU4" s="93"/>
      <c r="CV4" s="94"/>
      <c r="CW4" s="108" t="s">
        <v>32</v>
      </c>
      <c r="CX4" s="104" t="s">
        <v>44</v>
      </c>
      <c r="CY4" s="96" t="s">
        <v>78</v>
      </c>
      <c r="CZ4" s="96"/>
      <c r="DA4" s="96"/>
      <c r="DB4" s="97"/>
      <c r="DC4" s="106" t="s">
        <v>30</v>
      </c>
      <c r="DD4" s="116" t="s">
        <v>44</v>
      </c>
      <c r="DE4" s="93" t="s">
        <v>52</v>
      </c>
      <c r="DF4" s="93"/>
      <c r="DG4" s="93"/>
      <c r="DH4" s="94"/>
    </row>
    <row r="5" spans="1:112" ht="20.100000000000001" customHeight="1" thickBot="1" x14ac:dyDescent="0.3">
      <c r="B5" s="153"/>
      <c r="C5" s="193"/>
      <c r="D5" s="194"/>
      <c r="E5" s="109"/>
      <c r="F5" s="105"/>
      <c r="G5" s="114"/>
      <c r="H5" s="114"/>
      <c r="I5" s="114"/>
      <c r="J5" s="115"/>
      <c r="K5" s="107"/>
      <c r="L5" s="117"/>
      <c r="M5" s="111"/>
      <c r="N5" s="111"/>
      <c r="O5" s="111"/>
      <c r="P5" s="112"/>
      <c r="Q5" s="109"/>
      <c r="R5" s="105"/>
      <c r="S5" s="114"/>
      <c r="T5" s="114"/>
      <c r="U5" s="114"/>
      <c r="V5" s="115"/>
      <c r="W5" s="107"/>
      <c r="X5" s="117"/>
      <c r="Y5" s="111"/>
      <c r="Z5" s="111"/>
      <c r="AA5" s="111"/>
      <c r="AB5" s="112"/>
      <c r="AC5" s="109"/>
      <c r="AD5" s="105"/>
      <c r="AE5" s="114"/>
      <c r="AF5" s="114"/>
      <c r="AG5" s="114"/>
      <c r="AH5" s="115"/>
      <c r="AI5" s="107"/>
      <c r="AJ5" s="117"/>
      <c r="AK5" s="111"/>
      <c r="AL5" s="111"/>
      <c r="AM5" s="111"/>
      <c r="AN5" s="112"/>
      <c r="AO5" s="109"/>
      <c r="AP5" s="105"/>
      <c r="AQ5" s="114"/>
      <c r="AR5" s="114"/>
      <c r="AS5" s="114"/>
      <c r="AT5" s="115"/>
      <c r="AU5" s="107"/>
      <c r="AV5" s="117"/>
      <c r="AW5" s="111"/>
      <c r="AX5" s="111"/>
      <c r="AY5" s="111"/>
      <c r="AZ5" s="112"/>
      <c r="BA5" s="109"/>
      <c r="BB5" s="105"/>
      <c r="BC5" s="114"/>
      <c r="BD5" s="114"/>
      <c r="BE5" s="114"/>
      <c r="BF5" s="115"/>
      <c r="BG5" s="107"/>
      <c r="BH5" s="117"/>
      <c r="BI5" s="111" t="s">
        <v>77</v>
      </c>
      <c r="BJ5" s="111"/>
      <c r="BK5" s="111"/>
      <c r="BL5" s="112"/>
      <c r="BM5" s="109"/>
      <c r="BN5" s="105"/>
      <c r="BO5" s="114"/>
      <c r="BP5" s="114"/>
      <c r="BQ5" s="114"/>
      <c r="BR5" s="115"/>
      <c r="BS5" s="107"/>
      <c r="BT5" s="117"/>
      <c r="BU5" s="111"/>
      <c r="BV5" s="111"/>
      <c r="BW5" s="111"/>
      <c r="BX5" s="112"/>
      <c r="BY5" s="109"/>
      <c r="BZ5" s="105"/>
      <c r="CA5" s="114"/>
      <c r="CB5" s="114"/>
      <c r="CC5" s="114"/>
      <c r="CD5" s="115"/>
      <c r="CE5" s="107"/>
      <c r="CF5" s="117"/>
      <c r="CG5" s="111" t="s">
        <v>98</v>
      </c>
      <c r="CH5" s="111"/>
      <c r="CI5" s="111"/>
      <c r="CJ5" s="112"/>
      <c r="CK5" s="109"/>
      <c r="CL5" s="105"/>
      <c r="CM5" s="114"/>
      <c r="CN5" s="114"/>
      <c r="CO5" s="114"/>
      <c r="CP5" s="115"/>
      <c r="CQ5" s="107"/>
      <c r="CR5" s="117"/>
      <c r="CS5" s="111"/>
      <c r="CT5" s="111"/>
      <c r="CU5" s="111"/>
      <c r="CV5" s="112"/>
      <c r="CW5" s="109"/>
      <c r="CX5" s="105"/>
      <c r="CY5" s="114"/>
      <c r="CZ5" s="114"/>
      <c r="DA5" s="114"/>
      <c r="DB5" s="115"/>
      <c r="DC5" s="107"/>
      <c r="DD5" s="117"/>
      <c r="DE5" s="111"/>
      <c r="DF5" s="111"/>
      <c r="DG5" s="111"/>
      <c r="DH5" s="112"/>
    </row>
    <row r="6" spans="1:112" ht="20.100000000000001" customHeight="1" x14ac:dyDescent="0.25">
      <c r="B6" s="152">
        <v>2</v>
      </c>
      <c r="C6" s="191" t="s">
        <v>8</v>
      </c>
      <c r="D6" s="192"/>
      <c r="E6" s="108" t="s">
        <v>31</v>
      </c>
      <c r="F6" s="104" t="s">
        <v>10</v>
      </c>
      <c r="G6" s="96" t="s">
        <v>76</v>
      </c>
      <c r="H6" s="96"/>
      <c r="I6" s="96"/>
      <c r="J6" s="97"/>
      <c r="K6" s="106" t="s">
        <v>30</v>
      </c>
      <c r="L6" s="116" t="s">
        <v>11</v>
      </c>
      <c r="M6" s="93" t="s">
        <v>78</v>
      </c>
      <c r="N6" s="93"/>
      <c r="O6" s="93"/>
      <c r="P6" s="94"/>
      <c r="Q6" s="108" t="s">
        <v>30</v>
      </c>
      <c r="R6" s="104" t="s">
        <v>10</v>
      </c>
      <c r="S6" s="96" t="s">
        <v>76</v>
      </c>
      <c r="T6" s="96"/>
      <c r="U6" s="96"/>
      <c r="V6" s="97"/>
      <c r="W6" s="106" t="s">
        <v>32</v>
      </c>
      <c r="X6" s="116" t="s">
        <v>11</v>
      </c>
      <c r="Y6" s="93" t="s">
        <v>76</v>
      </c>
      <c r="Z6" s="93"/>
      <c r="AA6" s="93"/>
      <c r="AB6" s="94"/>
      <c r="AC6" s="108" t="s">
        <v>31</v>
      </c>
      <c r="AD6" s="104" t="s">
        <v>10</v>
      </c>
      <c r="AE6" s="96" t="s">
        <v>76</v>
      </c>
      <c r="AF6" s="96"/>
      <c r="AG6" s="96"/>
      <c r="AH6" s="97"/>
      <c r="AI6" s="106" t="s">
        <v>30</v>
      </c>
      <c r="AJ6" s="116" t="s">
        <v>44</v>
      </c>
      <c r="AK6" s="93" t="s">
        <v>78</v>
      </c>
      <c r="AL6" s="93"/>
      <c r="AM6" s="93"/>
      <c r="AN6" s="94"/>
      <c r="AO6" s="108" t="s">
        <v>30</v>
      </c>
      <c r="AP6" s="104" t="s">
        <v>11</v>
      </c>
      <c r="AQ6" s="96" t="s">
        <v>76</v>
      </c>
      <c r="AR6" s="96"/>
      <c r="AS6" s="96"/>
      <c r="AT6" s="97"/>
      <c r="AU6" s="106" t="s">
        <v>30</v>
      </c>
      <c r="AV6" s="116" t="s">
        <v>11</v>
      </c>
      <c r="AW6" s="93" t="s">
        <v>76</v>
      </c>
      <c r="AX6" s="93"/>
      <c r="AY6" s="93"/>
      <c r="AZ6" s="94"/>
      <c r="BA6" s="108" t="s">
        <v>31</v>
      </c>
      <c r="BB6" s="104" t="s">
        <v>11</v>
      </c>
      <c r="BC6" s="96" t="s">
        <v>76</v>
      </c>
      <c r="BD6" s="96"/>
      <c r="BE6" s="96"/>
      <c r="BF6" s="97"/>
      <c r="BG6" s="106" t="s">
        <v>30</v>
      </c>
      <c r="BH6" s="116" t="s">
        <v>10</v>
      </c>
      <c r="BI6" s="93" t="s">
        <v>78</v>
      </c>
      <c r="BJ6" s="93"/>
      <c r="BK6" s="93"/>
      <c r="BL6" s="94"/>
      <c r="BM6" s="108" t="s">
        <v>30</v>
      </c>
      <c r="BN6" s="104" t="s">
        <v>44</v>
      </c>
      <c r="BO6" s="96" t="s">
        <v>78</v>
      </c>
      <c r="BP6" s="96"/>
      <c r="BQ6" s="96"/>
      <c r="BR6" s="97"/>
      <c r="BS6" s="106" t="s">
        <v>31</v>
      </c>
      <c r="BT6" s="116" t="s">
        <v>11</v>
      </c>
      <c r="BU6" s="93"/>
      <c r="BV6" s="93"/>
      <c r="BW6" s="93"/>
      <c r="BX6" s="94"/>
      <c r="BY6" s="108" t="s">
        <v>30</v>
      </c>
      <c r="BZ6" s="104" t="s">
        <v>11</v>
      </c>
      <c r="CA6" s="96" t="s">
        <v>76</v>
      </c>
      <c r="CB6" s="96"/>
      <c r="CC6" s="96"/>
      <c r="CD6" s="97"/>
      <c r="CE6" s="106" t="s">
        <v>30</v>
      </c>
      <c r="CF6" s="116" t="s">
        <v>11</v>
      </c>
      <c r="CG6" s="93" t="s">
        <v>76</v>
      </c>
      <c r="CH6" s="93"/>
      <c r="CI6" s="93"/>
      <c r="CJ6" s="94"/>
      <c r="CK6" s="108" t="s">
        <v>31</v>
      </c>
      <c r="CL6" s="104" t="s">
        <v>11</v>
      </c>
      <c r="CM6" s="96" t="s">
        <v>76</v>
      </c>
      <c r="CN6" s="96"/>
      <c r="CO6" s="96"/>
      <c r="CP6" s="97"/>
      <c r="CQ6" s="106" t="s">
        <v>32</v>
      </c>
      <c r="CR6" s="116" t="s">
        <v>11</v>
      </c>
      <c r="CS6" s="93" t="s">
        <v>76</v>
      </c>
      <c r="CT6" s="93"/>
      <c r="CU6" s="93"/>
      <c r="CV6" s="94"/>
      <c r="CW6" s="108" t="s">
        <v>30</v>
      </c>
      <c r="CX6" s="104" t="s">
        <v>10</v>
      </c>
      <c r="CY6" s="96" t="s">
        <v>77</v>
      </c>
      <c r="CZ6" s="96"/>
      <c r="DA6" s="96"/>
      <c r="DB6" s="97"/>
      <c r="DC6" s="106" t="s">
        <v>32</v>
      </c>
      <c r="DD6" s="116" t="s">
        <v>11</v>
      </c>
      <c r="DE6" s="93" t="s">
        <v>76</v>
      </c>
      <c r="DF6" s="93"/>
      <c r="DG6" s="93"/>
      <c r="DH6" s="94"/>
    </row>
    <row r="7" spans="1:112" ht="20.100000000000001" customHeight="1" thickBot="1" x14ac:dyDescent="0.3">
      <c r="B7" s="153"/>
      <c r="C7" s="193"/>
      <c r="D7" s="194"/>
      <c r="E7" s="109"/>
      <c r="F7" s="105"/>
      <c r="G7" s="114"/>
      <c r="H7" s="114"/>
      <c r="I7" s="114"/>
      <c r="J7" s="115"/>
      <c r="K7" s="107"/>
      <c r="L7" s="117"/>
      <c r="M7" s="111"/>
      <c r="N7" s="111"/>
      <c r="O7" s="111"/>
      <c r="P7" s="112"/>
      <c r="Q7" s="109"/>
      <c r="R7" s="105"/>
      <c r="S7" s="114"/>
      <c r="T7" s="114"/>
      <c r="U7" s="114"/>
      <c r="V7" s="115"/>
      <c r="W7" s="107"/>
      <c r="X7" s="117"/>
      <c r="Y7" s="111"/>
      <c r="Z7" s="111"/>
      <c r="AA7" s="111"/>
      <c r="AB7" s="112"/>
      <c r="AC7" s="109"/>
      <c r="AD7" s="105"/>
      <c r="AE7" s="114"/>
      <c r="AF7" s="114"/>
      <c r="AG7" s="114"/>
      <c r="AH7" s="115"/>
      <c r="AI7" s="107"/>
      <c r="AJ7" s="117"/>
      <c r="AK7" s="111"/>
      <c r="AL7" s="111"/>
      <c r="AM7" s="111"/>
      <c r="AN7" s="112"/>
      <c r="AO7" s="109"/>
      <c r="AP7" s="105"/>
      <c r="AQ7" s="114" t="s">
        <v>78</v>
      </c>
      <c r="AR7" s="114"/>
      <c r="AS7" s="114"/>
      <c r="AT7" s="115"/>
      <c r="AU7" s="107"/>
      <c r="AV7" s="117"/>
      <c r="AW7" s="111"/>
      <c r="AX7" s="111"/>
      <c r="AY7" s="111"/>
      <c r="AZ7" s="112"/>
      <c r="BA7" s="109"/>
      <c r="BB7" s="105"/>
      <c r="BC7" s="114"/>
      <c r="BD7" s="114"/>
      <c r="BE7" s="114"/>
      <c r="BF7" s="115"/>
      <c r="BG7" s="107"/>
      <c r="BH7" s="117"/>
      <c r="BI7" s="111"/>
      <c r="BJ7" s="111"/>
      <c r="BK7" s="111"/>
      <c r="BL7" s="112"/>
      <c r="BM7" s="109"/>
      <c r="BN7" s="105"/>
      <c r="BO7" s="114"/>
      <c r="BP7" s="114"/>
      <c r="BQ7" s="114"/>
      <c r="BR7" s="115"/>
      <c r="BS7" s="107"/>
      <c r="BT7" s="117"/>
      <c r="BU7" s="111"/>
      <c r="BV7" s="111"/>
      <c r="BW7" s="111"/>
      <c r="BX7" s="112"/>
      <c r="BY7" s="109"/>
      <c r="BZ7" s="105"/>
      <c r="CA7" s="114"/>
      <c r="CB7" s="114"/>
      <c r="CC7" s="114"/>
      <c r="CD7" s="115"/>
      <c r="CE7" s="107"/>
      <c r="CF7" s="117"/>
      <c r="CG7" s="111"/>
      <c r="CH7" s="111"/>
      <c r="CI7" s="111"/>
      <c r="CJ7" s="112"/>
      <c r="CK7" s="109"/>
      <c r="CL7" s="105"/>
      <c r="CM7" s="114"/>
      <c r="CN7" s="114"/>
      <c r="CO7" s="114"/>
      <c r="CP7" s="115"/>
      <c r="CQ7" s="107"/>
      <c r="CR7" s="117"/>
      <c r="CS7" s="111"/>
      <c r="CT7" s="111"/>
      <c r="CU7" s="111"/>
      <c r="CV7" s="112"/>
      <c r="CW7" s="109"/>
      <c r="CX7" s="105"/>
      <c r="CY7" s="114"/>
      <c r="CZ7" s="114"/>
      <c r="DA7" s="114"/>
      <c r="DB7" s="115"/>
      <c r="DC7" s="107"/>
      <c r="DD7" s="117"/>
      <c r="DE7" s="111"/>
      <c r="DF7" s="111"/>
      <c r="DG7" s="111"/>
      <c r="DH7" s="112"/>
    </row>
    <row r="8" spans="1:112" s="11" customFormat="1" ht="15" customHeight="1" x14ac:dyDescent="0.25">
      <c r="B8" s="195">
        <v>3</v>
      </c>
      <c r="C8" s="128" t="s">
        <v>9</v>
      </c>
      <c r="D8" s="129"/>
      <c r="E8" s="95" t="s">
        <v>66</v>
      </c>
      <c r="F8" s="96"/>
      <c r="G8" s="96"/>
      <c r="H8" s="96"/>
      <c r="I8" s="96"/>
      <c r="J8" s="97"/>
      <c r="K8" s="92" t="s">
        <v>80</v>
      </c>
      <c r="L8" s="93"/>
      <c r="M8" s="93"/>
      <c r="N8" s="93"/>
      <c r="O8" s="93"/>
      <c r="P8" s="94"/>
      <c r="Q8" s="95" t="s">
        <v>93</v>
      </c>
      <c r="R8" s="96"/>
      <c r="S8" s="96"/>
      <c r="T8" s="96"/>
      <c r="U8" s="96"/>
      <c r="V8" s="97"/>
      <c r="W8" s="92" t="s">
        <v>79</v>
      </c>
      <c r="X8" s="93"/>
      <c r="Y8" s="93"/>
      <c r="Z8" s="93"/>
      <c r="AA8" s="93"/>
      <c r="AB8" s="94"/>
      <c r="AC8" s="95" t="s">
        <v>93</v>
      </c>
      <c r="AD8" s="96"/>
      <c r="AE8" s="96"/>
      <c r="AF8" s="96"/>
      <c r="AG8" s="96"/>
      <c r="AH8" s="97"/>
      <c r="AI8" s="92"/>
      <c r="AJ8" s="93"/>
      <c r="AK8" s="93"/>
      <c r="AL8" s="93"/>
      <c r="AM8" s="93"/>
      <c r="AN8" s="94"/>
      <c r="AO8" s="95" t="s">
        <v>95</v>
      </c>
      <c r="AP8" s="96"/>
      <c r="AQ8" s="96"/>
      <c r="AR8" s="96"/>
      <c r="AS8" s="96"/>
      <c r="AT8" s="97"/>
      <c r="AU8" s="92" t="s">
        <v>79</v>
      </c>
      <c r="AV8" s="93"/>
      <c r="AW8" s="93"/>
      <c r="AX8" s="93"/>
      <c r="AY8" s="93"/>
      <c r="AZ8" s="94"/>
      <c r="BA8" s="95" t="s">
        <v>79</v>
      </c>
      <c r="BB8" s="96"/>
      <c r="BC8" s="96"/>
      <c r="BD8" s="96"/>
      <c r="BE8" s="96"/>
      <c r="BF8" s="97"/>
      <c r="BG8" s="92"/>
      <c r="BH8" s="93"/>
      <c r="BI8" s="93"/>
      <c r="BJ8" s="93"/>
      <c r="BK8" s="93"/>
      <c r="BL8" s="94"/>
      <c r="BM8" s="95" t="s">
        <v>142</v>
      </c>
      <c r="BN8" s="96"/>
      <c r="BO8" s="96"/>
      <c r="BP8" s="96"/>
      <c r="BQ8" s="96"/>
      <c r="BR8" s="97"/>
      <c r="BS8" s="92"/>
      <c r="BT8" s="93"/>
      <c r="BU8" s="93"/>
      <c r="BV8" s="93"/>
      <c r="BW8" s="93"/>
      <c r="BX8" s="94"/>
      <c r="BY8" s="95" t="s">
        <v>93</v>
      </c>
      <c r="BZ8" s="96"/>
      <c r="CA8" s="96"/>
      <c r="CB8" s="96"/>
      <c r="CC8" s="96"/>
      <c r="CD8" s="97"/>
      <c r="CE8" s="92" t="s">
        <v>79</v>
      </c>
      <c r="CF8" s="93"/>
      <c r="CG8" s="93"/>
      <c r="CH8" s="93"/>
      <c r="CI8" s="93"/>
      <c r="CJ8" s="94"/>
      <c r="CK8" s="95" t="s">
        <v>94</v>
      </c>
      <c r="CL8" s="96"/>
      <c r="CM8" s="96"/>
      <c r="CN8" s="96"/>
      <c r="CO8" s="96"/>
      <c r="CP8" s="97"/>
      <c r="CQ8" s="92" t="s">
        <v>79</v>
      </c>
      <c r="CR8" s="93"/>
      <c r="CS8" s="93"/>
      <c r="CT8" s="93"/>
      <c r="CU8" s="93"/>
      <c r="CV8" s="94"/>
      <c r="CW8" s="95" t="s">
        <v>66</v>
      </c>
      <c r="CX8" s="96"/>
      <c r="CY8" s="96"/>
      <c r="CZ8" s="96"/>
      <c r="DA8" s="96"/>
      <c r="DB8" s="97"/>
      <c r="DC8" s="92"/>
      <c r="DD8" s="93"/>
      <c r="DE8" s="93"/>
      <c r="DF8" s="93"/>
      <c r="DG8" s="93"/>
      <c r="DH8" s="94"/>
    </row>
    <row r="9" spans="1:112" s="11" customFormat="1" ht="15" customHeight="1" x14ac:dyDescent="0.25">
      <c r="B9" s="196"/>
      <c r="C9" s="130"/>
      <c r="D9" s="131"/>
      <c r="E9" s="101"/>
      <c r="F9" s="102"/>
      <c r="G9" s="102"/>
      <c r="H9" s="102"/>
      <c r="I9" s="102"/>
      <c r="J9" s="103"/>
      <c r="K9" s="98" t="s">
        <v>79</v>
      </c>
      <c r="L9" s="99"/>
      <c r="M9" s="99"/>
      <c r="N9" s="99"/>
      <c r="O9" s="99"/>
      <c r="P9" s="100"/>
      <c r="Q9" s="101" t="s">
        <v>129</v>
      </c>
      <c r="R9" s="102"/>
      <c r="S9" s="102"/>
      <c r="T9" s="102"/>
      <c r="U9" s="102"/>
      <c r="V9" s="103"/>
      <c r="W9" s="98"/>
      <c r="X9" s="99"/>
      <c r="Y9" s="99"/>
      <c r="Z9" s="99"/>
      <c r="AA9" s="99"/>
      <c r="AB9" s="100"/>
      <c r="AC9" s="101" t="s">
        <v>79</v>
      </c>
      <c r="AD9" s="102"/>
      <c r="AE9" s="102"/>
      <c r="AF9" s="102"/>
      <c r="AG9" s="102"/>
      <c r="AH9" s="103"/>
      <c r="AI9" s="98"/>
      <c r="AJ9" s="99"/>
      <c r="AK9" s="99"/>
      <c r="AL9" s="99"/>
      <c r="AM9" s="99"/>
      <c r="AN9" s="100"/>
      <c r="AO9" s="101" t="s">
        <v>79</v>
      </c>
      <c r="AP9" s="102"/>
      <c r="AQ9" s="102"/>
      <c r="AR9" s="102"/>
      <c r="AS9" s="102"/>
      <c r="AT9" s="103"/>
      <c r="AU9" s="98" t="s">
        <v>136</v>
      </c>
      <c r="AV9" s="99"/>
      <c r="AW9" s="99"/>
      <c r="AX9" s="99"/>
      <c r="AY9" s="99"/>
      <c r="AZ9" s="100"/>
      <c r="BA9" s="101"/>
      <c r="BB9" s="102"/>
      <c r="BC9" s="102"/>
      <c r="BD9" s="102"/>
      <c r="BE9" s="102"/>
      <c r="BF9" s="103"/>
      <c r="BG9" s="98"/>
      <c r="BH9" s="99"/>
      <c r="BI9" s="99"/>
      <c r="BJ9" s="99"/>
      <c r="BK9" s="99"/>
      <c r="BL9" s="100"/>
      <c r="BM9" s="101"/>
      <c r="BN9" s="102"/>
      <c r="BO9" s="102"/>
      <c r="BP9" s="102"/>
      <c r="BQ9" s="102"/>
      <c r="BR9" s="103"/>
      <c r="BS9" s="98"/>
      <c r="BT9" s="99"/>
      <c r="BU9" s="99"/>
      <c r="BV9" s="99"/>
      <c r="BW9" s="99"/>
      <c r="BX9" s="100"/>
      <c r="BY9" s="101" t="s">
        <v>79</v>
      </c>
      <c r="BZ9" s="102"/>
      <c r="CA9" s="102"/>
      <c r="CB9" s="102"/>
      <c r="CC9" s="102"/>
      <c r="CD9" s="103"/>
      <c r="CE9" s="98"/>
      <c r="CF9" s="99"/>
      <c r="CG9" s="99"/>
      <c r="CH9" s="99"/>
      <c r="CI9" s="99"/>
      <c r="CJ9" s="100"/>
      <c r="CK9" s="101"/>
      <c r="CL9" s="102"/>
      <c r="CM9" s="102"/>
      <c r="CN9" s="102"/>
      <c r="CO9" s="102"/>
      <c r="CP9" s="103"/>
      <c r="CQ9" s="98"/>
      <c r="CR9" s="99"/>
      <c r="CS9" s="99"/>
      <c r="CT9" s="99"/>
      <c r="CU9" s="99"/>
      <c r="CV9" s="100"/>
      <c r="CW9" s="101"/>
      <c r="CX9" s="102"/>
      <c r="CY9" s="102"/>
      <c r="CZ9" s="102"/>
      <c r="DA9" s="102"/>
      <c r="DB9" s="103"/>
      <c r="DC9" s="98"/>
      <c r="DD9" s="99"/>
      <c r="DE9" s="99"/>
      <c r="DF9" s="99"/>
      <c r="DG9" s="99"/>
      <c r="DH9" s="100"/>
    </row>
    <row r="10" spans="1:112" ht="15" customHeight="1" thickBot="1" x14ac:dyDescent="0.3">
      <c r="B10" s="197"/>
      <c r="C10" s="132"/>
      <c r="D10" s="133"/>
      <c r="E10" s="113"/>
      <c r="F10" s="114"/>
      <c r="G10" s="114"/>
      <c r="H10" s="114"/>
      <c r="I10" s="114"/>
      <c r="J10" s="115"/>
      <c r="K10" s="110"/>
      <c r="L10" s="111"/>
      <c r="M10" s="111"/>
      <c r="N10" s="111"/>
      <c r="O10" s="111"/>
      <c r="P10" s="112"/>
      <c r="Q10" s="113"/>
      <c r="R10" s="114"/>
      <c r="S10" s="114"/>
      <c r="T10" s="114"/>
      <c r="U10" s="114"/>
      <c r="V10" s="115"/>
      <c r="W10" s="110"/>
      <c r="X10" s="111"/>
      <c r="Y10" s="111"/>
      <c r="Z10" s="111"/>
      <c r="AA10" s="111"/>
      <c r="AB10" s="112"/>
      <c r="AC10" s="113"/>
      <c r="AD10" s="114"/>
      <c r="AE10" s="114"/>
      <c r="AF10" s="114"/>
      <c r="AG10" s="114"/>
      <c r="AH10" s="115"/>
      <c r="AI10" s="110"/>
      <c r="AJ10" s="111"/>
      <c r="AK10" s="111"/>
      <c r="AL10" s="111"/>
      <c r="AM10" s="111"/>
      <c r="AN10" s="112"/>
      <c r="AO10" s="113" t="s">
        <v>136</v>
      </c>
      <c r="AP10" s="114"/>
      <c r="AQ10" s="114"/>
      <c r="AR10" s="114"/>
      <c r="AS10" s="114"/>
      <c r="AT10" s="115"/>
      <c r="AU10" s="110"/>
      <c r="AV10" s="111"/>
      <c r="AW10" s="111"/>
      <c r="AX10" s="111"/>
      <c r="AY10" s="111"/>
      <c r="AZ10" s="112"/>
      <c r="BA10" s="113"/>
      <c r="BB10" s="114"/>
      <c r="BC10" s="114"/>
      <c r="BD10" s="114"/>
      <c r="BE10" s="114"/>
      <c r="BF10" s="115"/>
      <c r="BG10" s="110"/>
      <c r="BH10" s="111"/>
      <c r="BI10" s="111"/>
      <c r="BJ10" s="111"/>
      <c r="BK10" s="111"/>
      <c r="BL10" s="112"/>
      <c r="BM10" s="113"/>
      <c r="BN10" s="114"/>
      <c r="BO10" s="114"/>
      <c r="BP10" s="114"/>
      <c r="BQ10" s="114"/>
      <c r="BR10" s="115"/>
      <c r="BS10" s="110"/>
      <c r="BT10" s="111"/>
      <c r="BU10" s="111"/>
      <c r="BV10" s="111"/>
      <c r="BW10" s="111"/>
      <c r="BX10" s="112"/>
      <c r="BY10" s="113" t="s">
        <v>95</v>
      </c>
      <c r="BZ10" s="114"/>
      <c r="CA10" s="114"/>
      <c r="CB10" s="114"/>
      <c r="CC10" s="114"/>
      <c r="CD10" s="115"/>
      <c r="CE10" s="110"/>
      <c r="CF10" s="111"/>
      <c r="CG10" s="111"/>
      <c r="CH10" s="111"/>
      <c r="CI10" s="111"/>
      <c r="CJ10" s="112"/>
      <c r="CK10" s="113"/>
      <c r="CL10" s="114"/>
      <c r="CM10" s="114"/>
      <c r="CN10" s="114"/>
      <c r="CO10" s="114"/>
      <c r="CP10" s="115"/>
      <c r="CQ10" s="110"/>
      <c r="CR10" s="111"/>
      <c r="CS10" s="111"/>
      <c r="CT10" s="111"/>
      <c r="CU10" s="111"/>
      <c r="CV10" s="112"/>
      <c r="CW10" s="113"/>
      <c r="CX10" s="114"/>
      <c r="CY10" s="114"/>
      <c r="CZ10" s="114"/>
      <c r="DA10" s="114"/>
      <c r="DB10" s="115"/>
      <c r="DC10" s="110"/>
      <c r="DD10" s="111"/>
      <c r="DE10" s="111"/>
      <c r="DF10" s="111"/>
      <c r="DG10" s="111"/>
      <c r="DH10" s="112"/>
    </row>
    <row r="11" spans="1:112" x14ac:dyDescent="0.35">
      <c r="A11" s="12"/>
      <c r="B11" s="1"/>
      <c r="C11"/>
    </row>
  </sheetData>
  <mergeCells count="240">
    <mergeCell ref="Q2:V2"/>
    <mergeCell ref="W2:AB2"/>
    <mergeCell ref="AC2:AH2"/>
    <mergeCell ref="DC2:DH2"/>
    <mergeCell ref="G3:J3"/>
    <mergeCell ref="M3:P3"/>
    <mergeCell ref="S3:V3"/>
    <mergeCell ref="Y3:AB3"/>
    <mergeCell ref="AE3:AH3"/>
    <mergeCell ref="AK3:AN3"/>
    <mergeCell ref="AQ3:AT3"/>
    <mergeCell ref="AW3:AZ3"/>
    <mergeCell ref="BC3:BF3"/>
    <mergeCell ref="BS2:BX2"/>
    <mergeCell ref="BY2:CD2"/>
    <mergeCell ref="CE2:CJ2"/>
    <mergeCell ref="CG3:CJ3"/>
    <mergeCell ref="CK2:CP2"/>
    <mergeCell ref="CQ2:CV2"/>
    <mergeCell ref="CW2:DB2"/>
    <mergeCell ref="AI2:AN2"/>
    <mergeCell ref="AO2:AT2"/>
    <mergeCell ref="AU2:AZ2"/>
    <mergeCell ref="BA2:BF2"/>
    <mergeCell ref="BG2:BL2"/>
    <mergeCell ref="BM2:BR2"/>
    <mergeCell ref="E2:J2"/>
    <mergeCell ref="K2:P2"/>
    <mergeCell ref="CS3:CV3"/>
    <mergeCell ref="CY3:DB3"/>
    <mergeCell ref="DE3:DH3"/>
    <mergeCell ref="B4:B5"/>
    <mergeCell ref="C4:D5"/>
    <mergeCell ref="E4:E5"/>
    <mergeCell ref="F4:F5"/>
    <mergeCell ref="G4:J4"/>
    <mergeCell ref="K4:K5"/>
    <mergeCell ref="L4:L5"/>
    <mergeCell ref="BI3:BL3"/>
    <mergeCell ref="BO3:BR3"/>
    <mergeCell ref="BU3:BX3"/>
    <mergeCell ref="CA3:CD3"/>
    <mergeCell ref="M4:P4"/>
    <mergeCell ref="Q4:Q5"/>
    <mergeCell ref="R4:R5"/>
    <mergeCell ref="S4:V4"/>
    <mergeCell ref="CM3:CP3"/>
    <mergeCell ref="Y4:AB4"/>
    <mergeCell ref="AC4:AC5"/>
    <mergeCell ref="AD4:AD5"/>
    <mergeCell ref="AE4:AH4"/>
    <mergeCell ref="AI4:AI5"/>
    <mergeCell ref="AJ4:AJ5"/>
    <mergeCell ref="BG4:BG5"/>
    <mergeCell ref="BH4:BH5"/>
    <mergeCell ref="AU4:AU5"/>
    <mergeCell ref="W4:W5"/>
    <mergeCell ref="X4:X5"/>
    <mergeCell ref="AW4:AZ4"/>
    <mergeCell ref="BA4:BA5"/>
    <mergeCell ref="BB4:BB5"/>
    <mergeCell ref="BC4:BF4"/>
    <mergeCell ref="AK4:AN4"/>
    <mergeCell ref="AO4:AO5"/>
    <mergeCell ref="AP4:AP5"/>
    <mergeCell ref="AQ4:AT4"/>
    <mergeCell ref="AV4:AV5"/>
    <mergeCell ref="BU4:BX4"/>
    <mergeCell ref="BY4:BY5"/>
    <mergeCell ref="BZ4:BZ5"/>
    <mergeCell ref="CA4:CD4"/>
    <mergeCell ref="CE4:CE5"/>
    <mergeCell ref="BO5:BR5"/>
    <mergeCell ref="CF4:CF5"/>
    <mergeCell ref="BU5:BX5"/>
    <mergeCell ref="CA5:CD5"/>
    <mergeCell ref="BI4:BL4"/>
    <mergeCell ref="BM4:BM5"/>
    <mergeCell ref="BN4:BN5"/>
    <mergeCell ref="BO4:BR4"/>
    <mergeCell ref="BS4:BS5"/>
    <mergeCell ref="BT4:BT5"/>
    <mergeCell ref="BI5:BL5"/>
    <mergeCell ref="DE4:DH4"/>
    <mergeCell ref="G5:J5"/>
    <mergeCell ref="M5:P5"/>
    <mergeCell ref="S5:V5"/>
    <mergeCell ref="Y5:AB5"/>
    <mergeCell ref="AE5:AH5"/>
    <mergeCell ref="AK5:AN5"/>
    <mergeCell ref="AQ5:AT5"/>
    <mergeCell ref="AW5:AZ5"/>
    <mergeCell ref="BC5:BF5"/>
    <mergeCell ref="CS4:CV4"/>
    <mergeCell ref="CW4:CW5"/>
    <mergeCell ref="CX4:CX5"/>
    <mergeCell ref="CY4:DB4"/>
    <mergeCell ref="DC4:DC5"/>
    <mergeCell ref="DD4:DD5"/>
    <mergeCell ref="CS5:CV5"/>
    <mergeCell ref="CY5:DB5"/>
    <mergeCell ref="CG4:CJ4"/>
    <mergeCell ref="CK4:CK5"/>
    <mergeCell ref="CL4:CL5"/>
    <mergeCell ref="CM4:CP4"/>
    <mergeCell ref="CQ4:CQ5"/>
    <mergeCell ref="CR4:CR5"/>
    <mergeCell ref="CG5:CJ5"/>
    <mergeCell ref="CM5:CP5"/>
    <mergeCell ref="R6:R7"/>
    <mergeCell ref="S6:V6"/>
    <mergeCell ref="W6:W7"/>
    <mergeCell ref="X6:X7"/>
    <mergeCell ref="Y6:AB6"/>
    <mergeCell ref="AC6:AC7"/>
    <mergeCell ref="DE5:DH5"/>
    <mergeCell ref="B6:B7"/>
    <mergeCell ref="C6:D7"/>
    <mergeCell ref="E6:E7"/>
    <mergeCell ref="F6:F7"/>
    <mergeCell ref="G6:J6"/>
    <mergeCell ref="K6:K7"/>
    <mergeCell ref="L6:L7"/>
    <mergeCell ref="M6:P6"/>
    <mergeCell ref="Q6:Q7"/>
    <mergeCell ref="AP6:AP7"/>
    <mergeCell ref="AQ6:AT6"/>
    <mergeCell ref="AU6:AU7"/>
    <mergeCell ref="AV6:AV7"/>
    <mergeCell ref="AW6:AZ6"/>
    <mergeCell ref="BA6:BA7"/>
    <mergeCell ref="AQ7:AT7"/>
    <mergeCell ref="AW7:AZ7"/>
    <mergeCell ref="AD6:AD7"/>
    <mergeCell ref="AE6:AH6"/>
    <mergeCell ref="AI6:AI7"/>
    <mergeCell ref="AJ6:AJ7"/>
    <mergeCell ref="AK6:AN6"/>
    <mergeCell ref="AO6:AO7"/>
    <mergeCell ref="AK7:AN7"/>
    <mergeCell ref="BN6:BN7"/>
    <mergeCell ref="BO6:BR6"/>
    <mergeCell ref="BS6:BS7"/>
    <mergeCell ref="BT6:BT7"/>
    <mergeCell ref="BU6:BX6"/>
    <mergeCell ref="BY6:BY7"/>
    <mergeCell ref="BO7:BR7"/>
    <mergeCell ref="BU7:BX7"/>
    <mergeCell ref="BB6:BB7"/>
    <mergeCell ref="BC6:BF6"/>
    <mergeCell ref="BG6:BG7"/>
    <mergeCell ref="BH6:BH7"/>
    <mergeCell ref="BI6:BL6"/>
    <mergeCell ref="BM6:BM7"/>
    <mergeCell ref="BC7:BF7"/>
    <mergeCell ref="BI7:BL7"/>
    <mergeCell ref="CS6:CV6"/>
    <mergeCell ref="CW6:CW7"/>
    <mergeCell ref="CM7:CP7"/>
    <mergeCell ref="CS7:CV7"/>
    <mergeCell ref="BZ6:BZ7"/>
    <mergeCell ref="CA6:CD6"/>
    <mergeCell ref="CE6:CE7"/>
    <mergeCell ref="CF6:CF7"/>
    <mergeCell ref="CG6:CJ6"/>
    <mergeCell ref="CK6:CK7"/>
    <mergeCell ref="CA7:CD7"/>
    <mergeCell ref="CG7:CJ7"/>
    <mergeCell ref="CY7:DB7"/>
    <mergeCell ref="DE7:DH7"/>
    <mergeCell ref="B8:B10"/>
    <mergeCell ref="C8:D10"/>
    <mergeCell ref="E8:J8"/>
    <mergeCell ref="K8:P8"/>
    <mergeCell ref="Q8:V8"/>
    <mergeCell ref="W8:AB8"/>
    <mergeCell ref="AC8:AH8"/>
    <mergeCell ref="AI8:AN8"/>
    <mergeCell ref="CX6:CX7"/>
    <mergeCell ref="CY6:DB6"/>
    <mergeCell ref="DC6:DC7"/>
    <mergeCell ref="DD6:DD7"/>
    <mergeCell ref="BY8:CD8"/>
    <mergeCell ref="CE8:CJ8"/>
    <mergeCell ref="CK8:CP8"/>
    <mergeCell ref="CQ8:CV8"/>
    <mergeCell ref="DE6:DH6"/>
    <mergeCell ref="G7:J7"/>
    <mergeCell ref="M7:P7"/>
    <mergeCell ref="S7:V7"/>
    <mergeCell ref="Y7:AB7"/>
    <mergeCell ref="AE7:AH7"/>
    <mergeCell ref="CL6:CL7"/>
    <mergeCell ref="CM6:CP6"/>
    <mergeCell ref="CQ6:CQ7"/>
    <mergeCell ref="CR6:CR7"/>
    <mergeCell ref="CW8:DB8"/>
    <mergeCell ref="DC8:DH8"/>
    <mergeCell ref="AO8:AT8"/>
    <mergeCell ref="AU8:AZ8"/>
    <mergeCell ref="BA8:BF8"/>
    <mergeCell ref="BG8:BL8"/>
    <mergeCell ref="BM8:BR8"/>
    <mergeCell ref="BS8:BX8"/>
    <mergeCell ref="CQ9:CV9"/>
    <mergeCell ref="CW9:DB9"/>
    <mergeCell ref="DC9:DH9"/>
    <mergeCell ref="AO9:AT9"/>
    <mergeCell ref="AU9:AZ9"/>
    <mergeCell ref="BA9:BF9"/>
    <mergeCell ref="BG9:BL9"/>
    <mergeCell ref="BM9:BR9"/>
    <mergeCell ref="BS9:BX9"/>
    <mergeCell ref="BY9:CD9"/>
    <mergeCell ref="E10:J10"/>
    <mergeCell ref="K10:P10"/>
    <mergeCell ref="Q10:V10"/>
    <mergeCell ref="W10:AB10"/>
    <mergeCell ref="AC10:AH10"/>
    <mergeCell ref="AI10:AN10"/>
    <mergeCell ref="CE9:CJ9"/>
    <mergeCell ref="CK9:CP9"/>
    <mergeCell ref="E9:J9"/>
    <mergeCell ref="K9:P9"/>
    <mergeCell ref="Q9:V9"/>
    <mergeCell ref="W9:AB9"/>
    <mergeCell ref="AC9:AH9"/>
    <mergeCell ref="AI9:AN9"/>
    <mergeCell ref="BY10:CD10"/>
    <mergeCell ref="CE10:CJ10"/>
    <mergeCell ref="CK10:CP10"/>
    <mergeCell ref="CQ10:CV10"/>
    <mergeCell ref="CW10:DB10"/>
    <mergeCell ref="DC10:DH10"/>
    <mergeCell ref="AO10:AT10"/>
    <mergeCell ref="AU10:AZ10"/>
    <mergeCell ref="BA10:BF10"/>
    <mergeCell ref="BG10:BL10"/>
    <mergeCell ref="BM10:BR10"/>
    <mergeCell ref="BS10:BX10"/>
  </mergeCells>
  <dataValidations count="1">
    <dataValidation type="list" allowBlank="1" showInputMessage="1" showErrorMessage="1" sqref="K6 DC4 DC6 CW6 CW4 CQ4 CQ6 CK6 CK4 CE4 CE6 BY6 BY4 BS4 BS6 BM6 BM4 BG4 BG6 BA6 BA4 AU4 AU6 AO6 AO4 AI4 AI6 AC6 AC4 W4 W6 Q6 Q4 K4 E4 E6">
      <formula1>#REF!</formula1>
    </dataValidation>
  </dataValidation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B1:DH10"/>
  <sheetViews>
    <sheetView workbookViewId="0">
      <selection activeCell="A11" sqref="A11:IV26"/>
    </sheetView>
  </sheetViews>
  <sheetFormatPr defaultColWidth="12.7109375" defaultRowHeight="23.25" x14ac:dyDescent="0.35"/>
  <cols>
    <col min="1" max="1" width="5.7109375" customWidth="1"/>
    <col min="2" max="2" width="12.7109375" style="12"/>
    <col min="3" max="3" width="12.7109375" style="1"/>
  </cols>
  <sheetData>
    <row r="1" spans="2:112" ht="24" thickBot="1" x14ac:dyDescent="0.4">
      <c r="B1" s="12" t="s">
        <v>6</v>
      </c>
    </row>
    <row r="2" spans="2:112" ht="24" thickBot="1" x14ac:dyDescent="0.4">
      <c r="B2"/>
      <c r="C2"/>
      <c r="D2" s="12"/>
      <c r="E2" s="125" t="s">
        <v>207</v>
      </c>
      <c r="F2" s="126"/>
      <c r="G2" s="126"/>
      <c r="H2" s="126"/>
      <c r="I2" s="126"/>
      <c r="J2" s="127"/>
      <c r="K2" s="122" t="s">
        <v>208</v>
      </c>
      <c r="L2" s="123"/>
      <c r="M2" s="123"/>
      <c r="N2" s="123"/>
      <c r="O2" s="123"/>
      <c r="P2" s="124"/>
      <c r="Q2" s="125" t="s">
        <v>209</v>
      </c>
      <c r="R2" s="126"/>
      <c r="S2" s="126"/>
      <c r="T2" s="126"/>
      <c r="U2" s="126"/>
      <c r="V2" s="127"/>
      <c r="W2" s="122" t="s">
        <v>210</v>
      </c>
      <c r="X2" s="123"/>
      <c r="Y2" s="123"/>
      <c r="Z2" s="123"/>
      <c r="AA2" s="123"/>
      <c r="AB2" s="124"/>
      <c r="AC2" s="125" t="s">
        <v>211</v>
      </c>
      <c r="AD2" s="126"/>
      <c r="AE2" s="126"/>
      <c r="AF2" s="126"/>
      <c r="AG2" s="126"/>
      <c r="AH2" s="127"/>
      <c r="AI2" s="122" t="s">
        <v>212</v>
      </c>
      <c r="AJ2" s="123"/>
      <c r="AK2" s="123"/>
      <c r="AL2" s="123"/>
      <c r="AM2" s="123"/>
      <c r="AN2" s="124"/>
      <c r="AO2" s="125" t="s">
        <v>213</v>
      </c>
      <c r="AP2" s="126"/>
      <c r="AQ2" s="126"/>
      <c r="AR2" s="126"/>
      <c r="AS2" s="126"/>
      <c r="AT2" s="127"/>
      <c r="AU2" s="122" t="s">
        <v>214</v>
      </c>
      <c r="AV2" s="123"/>
      <c r="AW2" s="123"/>
      <c r="AX2" s="123"/>
      <c r="AY2" s="123"/>
      <c r="AZ2" s="124"/>
      <c r="BA2" s="125" t="s">
        <v>215</v>
      </c>
      <c r="BB2" s="126"/>
      <c r="BC2" s="126"/>
      <c r="BD2" s="126"/>
      <c r="BE2" s="126"/>
      <c r="BF2" s="127"/>
      <c r="BG2" s="122" t="s">
        <v>216</v>
      </c>
      <c r="BH2" s="123"/>
      <c r="BI2" s="123"/>
      <c r="BJ2" s="123"/>
      <c r="BK2" s="123"/>
      <c r="BL2" s="124"/>
      <c r="BM2" s="125" t="s">
        <v>217</v>
      </c>
      <c r="BN2" s="126"/>
      <c r="BO2" s="126"/>
      <c r="BP2" s="126"/>
      <c r="BQ2" s="126"/>
      <c r="BR2" s="127"/>
      <c r="BS2" s="122" t="s">
        <v>218</v>
      </c>
      <c r="BT2" s="123"/>
      <c r="BU2" s="123"/>
      <c r="BV2" s="123"/>
      <c r="BW2" s="123"/>
      <c r="BX2" s="124"/>
      <c r="BY2" s="125" t="s">
        <v>219</v>
      </c>
      <c r="BZ2" s="126"/>
      <c r="CA2" s="126"/>
      <c r="CB2" s="126"/>
      <c r="CC2" s="126"/>
      <c r="CD2" s="127"/>
      <c r="CE2" s="122" t="s">
        <v>220</v>
      </c>
      <c r="CF2" s="123"/>
      <c r="CG2" s="123"/>
      <c r="CH2" s="123"/>
      <c r="CI2" s="123"/>
      <c r="CJ2" s="124"/>
      <c r="CK2" s="125" t="s">
        <v>221</v>
      </c>
      <c r="CL2" s="126"/>
      <c r="CM2" s="126"/>
      <c r="CN2" s="126"/>
      <c r="CO2" s="126"/>
      <c r="CP2" s="127"/>
      <c r="CQ2" s="122" t="s">
        <v>222</v>
      </c>
      <c r="CR2" s="123"/>
      <c r="CS2" s="123"/>
      <c r="CT2" s="123"/>
      <c r="CU2" s="123"/>
      <c r="CV2" s="124"/>
      <c r="CW2" s="125" t="s">
        <v>223</v>
      </c>
      <c r="CX2" s="126"/>
      <c r="CY2" s="126"/>
      <c r="CZ2" s="126"/>
      <c r="DA2" s="126"/>
      <c r="DB2" s="127"/>
      <c r="DC2" s="122" t="s">
        <v>224</v>
      </c>
      <c r="DD2" s="123"/>
      <c r="DE2" s="123"/>
      <c r="DF2" s="123"/>
      <c r="DG2" s="123"/>
      <c r="DH2" s="124"/>
    </row>
    <row r="3" spans="2:112" s="80" customFormat="1" ht="15" customHeight="1" thickBot="1" x14ac:dyDescent="0.3">
      <c r="E3" s="81" t="s">
        <v>74</v>
      </c>
      <c r="F3" s="82" t="s">
        <v>65</v>
      </c>
      <c r="G3" s="120" t="s">
        <v>75</v>
      </c>
      <c r="H3" s="120"/>
      <c r="I3" s="120"/>
      <c r="J3" s="121"/>
      <c r="K3" s="83" t="s">
        <v>74</v>
      </c>
      <c r="L3" s="84" t="s">
        <v>65</v>
      </c>
      <c r="M3" s="118" t="s">
        <v>75</v>
      </c>
      <c r="N3" s="118"/>
      <c r="O3" s="118"/>
      <c r="P3" s="119"/>
      <c r="Q3" s="81" t="s">
        <v>74</v>
      </c>
      <c r="R3" s="82" t="s">
        <v>65</v>
      </c>
      <c r="S3" s="120" t="s">
        <v>75</v>
      </c>
      <c r="T3" s="120"/>
      <c r="U3" s="120"/>
      <c r="V3" s="207"/>
      <c r="W3" s="83" t="s">
        <v>74</v>
      </c>
      <c r="X3" s="84" t="s">
        <v>65</v>
      </c>
      <c r="Y3" s="118" t="s">
        <v>75</v>
      </c>
      <c r="Z3" s="118"/>
      <c r="AA3" s="118"/>
      <c r="AB3" s="119"/>
      <c r="AC3" s="81" t="s">
        <v>74</v>
      </c>
      <c r="AD3" s="82" t="s">
        <v>65</v>
      </c>
      <c r="AE3" s="120" t="s">
        <v>75</v>
      </c>
      <c r="AF3" s="120"/>
      <c r="AG3" s="120"/>
      <c r="AH3" s="121"/>
      <c r="AI3" s="83" t="s">
        <v>74</v>
      </c>
      <c r="AJ3" s="84" t="s">
        <v>65</v>
      </c>
      <c r="AK3" s="118" t="s">
        <v>75</v>
      </c>
      <c r="AL3" s="118"/>
      <c r="AM3" s="118"/>
      <c r="AN3" s="208"/>
      <c r="AO3" s="81" t="s">
        <v>74</v>
      </c>
      <c r="AP3" s="82" t="s">
        <v>65</v>
      </c>
      <c r="AQ3" s="120" t="s">
        <v>75</v>
      </c>
      <c r="AR3" s="120"/>
      <c r="AS3" s="120"/>
      <c r="AT3" s="121"/>
      <c r="AU3" s="83" t="s">
        <v>74</v>
      </c>
      <c r="AV3" s="84" t="s">
        <v>65</v>
      </c>
      <c r="AW3" s="118" t="s">
        <v>75</v>
      </c>
      <c r="AX3" s="118"/>
      <c r="AY3" s="118"/>
      <c r="AZ3" s="119"/>
      <c r="BA3" s="81" t="s">
        <v>74</v>
      </c>
      <c r="BB3" s="82" t="s">
        <v>65</v>
      </c>
      <c r="BC3" s="120" t="s">
        <v>75</v>
      </c>
      <c r="BD3" s="120"/>
      <c r="BE3" s="120"/>
      <c r="BF3" s="121"/>
      <c r="BG3" s="83" t="s">
        <v>74</v>
      </c>
      <c r="BH3" s="84" t="s">
        <v>65</v>
      </c>
      <c r="BI3" s="118" t="s">
        <v>75</v>
      </c>
      <c r="BJ3" s="118"/>
      <c r="BK3" s="118"/>
      <c r="BL3" s="119"/>
      <c r="BM3" s="81" t="s">
        <v>74</v>
      </c>
      <c r="BN3" s="82" t="s">
        <v>65</v>
      </c>
      <c r="BO3" s="120" t="s">
        <v>75</v>
      </c>
      <c r="BP3" s="120"/>
      <c r="BQ3" s="120"/>
      <c r="BR3" s="121"/>
      <c r="BS3" s="83" t="s">
        <v>74</v>
      </c>
      <c r="BT3" s="84" t="s">
        <v>65</v>
      </c>
      <c r="BU3" s="118" t="s">
        <v>75</v>
      </c>
      <c r="BV3" s="118"/>
      <c r="BW3" s="118"/>
      <c r="BX3" s="119"/>
      <c r="BY3" s="81" t="s">
        <v>74</v>
      </c>
      <c r="BZ3" s="82" t="s">
        <v>65</v>
      </c>
      <c r="CA3" s="120" t="s">
        <v>75</v>
      </c>
      <c r="CB3" s="120"/>
      <c r="CC3" s="120"/>
      <c r="CD3" s="121"/>
      <c r="CE3" s="83" t="s">
        <v>74</v>
      </c>
      <c r="CF3" s="84" t="s">
        <v>65</v>
      </c>
      <c r="CG3" s="118" t="s">
        <v>75</v>
      </c>
      <c r="CH3" s="118"/>
      <c r="CI3" s="118"/>
      <c r="CJ3" s="119"/>
      <c r="CK3" s="81" t="s">
        <v>74</v>
      </c>
      <c r="CL3" s="82" t="s">
        <v>65</v>
      </c>
      <c r="CM3" s="120" t="s">
        <v>75</v>
      </c>
      <c r="CN3" s="120"/>
      <c r="CO3" s="120"/>
      <c r="CP3" s="121"/>
      <c r="CQ3" s="83" t="s">
        <v>74</v>
      </c>
      <c r="CR3" s="84" t="s">
        <v>65</v>
      </c>
      <c r="CS3" s="118" t="s">
        <v>75</v>
      </c>
      <c r="CT3" s="118"/>
      <c r="CU3" s="118"/>
      <c r="CV3" s="119"/>
      <c r="CW3" s="81" t="s">
        <v>74</v>
      </c>
      <c r="CX3" s="82" t="s">
        <v>65</v>
      </c>
      <c r="CY3" s="120" t="s">
        <v>75</v>
      </c>
      <c r="CZ3" s="120"/>
      <c r="DA3" s="120"/>
      <c r="DB3" s="121"/>
      <c r="DC3" s="83" t="s">
        <v>74</v>
      </c>
      <c r="DD3" s="84" t="s">
        <v>65</v>
      </c>
      <c r="DE3" s="118" t="s">
        <v>75</v>
      </c>
      <c r="DF3" s="118"/>
      <c r="DG3" s="118"/>
      <c r="DH3" s="119"/>
    </row>
    <row r="4" spans="2:112" ht="20.100000000000001" customHeight="1" x14ac:dyDescent="0.25">
      <c r="B4" s="152">
        <v>1</v>
      </c>
      <c r="C4" s="191" t="s">
        <v>7</v>
      </c>
      <c r="D4" s="192"/>
      <c r="E4" s="108" t="s">
        <v>30</v>
      </c>
      <c r="F4" s="104" t="s">
        <v>44</v>
      </c>
      <c r="G4" s="96" t="s">
        <v>52</v>
      </c>
      <c r="H4" s="96"/>
      <c r="I4" s="96"/>
      <c r="J4" s="97"/>
      <c r="K4" s="106" t="s">
        <v>32</v>
      </c>
      <c r="L4" s="116" t="s">
        <v>33</v>
      </c>
      <c r="M4" s="93" t="s">
        <v>52</v>
      </c>
      <c r="N4" s="93"/>
      <c r="O4" s="93"/>
      <c r="P4" s="94"/>
      <c r="Q4" s="108" t="s">
        <v>32</v>
      </c>
      <c r="R4" s="104" t="s">
        <v>44</v>
      </c>
      <c r="S4" s="96" t="s">
        <v>77</v>
      </c>
      <c r="T4" s="96"/>
      <c r="U4" s="96"/>
      <c r="V4" s="205"/>
      <c r="W4" s="106" t="s">
        <v>32</v>
      </c>
      <c r="X4" s="116" t="s">
        <v>44</v>
      </c>
      <c r="Y4" s="93" t="s">
        <v>98</v>
      </c>
      <c r="Z4" s="93"/>
      <c r="AA4" s="93"/>
      <c r="AB4" s="94"/>
      <c r="AC4" s="108" t="s">
        <v>31</v>
      </c>
      <c r="AD4" s="104" t="s">
        <v>44</v>
      </c>
      <c r="AE4" s="96" t="s">
        <v>52</v>
      </c>
      <c r="AF4" s="96"/>
      <c r="AG4" s="96"/>
      <c r="AH4" s="97"/>
      <c r="AI4" s="106" t="s">
        <v>30</v>
      </c>
      <c r="AJ4" s="116" t="s">
        <v>44</v>
      </c>
      <c r="AK4" s="93" t="s">
        <v>98</v>
      </c>
      <c r="AL4" s="93"/>
      <c r="AM4" s="93"/>
      <c r="AN4" s="204"/>
      <c r="AO4" s="108" t="s">
        <v>31</v>
      </c>
      <c r="AP4" s="104" t="s">
        <v>33</v>
      </c>
      <c r="AQ4" s="96" t="s">
        <v>52</v>
      </c>
      <c r="AR4" s="96"/>
      <c r="AS4" s="96"/>
      <c r="AT4" s="97"/>
      <c r="AU4" s="106" t="s">
        <v>32</v>
      </c>
      <c r="AV4" s="116" t="s">
        <v>33</v>
      </c>
      <c r="AW4" s="93" t="s">
        <v>77</v>
      </c>
      <c r="AX4" s="93"/>
      <c r="AY4" s="93"/>
      <c r="AZ4" s="94"/>
      <c r="BA4" s="108" t="s">
        <v>32</v>
      </c>
      <c r="BB4" s="104" t="s">
        <v>44</v>
      </c>
      <c r="BC4" s="96" t="s">
        <v>52</v>
      </c>
      <c r="BD4" s="96"/>
      <c r="BE4" s="96"/>
      <c r="BF4" s="97"/>
      <c r="BG4" s="106" t="s">
        <v>31</v>
      </c>
      <c r="BH4" s="116" t="s">
        <v>44</v>
      </c>
      <c r="BI4" s="93" t="s">
        <v>77</v>
      </c>
      <c r="BJ4" s="93"/>
      <c r="BK4" s="93"/>
      <c r="BL4" s="94"/>
      <c r="BM4" s="108" t="s">
        <v>31</v>
      </c>
      <c r="BN4" s="104" t="s">
        <v>33</v>
      </c>
      <c r="BO4" s="96" t="s">
        <v>77</v>
      </c>
      <c r="BP4" s="96"/>
      <c r="BQ4" s="96"/>
      <c r="BR4" s="97"/>
      <c r="BS4" s="106" t="s">
        <v>30</v>
      </c>
      <c r="BT4" s="116" t="s">
        <v>44</v>
      </c>
      <c r="BU4" s="93" t="s">
        <v>52</v>
      </c>
      <c r="BV4" s="93"/>
      <c r="BW4" s="93"/>
      <c r="BX4" s="94"/>
      <c r="BY4" s="108" t="s">
        <v>32</v>
      </c>
      <c r="BZ4" s="104" t="s">
        <v>44</v>
      </c>
      <c r="CA4" s="96" t="s">
        <v>77</v>
      </c>
      <c r="CB4" s="96"/>
      <c r="CC4" s="96"/>
      <c r="CD4" s="97"/>
      <c r="CE4" s="106" t="s">
        <v>31</v>
      </c>
      <c r="CF4" s="116" t="s">
        <v>44</v>
      </c>
      <c r="CG4" s="93" t="s">
        <v>77</v>
      </c>
      <c r="CH4" s="93"/>
      <c r="CI4" s="93"/>
      <c r="CJ4" s="94"/>
      <c r="CK4" s="108" t="s">
        <v>30</v>
      </c>
      <c r="CL4" s="104" t="s">
        <v>44</v>
      </c>
      <c r="CM4" s="96" t="s">
        <v>52</v>
      </c>
      <c r="CN4" s="96"/>
      <c r="CO4" s="96"/>
      <c r="CP4" s="97"/>
      <c r="CQ4" s="106" t="s">
        <v>30</v>
      </c>
      <c r="CR4" s="116" t="s">
        <v>33</v>
      </c>
      <c r="CS4" s="93" t="s">
        <v>52</v>
      </c>
      <c r="CT4" s="93"/>
      <c r="CU4" s="93"/>
      <c r="CV4" s="94"/>
      <c r="CW4" s="108" t="s">
        <v>32</v>
      </c>
      <c r="CX4" s="104" t="s">
        <v>33</v>
      </c>
      <c r="CY4" s="96" t="s">
        <v>52</v>
      </c>
      <c r="CZ4" s="96"/>
      <c r="DA4" s="96"/>
      <c r="DB4" s="97"/>
      <c r="DC4" s="106" t="s">
        <v>30</v>
      </c>
      <c r="DD4" s="116" t="s">
        <v>33</v>
      </c>
      <c r="DE4" s="93" t="s">
        <v>98</v>
      </c>
      <c r="DF4" s="93"/>
      <c r="DG4" s="93"/>
      <c r="DH4" s="94"/>
    </row>
    <row r="5" spans="2:112" ht="20.100000000000001" customHeight="1" thickBot="1" x14ac:dyDescent="0.3">
      <c r="B5" s="153"/>
      <c r="C5" s="193"/>
      <c r="D5" s="194"/>
      <c r="E5" s="109"/>
      <c r="F5" s="105"/>
      <c r="G5" s="114"/>
      <c r="H5" s="114"/>
      <c r="I5" s="114"/>
      <c r="J5" s="115"/>
      <c r="K5" s="107"/>
      <c r="L5" s="117"/>
      <c r="M5" s="111"/>
      <c r="N5" s="111"/>
      <c r="O5" s="111"/>
      <c r="P5" s="112"/>
      <c r="Q5" s="109"/>
      <c r="R5" s="105"/>
      <c r="S5" s="114"/>
      <c r="T5" s="114"/>
      <c r="U5" s="114"/>
      <c r="V5" s="203"/>
      <c r="W5" s="107"/>
      <c r="X5" s="117"/>
      <c r="Y5" s="111" t="s">
        <v>52</v>
      </c>
      <c r="Z5" s="111"/>
      <c r="AA5" s="111"/>
      <c r="AB5" s="112"/>
      <c r="AC5" s="109"/>
      <c r="AD5" s="105"/>
      <c r="AE5" s="114"/>
      <c r="AF5" s="114"/>
      <c r="AG5" s="114"/>
      <c r="AH5" s="115"/>
      <c r="AI5" s="107"/>
      <c r="AJ5" s="117"/>
      <c r="AK5" s="111" t="s">
        <v>52</v>
      </c>
      <c r="AL5" s="111"/>
      <c r="AM5" s="111"/>
      <c r="AN5" s="202"/>
      <c r="AO5" s="109"/>
      <c r="AP5" s="105"/>
      <c r="AQ5" s="114"/>
      <c r="AR5" s="114"/>
      <c r="AS5" s="114"/>
      <c r="AT5" s="115"/>
      <c r="AU5" s="107"/>
      <c r="AV5" s="117"/>
      <c r="AW5" s="111"/>
      <c r="AX5" s="111"/>
      <c r="AY5" s="111"/>
      <c r="AZ5" s="112"/>
      <c r="BA5" s="109"/>
      <c r="BB5" s="105"/>
      <c r="BC5" s="114"/>
      <c r="BD5" s="114"/>
      <c r="BE5" s="114"/>
      <c r="BF5" s="115"/>
      <c r="BG5" s="107"/>
      <c r="BH5" s="117"/>
      <c r="BI5" s="111"/>
      <c r="BJ5" s="111"/>
      <c r="BK5" s="111"/>
      <c r="BL5" s="112"/>
      <c r="BM5" s="109"/>
      <c r="BN5" s="105"/>
      <c r="BO5" s="114"/>
      <c r="BP5" s="114"/>
      <c r="BQ5" s="114"/>
      <c r="BR5" s="115"/>
      <c r="BS5" s="107"/>
      <c r="BT5" s="117"/>
      <c r="BU5" s="111"/>
      <c r="BV5" s="111"/>
      <c r="BW5" s="111"/>
      <c r="BX5" s="112"/>
      <c r="BY5" s="109"/>
      <c r="BZ5" s="105"/>
      <c r="CA5" s="114"/>
      <c r="CB5" s="114"/>
      <c r="CC5" s="114"/>
      <c r="CD5" s="115"/>
      <c r="CE5" s="107"/>
      <c r="CF5" s="117"/>
      <c r="CG5" s="111"/>
      <c r="CH5" s="111"/>
      <c r="CI5" s="111"/>
      <c r="CJ5" s="112"/>
      <c r="CK5" s="109"/>
      <c r="CL5" s="105"/>
      <c r="CM5" s="114"/>
      <c r="CN5" s="114"/>
      <c r="CO5" s="114"/>
      <c r="CP5" s="115"/>
      <c r="CQ5" s="107"/>
      <c r="CR5" s="117"/>
      <c r="CS5" s="111"/>
      <c r="CT5" s="111"/>
      <c r="CU5" s="111"/>
      <c r="CV5" s="112"/>
      <c r="CW5" s="109"/>
      <c r="CX5" s="105"/>
      <c r="CY5" s="114" t="s">
        <v>77</v>
      </c>
      <c r="CZ5" s="114"/>
      <c r="DA5" s="114"/>
      <c r="DB5" s="115"/>
      <c r="DC5" s="107"/>
      <c r="DD5" s="117"/>
      <c r="DE5" s="111"/>
      <c r="DF5" s="111"/>
      <c r="DG5" s="111"/>
      <c r="DH5" s="112"/>
    </row>
    <row r="6" spans="2:112" ht="20.100000000000001" customHeight="1" x14ac:dyDescent="0.25">
      <c r="B6" s="152">
        <v>2</v>
      </c>
      <c r="C6" s="191" t="s">
        <v>8</v>
      </c>
      <c r="D6" s="192"/>
      <c r="E6" s="108" t="s">
        <v>32</v>
      </c>
      <c r="F6" s="104" t="s">
        <v>11</v>
      </c>
      <c r="G6" s="96" t="s">
        <v>96</v>
      </c>
      <c r="H6" s="96"/>
      <c r="I6" s="96"/>
      <c r="J6" s="97"/>
      <c r="K6" s="106" t="s">
        <v>30</v>
      </c>
      <c r="L6" s="116" t="s">
        <v>11</v>
      </c>
      <c r="M6" s="93" t="s">
        <v>97</v>
      </c>
      <c r="N6" s="93"/>
      <c r="O6" s="93"/>
      <c r="P6" s="94"/>
      <c r="Q6" s="108" t="s">
        <v>30</v>
      </c>
      <c r="R6" s="104" t="s">
        <v>11</v>
      </c>
      <c r="S6" s="96" t="s">
        <v>76</v>
      </c>
      <c r="T6" s="96"/>
      <c r="U6" s="96"/>
      <c r="V6" s="205"/>
      <c r="W6" s="106" t="s">
        <v>31</v>
      </c>
      <c r="X6" s="116" t="s">
        <v>11</v>
      </c>
      <c r="Y6" s="93" t="s">
        <v>96</v>
      </c>
      <c r="Z6" s="93"/>
      <c r="AA6" s="93"/>
      <c r="AB6" s="94"/>
      <c r="AC6" s="108" t="s">
        <v>32</v>
      </c>
      <c r="AD6" s="104" t="s">
        <v>11</v>
      </c>
      <c r="AE6" s="96" t="s">
        <v>76</v>
      </c>
      <c r="AF6" s="96"/>
      <c r="AG6" s="96"/>
      <c r="AH6" s="97"/>
      <c r="AI6" s="106" t="s">
        <v>31</v>
      </c>
      <c r="AJ6" s="116" t="s">
        <v>11</v>
      </c>
      <c r="AK6" s="93" t="s">
        <v>96</v>
      </c>
      <c r="AL6" s="93"/>
      <c r="AM6" s="93"/>
      <c r="AN6" s="204"/>
      <c r="AO6" s="108" t="s">
        <v>30</v>
      </c>
      <c r="AP6" s="104" t="s">
        <v>11</v>
      </c>
      <c r="AQ6" s="96" t="s">
        <v>76</v>
      </c>
      <c r="AR6" s="96"/>
      <c r="AS6" s="96"/>
      <c r="AT6" s="97"/>
      <c r="AU6" s="106" t="s">
        <v>30</v>
      </c>
      <c r="AV6" s="116" t="s">
        <v>11</v>
      </c>
      <c r="AW6" s="93" t="s">
        <v>76</v>
      </c>
      <c r="AX6" s="93"/>
      <c r="AY6" s="93"/>
      <c r="AZ6" s="94"/>
      <c r="BA6" s="108" t="s">
        <v>30</v>
      </c>
      <c r="BB6" s="104" t="s">
        <v>33</v>
      </c>
      <c r="BC6" s="96" t="s">
        <v>96</v>
      </c>
      <c r="BD6" s="96"/>
      <c r="BE6" s="96"/>
      <c r="BF6" s="97"/>
      <c r="BG6" s="106" t="s">
        <v>32</v>
      </c>
      <c r="BH6" s="116" t="s">
        <v>11</v>
      </c>
      <c r="BI6" s="93" t="s">
        <v>76</v>
      </c>
      <c r="BJ6" s="93"/>
      <c r="BK6" s="93"/>
      <c r="BL6" s="94"/>
      <c r="BM6" s="108" t="s">
        <v>30</v>
      </c>
      <c r="BN6" s="104" t="s">
        <v>44</v>
      </c>
      <c r="BO6" s="96" t="s">
        <v>78</v>
      </c>
      <c r="BP6" s="96"/>
      <c r="BQ6" s="96"/>
      <c r="BR6" s="97"/>
      <c r="BS6" s="106" t="s">
        <v>31</v>
      </c>
      <c r="BT6" s="116" t="s">
        <v>11</v>
      </c>
      <c r="BU6" s="93" t="s">
        <v>76</v>
      </c>
      <c r="BV6" s="93"/>
      <c r="BW6" s="93"/>
      <c r="BX6" s="94"/>
      <c r="BY6" s="108" t="s">
        <v>31</v>
      </c>
      <c r="BZ6" s="104" t="s">
        <v>33</v>
      </c>
      <c r="CA6" s="96" t="s">
        <v>76</v>
      </c>
      <c r="CB6" s="96"/>
      <c r="CC6" s="96"/>
      <c r="CD6" s="97"/>
      <c r="CE6" s="106" t="s">
        <v>30</v>
      </c>
      <c r="CF6" s="116" t="s">
        <v>11</v>
      </c>
      <c r="CG6" s="93" t="s">
        <v>76</v>
      </c>
      <c r="CH6" s="93"/>
      <c r="CI6" s="93"/>
      <c r="CJ6" s="94"/>
      <c r="CK6" s="108" t="s">
        <v>32</v>
      </c>
      <c r="CL6" s="104" t="s">
        <v>11</v>
      </c>
      <c r="CM6" s="96" t="s">
        <v>76</v>
      </c>
      <c r="CN6" s="96"/>
      <c r="CO6" s="96"/>
      <c r="CP6" s="97"/>
      <c r="CQ6" s="106" t="s">
        <v>31</v>
      </c>
      <c r="CR6" s="116" t="s">
        <v>11</v>
      </c>
      <c r="CS6" s="93" t="s">
        <v>76</v>
      </c>
      <c r="CT6" s="93"/>
      <c r="CU6" s="93"/>
      <c r="CV6" s="94"/>
      <c r="CW6" s="108" t="s">
        <v>31</v>
      </c>
      <c r="CX6" s="104" t="s">
        <v>11</v>
      </c>
      <c r="CY6" s="96" t="s">
        <v>76</v>
      </c>
      <c r="CZ6" s="96"/>
      <c r="DA6" s="96"/>
      <c r="DB6" s="97"/>
      <c r="DC6" s="106" t="s">
        <v>32</v>
      </c>
      <c r="DD6" s="116" t="s">
        <v>11</v>
      </c>
      <c r="DE6" s="93" t="s">
        <v>76</v>
      </c>
      <c r="DF6" s="93"/>
      <c r="DG6" s="93"/>
      <c r="DH6" s="94"/>
    </row>
    <row r="7" spans="2:112" ht="20.100000000000001" customHeight="1" thickBot="1" x14ac:dyDescent="0.3">
      <c r="B7" s="153"/>
      <c r="C7" s="193"/>
      <c r="D7" s="194"/>
      <c r="E7" s="109"/>
      <c r="F7" s="105"/>
      <c r="G7" s="114" t="s">
        <v>76</v>
      </c>
      <c r="H7" s="114"/>
      <c r="I7" s="114"/>
      <c r="J7" s="115"/>
      <c r="K7" s="107"/>
      <c r="L7" s="117"/>
      <c r="M7" s="111"/>
      <c r="N7" s="111"/>
      <c r="O7" s="111"/>
      <c r="P7" s="112"/>
      <c r="Q7" s="109"/>
      <c r="R7" s="105"/>
      <c r="S7" s="114" t="s">
        <v>78</v>
      </c>
      <c r="T7" s="114"/>
      <c r="U7" s="114"/>
      <c r="V7" s="203"/>
      <c r="W7" s="107"/>
      <c r="X7" s="117"/>
      <c r="Y7" s="111" t="s">
        <v>76</v>
      </c>
      <c r="Z7" s="111"/>
      <c r="AA7" s="111"/>
      <c r="AB7" s="112"/>
      <c r="AC7" s="109"/>
      <c r="AD7" s="105"/>
      <c r="AE7" s="114"/>
      <c r="AF7" s="114"/>
      <c r="AG7" s="114"/>
      <c r="AH7" s="115"/>
      <c r="AI7" s="107"/>
      <c r="AJ7" s="117"/>
      <c r="AK7" s="111" t="s">
        <v>76</v>
      </c>
      <c r="AL7" s="111"/>
      <c r="AM7" s="111"/>
      <c r="AN7" s="202"/>
      <c r="AO7" s="109"/>
      <c r="AP7" s="105"/>
      <c r="AQ7" s="114"/>
      <c r="AR7" s="114"/>
      <c r="AS7" s="114"/>
      <c r="AT7" s="115"/>
      <c r="AU7" s="107"/>
      <c r="AV7" s="117"/>
      <c r="AW7" s="111" t="s">
        <v>97</v>
      </c>
      <c r="AX7" s="111"/>
      <c r="AY7" s="111"/>
      <c r="AZ7" s="112"/>
      <c r="BA7" s="109"/>
      <c r="BB7" s="105"/>
      <c r="BC7" s="114"/>
      <c r="BD7" s="114"/>
      <c r="BE7" s="114"/>
      <c r="BF7" s="115"/>
      <c r="BG7" s="107"/>
      <c r="BH7" s="117"/>
      <c r="BI7" s="111" t="s">
        <v>97</v>
      </c>
      <c r="BJ7" s="111"/>
      <c r="BK7" s="111"/>
      <c r="BL7" s="112"/>
      <c r="BM7" s="109"/>
      <c r="BN7" s="105"/>
      <c r="BO7" s="114"/>
      <c r="BP7" s="114"/>
      <c r="BQ7" s="114"/>
      <c r="BR7" s="115"/>
      <c r="BS7" s="107"/>
      <c r="BT7" s="117"/>
      <c r="BU7" s="111"/>
      <c r="BV7" s="111"/>
      <c r="BW7" s="111"/>
      <c r="BX7" s="112"/>
      <c r="BY7" s="109"/>
      <c r="BZ7" s="105"/>
      <c r="CA7" s="114" t="s">
        <v>143</v>
      </c>
      <c r="CB7" s="114"/>
      <c r="CC7" s="114"/>
      <c r="CD7" s="115"/>
      <c r="CE7" s="107"/>
      <c r="CF7" s="117"/>
      <c r="CG7" s="111"/>
      <c r="CH7" s="111"/>
      <c r="CI7" s="111"/>
      <c r="CJ7" s="112"/>
      <c r="CK7" s="109"/>
      <c r="CL7" s="105"/>
      <c r="CM7" s="114" t="s">
        <v>97</v>
      </c>
      <c r="CN7" s="114"/>
      <c r="CO7" s="114"/>
      <c r="CP7" s="115"/>
      <c r="CQ7" s="107"/>
      <c r="CR7" s="117"/>
      <c r="CS7" s="111"/>
      <c r="CT7" s="111"/>
      <c r="CU7" s="111"/>
      <c r="CV7" s="112"/>
      <c r="CW7" s="109"/>
      <c r="CX7" s="105"/>
      <c r="CY7" s="114" t="s">
        <v>97</v>
      </c>
      <c r="CZ7" s="114"/>
      <c r="DA7" s="114"/>
      <c r="DB7" s="115"/>
      <c r="DC7" s="107"/>
      <c r="DD7" s="117"/>
      <c r="DE7" s="111" t="s">
        <v>143</v>
      </c>
      <c r="DF7" s="111"/>
      <c r="DG7" s="111"/>
      <c r="DH7" s="112"/>
    </row>
    <row r="8" spans="2:112" s="11" customFormat="1" ht="15" customHeight="1" x14ac:dyDescent="0.25">
      <c r="B8" s="195">
        <v>3</v>
      </c>
      <c r="C8" s="128" t="s">
        <v>9</v>
      </c>
      <c r="D8" s="129"/>
      <c r="E8" s="95" t="s">
        <v>79</v>
      </c>
      <c r="F8" s="96"/>
      <c r="G8" s="96"/>
      <c r="H8" s="96"/>
      <c r="I8" s="96"/>
      <c r="J8" s="97"/>
      <c r="K8" s="92" t="s">
        <v>79</v>
      </c>
      <c r="L8" s="93"/>
      <c r="M8" s="93"/>
      <c r="N8" s="93"/>
      <c r="O8" s="93"/>
      <c r="P8" s="94"/>
      <c r="Q8" s="95" t="s">
        <v>79</v>
      </c>
      <c r="R8" s="96"/>
      <c r="S8" s="96"/>
      <c r="T8" s="96"/>
      <c r="U8" s="96"/>
      <c r="V8" s="205"/>
      <c r="W8" s="92"/>
      <c r="X8" s="93"/>
      <c r="Y8" s="93"/>
      <c r="Z8" s="93"/>
      <c r="AA8" s="93"/>
      <c r="AB8" s="94"/>
      <c r="AC8" s="95" t="s">
        <v>95</v>
      </c>
      <c r="AD8" s="96"/>
      <c r="AE8" s="96"/>
      <c r="AF8" s="96"/>
      <c r="AG8" s="96"/>
      <c r="AH8" s="97"/>
      <c r="AI8" s="92" t="s">
        <v>79</v>
      </c>
      <c r="AJ8" s="93"/>
      <c r="AK8" s="93"/>
      <c r="AL8" s="93"/>
      <c r="AM8" s="93"/>
      <c r="AN8" s="204"/>
      <c r="AO8" s="95"/>
      <c r="AP8" s="96"/>
      <c r="AQ8" s="96"/>
      <c r="AR8" s="96"/>
      <c r="AS8" s="96"/>
      <c r="AT8" s="97"/>
      <c r="AU8" s="92"/>
      <c r="AV8" s="93"/>
      <c r="AW8" s="93"/>
      <c r="AX8" s="93"/>
      <c r="AY8" s="93"/>
      <c r="AZ8" s="94"/>
      <c r="BA8" s="95" t="s">
        <v>79</v>
      </c>
      <c r="BB8" s="96"/>
      <c r="BC8" s="96"/>
      <c r="BD8" s="96"/>
      <c r="BE8" s="96"/>
      <c r="BF8" s="97"/>
      <c r="BG8" s="92"/>
      <c r="BH8" s="93"/>
      <c r="BI8" s="93"/>
      <c r="BJ8" s="93"/>
      <c r="BK8" s="93"/>
      <c r="BL8" s="94"/>
      <c r="BM8" s="95" t="s">
        <v>79</v>
      </c>
      <c r="BN8" s="96"/>
      <c r="BO8" s="96"/>
      <c r="BP8" s="96"/>
      <c r="BQ8" s="96"/>
      <c r="BR8" s="97"/>
      <c r="BS8" s="92" t="s">
        <v>142</v>
      </c>
      <c r="BT8" s="93"/>
      <c r="BU8" s="93"/>
      <c r="BV8" s="93"/>
      <c r="BW8" s="93"/>
      <c r="BX8" s="94"/>
      <c r="BY8" s="95" t="s">
        <v>136</v>
      </c>
      <c r="BZ8" s="96"/>
      <c r="CA8" s="96"/>
      <c r="CB8" s="96"/>
      <c r="CC8" s="96"/>
      <c r="CD8" s="97"/>
      <c r="CE8" s="92" t="s">
        <v>142</v>
      </c>
      <c r="CF8" s="93"/>
      <c r="CG8" s="93"/>
      <c r="CH8" s="93"/>
      <c r="CI8" s="93"/>
      <c r="CJ8" s="94"/>
      <c r="CK8" s="95" t="s">
        <v>79</v>
      </c>
      <c r="CL8" s="96"/>
      <c r="CM8" s="96"/>
      <c r="CN8" s="96"/>
      <c r="CO8" s="96"/>
      <c r="CP8" s="97"/>
      <c r="CQ8" s="92" t="s">
        <v>142</v>
      </c>
      <c r="CR8" s="93"/>
      <c r="CS8" s="93"/>
      <c r="CT8" s="93"/>
      <c r="CU8" s="93"/>
      <c r="CV8" s="94"/>
      <c r="CW8" s="95"/>
      <c r="CX8" s="96"/>
      <c r="CY8" s="96"/>
      <c r="CZ8" s="96"/>
      <c r="DA8" s="96"/>
      <c r="DB8" s="97"/>
      <c r="DC8" s="92" t="s">
        <v>142</v>
      </c>
      <c r="DD8" s="93"/>
      <c r="DE8" s="93"/>
      <c r="DF8" s="93"/>
      <c r="DG8" s="93"/>
      <c r="DH8" s="94"/>
    </row>
    <row r="9" spans="2:112" s="11" customFormat="1" ht="15" customHeight="1" x14ac:dyDescent="0.25">
      <c r="B9" s="196"/>
      <c r="C9" s="130"/>
      <c r="D9" s="131"/>
      <c r="E9" s="101" t="s">
        <v>93</v>
      </c>
      <c r="F9" s="102"/>
      <c r="G9" s="102"/>
      <c r="H9" s="102"/>
      <c r="I9" s="102"/>
      <c r="J9" s="103"/>
      <c r="K9" s="98"/>
      <c r="L9" s="99"/>
      <c r="M9" s="99"/>
      <c r="N9" s="99"/>
      <c r="O9" s="99"/>
      <c r="P9" s="100"/>
      <c r="Q9" s="101" t="s">
        <v>93</v>
      </c>
      <c r="R9" s="102"/>
      <c r="S9" s="102"/>
      <c r="T9" s="102"/>
      <c r="U9" s="102"/>
      <c r="V9" s="206"/>
      <c r="W9" s="98"/>
      <c r="X9" s="99"/>
      <c r="Y9" s="99"/>
      <c r="Z9" s="99"/>
      <c r="AA9" s="99"/>
      <c r="AB9" s="100"/>
      <c r="AC9" s="101" t="s">
        <v>79</v>
      </c>
      <c r="AD9" s="102"/>
      <c r="AE9" s="102"/>
      <c r="AF9" s="102"/>
      <c r="AG9" s="102"/>
      <c r="AH9" s="103"/>
      <c r="AI9" s="98"/>
      <c r="AJ9" s="99"/>
      <c r="AK9" s="99"/>
      <c r="AL9" s="99"/>
      <c r="AM9" s="99"/>
      <c r="AN9" s="201"/>
      <c r="AO9" s="101"/>
      <c r="AP9" s="102"/>
      <c r="AQ9" s="102"/>
      <c r="AR9" s="102"/>
      <c r="AS9" s="102"/>
      <c r="AT9" s="103"/>
      <c r="AU9" s="98"/>
      <c r="AV9" s="99"/>
      <c r="AW9" s="99"/>
      <c r="AX9" s="99"/>
      <c r="AY9" s="99"/>
      <c r="AZ9" s="100"/>
      <c r="BA9" s="101"/>
      <c r="BB9" s="102"/>
      <c r="BC9" s="102"/>
      <c r="BD9" s="102"/>
      <c r="BE9" s="102"/>
      <c r="BF9" s="103"/>
      <c r="BG9" s="98"/>
      <c r="BH9" s="99"/>
      <c r="BI9" s="99"/>
      <c r="BJ9" s="99"/>
      <c r="BK9" s="99"/>
      <c r="BL9" s="100"/>
      <c r="BM9" s="101"/>
      <c r="BN9" s="102"/>
      <c r="BO9" s="102"/>
      <c r="BP9" s="102"/>
      <c r="BQ9" s="102"/>
      <c r="BR9" s="103"/>
      <c r="BS9" s="98"/>
      <c r="BT9" s="99"/>
      <c r="BU9" s="99"/>
      <c r="BV9" s="99"/>
      <c r="BW9" s="99"/>
      <c r="BX9" s="100"/>
      <c r="BY9" s="101"/>
      <c r="BZ9" s="102"/>
      <c r="CA9" s="102"/>
      <c r="CB9" s="102"/>
      <c r="CC9" s="102"/>
      <c r="CD9" s="103"/>
      <c r="CE9" s="98"/>
      <c r="CF9" s="99"/>
      <c r="CG9" s="99"/>
      <c r="CH9" s="99"/>
      <c r="CI9" s="99"/>
      <c r="CJ9" s="100"/>
      <c r="CK9" s="101"/>
      <c r="CL9" s="102"/>
      <c r="CM9" s="102"/>
      <c r="CN9" s="102"/>
      <c r="CO9" s="102"/>
      <c r="CP9" s="103"/>
      <c r="CQ9" s="98"/>
      <c r="CR9" s="99"/>
      <c r="CS9" s="99"/>
      <c r="CT9" s="99"/>
      <c r="CU9" s="99"/>
      <c r="CV9" s="100"/>
      <c r="CW9" s="101"/>
      <c r="CX9" s="102"/>
      <c r="CY9" s="102"/>
      <c r="CZ9" s="102"/>
      <c r="DA9" s="102"/>
      <c r="DB9" s="103"/>
      <c r="DC9" s="98" t="s">
        <v>95</v>
      </c>
      <c r="DD9" s="99"/>
      <c r="DE9" s="99"/>
      <c r="DF9" s="99"/>
      <c r="DG9" s="99"/>
      <c r="DH9" s="100"/>
    </row>
    <row r="10" spans="2:112" ht="15" customHeight="1" thickBot="1" x14ac:dyDescent="0.3">
      <c r="B10" s="197"/>
      <c r="C10" s="132"/>
      <c r="D10" s="133"/>
      <c r="E10" s="113" t="s">
        <v>94</v>
      </c>
      <c r="F10" s="114"/>
      <c r="G10" s="114"/>
      <c r="H10" s="114"/>
      <c r="I10" s="114"/>
      <c r="J10" s="115"/>
      <c r="K10" s="110"/>
      <c r="L10" s="111"/>
      <c r="M10" s="111"/>
      <c r="N10" s="111"/>
      <c r="O10" s="111"/>
      <c r="P10" s="112"/>
      <c r="Q10" s="113" t="s">
        <v>94</v>
      </c>
      <c r="R10" s="114"/>
      <c r="S10" s="114"/>
      <c r="T10" s="114"/>
      <c r="U10" s="114"/>
      <c r="V10" s="203"/>
      <c r="W10" s="110"/>
      <c r="X10" s="111"/>
      <c r="Y10" s="111"/>
      <c r="Z10" s="111"/>
      <c r="AA10" s="111"/>
      <c r="AB10" s="112"/>
      <c r="AC10" s="113"/>
      <c r="AD10" s="114"/>
      <c r="AE10" s="114"/>
      <c r="AF10" s="114"/>
      <c r="AG10" s="114"/>
      <c r="AH10" s="115"/>
      <c r="AI10" s="110"/>
      <c r="AJ10" s="111"/>
      <c r="AK10" s="111"/>
      <c r="AL10" s="111"/>
      <c r="AM10" s="111"/>
      <c r="AN10" s="202"/>
      <c r="AO10" s="113"/>
      <c r="AP10" s="114"/>
      <c r="AQ10" s="114"/>
      <c r="AR10" s="114"/>
      <c r="AS10" s="114"/>
      <c r="AT10" s="115"/>
      <c r="AU10" s="110"/>
      <c r="AV10" s="111"/>
      <c r="AW10" s="111"/>
      <c r="AX10" s="111"/>
      <c r="AY10" s="111"/>
      <c r="AZ10" s="112"/>
      <c r="BA10" s="113"/>
      <c r="BB10" s="114"/>
      <c r="BC10" s="114"/>
      <c r="BD10" s="114"/>
      <c r="BE10" s="114"/>
      <c r="BF10" s="115"/>
      <c r="BG10" s="110"/>
      <c r="BH10" s="111"/>
      <c r="BI10" s="111"/>
      <c r="BJ10" s="111"/>
      <c r="BK10" s="111"/>
      <c r="BL10" s="112"/>
      <c r="BM10" s="113"/>
      <c r="BN10" s="114"/>
      <c r="BO10" s="114"/>
      <c r="BP10" s="114"/>
      <c r="BQ10" s="114"/>
      <c r="BR10" s="115"/>
      <c r="BS10" s="110"/>
      <c r="BT10" s="111"/>
      <c r="BU10" s="111"/>
      <c r="BV10" s="111"/>
      <c r="BW10" s="111"/>
      <c r="BX10" s="112"/>
      <c r="BY10" s="113"/>
      <c r="BZ10" s="114"/>
      <c r="CA10" s="114"/>
      <c r="CB10" s="114"/>
      <c r="CC10" s="114"/>
      <c r="CD10" s="115"/>
      <c r="CE10" s="110"/>
      <c r="CF10" s="111"/>
      <c r="CG10" s="111"/>
      <c r="CH10" s="111"/>
      <c r="CI10" s="111"/>
      <c r="CJ10" s="112"/>
      <c r="CK10" s="113"/>
      <c r="CL10" s="114"/>
      <c r="CM10" s="114"/>
      <c r="CN10" s="114"/>
      <c r="CO10" s="114"/>
      <c r="CP10" s="115"/>
      <c r="CQ10" s="110"/>
      <c r="CR10" s="111"/>
      <c r="CS10" s="111"/>
      <c r="CT10" s="111"/>
      <c r="CU10" s="111"/>
      <c r="CV10" s="112"/>
      <c r="CW10" s="113"/>
      <c r="CX10" s="114"/>
      <c r="CY10" s="114"/>
      <c r="CZ10" s="114"/>
      <c r="DA10" s="114"/>
      <c r="DB10" s="115"/>
      <c r="DC10" s="110"/>
      <c r="DD10" s="111"/>
      <c r="DE10" s="111"/>
      <c r="DF10" s="111"/>
      <c r="DG10" s="111"/>
      <c r="DH10" s="112"/>
    </row>
  </sheetData>
  <mergeCells count="240">
    <mergeCell ref="Q2:V2"/>
    <mergeCell ref="W2:AB2"/>
    <mergeCell ref="AC2:AH2"/>
    <mergeCell ref="DC2:DH2"/>
    <mergeCell ref="G3:J3"/>
    <mergeCell ref="M3:P3"/>
    <mergeCell ref="S3:V3"/>
    <mergeCell ref="Y3:AB3"/>
    <mergeCell ref="AE3:AH3"/>
    <mergeCell ref="AK3:AN3"/>
    <mergeCell ref="AQ3:AT3"/>
    <mergeCell ref="AW3:AZ3"/>
    <mergeCell ref="BC3:BF3"/>
    <mergeCell ref="BS2:BX2"/>
    <mergeCell ref="BY2:CD2"/>
    <mergeCell ref="CE2:CJ2"/>
    <mergeCell ref="CG3:CJ3"/>
    <mergeCell ref="CK2:CP2"/>
    <mergeCell ref="CQ2:CV2"/>
    <mergeCell ref="CW2:DB2"/>
    <mergeCell ref="AI2:AN2"/>
    <mergeCell ref="AO2:AT2"/>
    <mergeCell ref="AU2:AZ2"/>
    <mergeCell ref="BA2:BF2"/>
    <mergeCell ref="BG2:BL2"/>
    <mergeCell ref="BM2:BR2"/>
    <mergeCell ref="E2:J2"/>
    <mergeCell ref="K2:P2"/>
    <mergeCell ref="CS3:CV3"/>
    <mergeCell ref="CY3:DB3"/>
    <mergeCell ref="DE3:DH3"/>
    <mergeCell ref="B4:B5"/>
    <mergeCell ref="C4:D5"/>
    <mergeCell ref="E4:E5"/>
    <mergeCell ref="F4:F5"/>
    <mergeCell ref="G4:J4"/>
    <mergeCell ref="K4:K5"/>
    <mergeCell ref="L4:L5"/>
    <mergeCell ref="BI3:BL3"/>
    <mergeCell ref="BO3:BR3"/>
    <mergeCell ref="BU3:BX3"/>
    <mergeCell ref="CA3:CD3"/>
    <mergeCell ref="M4:P4"/>
    <mergeCell ref="Q4:Q5"/>
    <mergeCell ref="R4:R5"/>
    <mergeCell ref="S4:V4"/>
    <mergeCell ref="CM3:CP3"/>
    <mergeCell ref="Y4:AB4"/>
    <mergeCell ref="AC4:AC5"/>
    <mergeCell ref="AD4:AD5"/>
    <mergeCell ref="AE4:AH4"/>
    <mergeCell ref="AI4:AI5"/>
    <mergeCell ref="AJ4:AJ5"/>
    <mergeCell ref="BG4:BG5"/>
    <mergeCell ref="BH4:BH5"/>
    <mergeCell ref="AU4:AU5"/>
    <mergeCell ref="W4:W5"/>
    <mergeCell ref="X4:X5"/>
    <mergeCell ref="AW4:AZ4"/>
    <mergeCell ref="BA4:BA5"/>
    <mergeCell ref="BB4:BB5"/>
    <mergeCell ref="BC4:BF4"/>
    <mergeCell ref="AK4:AN4"/>
    <mergeCell ref="AO4:AO5"/>
    <mergeCell ref="AP4:AP5"/>
    <mergeCell ref="AQ4:AT4"/>
    <mergeCell ref="AV4:AV5"/>
    <mergeCell ref="BU4:BX4"/>
    <mergeCell ref="BY4:BY5"/>
    <mergeCell ref="BZ4:BZ5"/>
    <mergeCell ref="CA4:CD4"/>
    <mergeCell ref="CE4:CE5"/>
    <mergeCell ref="BO5:BR5"/>
    <mergeCell ref="CF4:CF5"/>
    <mergeCell ref="BU5:BX5"/>
    <mergeCell ref="CA5:CD5"/>
    <mergeCell ref="BI4:BL4"/>
    <mergeCell ref="BM4:BM5"/>
    <mergeCell ref="BN4:BN5"/>
    <mergeCell ref="BO4:BR4"/>
    <mergeCell ref="BS4:BS5"/>
    <mergeCell ref="BT4:BT5"/>
    <mergeCell ref="BI5:BL5"/>
    <mergeCell ref="DE4:DH4"/>
    <mergeCell ref="G5:J5"/>
    <mergeCell ref="M5:P5"/>
    <mergeCell ref="S5:V5"/>
    <mergeCell ref="Y5:AB5"/>
    <mergeCell ref="AE5:AH5"/>
    <mergeCell ref="AK5:AN5"/>
    <mergeCell ref="AQ5:AT5"/>
    <mergeCell ref="AW5:AZ5"/>
    <mergeCell ref="BC5:BF5"/>
    <mergeCell ref="CS4:CV4"/>
    <mergeCell ref="CW4:CW5"/>
    <mergeCell ref="CX4:CX5"/>
    <mergeCell ref="CY4:DB4"/>
    <mergeCell ref="DC4:DC5"/>
    <mergeCell ref="DD4:DD5"/>
    <mergeCell ref="CS5:CV5"/>
    <mergeCell ref="CY5:DB5"/>
    <mergeCell ref="CG4:CJ4"/>
    <mergeCell ref="CK4:CK5"/>
    <mergeCell ref="CL4:CL5"/>
    <mergeCell ref="CM4:CP4"/>
    <mergeCell ref="CQ4:CQ5"/>
    <mergeCell ref="CR4:CR5"/>
    <mergeCell ref="CG5:CJ5"/>
    <mergeCell ref="CM5:CP5"/>
    <mergeCell ref="R6:R7"/>
    <mergeCell ref="S6:V6"/>
    <mergeCell ref="W6:W7"/>
    <mergeCell ref="X6:X7"/>
    <mergeCell ref="Y6:AB6"/>
    <mergeCell ref="AC6:AC7"/>
    <mergeCell ref="DE5:DH5"/>
    <mergeCell ref="B6:B7"/>
    <mergeCell ref="C6:D7"/>
    <mergeCell ref="E6:E7"/>
    <mergeCell ref="F6:F7"/>
    <mergeCell ref="G6:J6"/>
    <mergeCell ref="K6:K7"/>
    <mergeCell ref="L6:L7"/>
    <mergeCell ref="M6:P6"/>
    <mergeCell ref="Q6:Q7"/>
    <mergeCell ref="AP6:AP7"/>
    <mergeCell ref="AQ6:AT6"/>
    <mergeCell ref="AU6:AU7"/>
    <mergeCell ref="AV6:AV7"/>
    <mergeCell ref="AW6:AZ6"/>
    <mergeCell ref="BA6:BA7"/>
    <mergeCell ref="AQ7:AT7"/>
    <mergeCell ref="AW7:AZ7"/>
    <mergeCell ref="AD6:AD7"/>
    <mergeCell ref="AE6:AH6"/>
    <mergeCell ref="AI6:AI7"/>
    <mergeCell ref="AJ6:AJ7"/>
    <mergeCell ref="AK6:AN6"/>
    <mergeCell ref="AO6:AO7"/>
    <mergeCell ref="AK7:AN7"/>
    <mergeCell ref="BN6:BN7"/>
    <mergeCell ref="BO6:BR6"/>
    <mergeCell ref="BS6:BS7"/>
    <mergeCell ref="BT6:BT7"/>
    <mergeCell ref="BU6:BX6"/>
    <mergeCell ref="BY6:BY7"/>
    <mergeCell ref="BO7:BR7"/>
    <mergeCell ref="BU7:BX7"/>
    <mergeCell ref="BB6:BB7"/>
    <mergeCell ref="BC6:BF6"/>
    <mergeCell ref="BG6:BG7"/>
    <mergeCell ref="BH6:BH7"/>
    <mergeCell ref="BI6:BL6"/>
    <mergeCell ref="BM6:BM7"/>
    <mergeCell ref="BC7:BF7"/>
    <mergeCell ref="BI7:BL7"/>
    <mergeCell ref="CS6:CV6"/>
    <mergeCell ref="CW6:CW7"/>
    <mergeCell ref="CM7:CP7"/>
    <mergeCell ref="CS7:CV7"/>
    <mergeCell ref="BZ6:BZ7"/>
    <mergeCell ref="CA6:CD6"/>
    <mergeCell ref="CE6:CE7"/>
    <mergeCell ref="CF6:CF7"/>
    <mergeCell ref="CG6:CJ6"/>
    <mergeCell ref="CK6:CK7"/>
    <mergeCell ref="CA7:CD7"/>
    <mergeCell ref="CG7:CJ7"/>
    <mergeCell ref="CY7:DB7"/>
    <mergeCell ref="DE7:DH7"/>
    <mergeCell ref="B8:B10"/>
    <mergeCell ref="C8:D10"/>
    <mergeCell ref="E8:J8"/>
    <mergeCell ref="K8:P8"/>
    <mergeCell ref="Q8:V8"/>
    <mergeCell ref="W8:AB8"/>
    <mergeCell ref="AC8:AH8"/>
    <mergeCell ref="AI8:AN8"/>
    <mergeCell ref="CX6:CX7"/>
    <mergeCell ref="CY6:DB6"/>
    <mergeCell ref="DC6:DC7"/>
    <mergeCell ref="DD6:DD7"/>
    <mergeCell ref="BY8:CD8"/>
    <mergeCell ref="CE8:CJ8"/>
    <mergeCell ref="CK8:CP8"/>
    <mergeCell ref="CQ8:CV8"/>
    <mergeCell ref="DE6:DH6"/>
    <mergeCell ref="G7:J7"/>
    <mergeCell ref="M7:P7"/>
    <mergeCell ref="S7:V7"/>
    <mergeCell ref="Y7:AB7"/>
    <mergeCell ref="AE7:AH7"/>
    <mergeCell ref="CL6:CL7"/>
    <mergeCell ref="CM6:CP6"/>
    <mergeCell ref="CQ6:CQ7"/>
    <mergeCell ref="CR6:CR7"/>
    <mergeCell ref="CW8:DB8"/>
    <mergeCell ref="DC8:DH8"/>
    <mergeCell ref="AO8:AT8"/>
    <mergeCell ref="AU8:AZ8"/>
    <mergeCell ref="BA8:BF8"/>
    <mergeCell ref="BG8:BL8"/>
    <mergeCell ref="BM8:BR8"/>
    <mergeCell ref="BS8:BX8"/>
    <mergeCell ref="CQ9:CV9"/>
    <mergeCell ref="CW9:DB9"/>
    <mergeCell ref="DC9:DH9"/>
    <mergeCell ref="AO9:AT9"/>
    <mergeCell ref="AU9:AZ9"/>
    <mergeCell ref="BA9:BF9"/>
    <mergeCell ref="BG9:BL9"/>
    <mergeCell ref="BM9:BR9"/>
    <mergeCell ref="BS9:BX9"/>
    <mergeCell ref="BY9:CD9"/>
    <mergeCell ref="E10:J10"/>
    <mergeCell ref="K10:P10"/>
    <mergeCell ref="Q10:V10"/>
    <mergeCell ref="W10:AB10"/>
    <mergeCell ref="AC10:AH10"/>
    <mergeCell ref="AI10:AN10"/>
    <mergeCell ref="CE9:CJ9"/>
    <mergeCell ref="CK9:CP9"/>
    <mergeCell ref="E9:J9"/>
    <mergeCell ref="K9:P9"/>
    <mergeCell ref="Q9:V9"/>
    <mergeCell ref="W9:AB9"/>
    <mergeCell ref="AC9:AH9"/>
    <mergeCell ref="AI9:AN9"/>
    <mergeCell ref="BY10:CD10"/>
    <mergeCell ref="CE10:CJ10"/>
    <mergeCell ref="CK10:CP10"/>
    <mergeCell ref="CQ10:CV10"/>
    <mergeCell ref="CW10:DB10"/>
    <mergeCell ref="DC10:DH10"/>
    <mergeCell ref="AO10:AT10"/>
    <mergeCell ref="AU10:AZ10"/>
    <mergeCell ref="BA10:BF10"/>
    <mergeCell ref="BG10:BL10"/>
    <mergeCell ref="BM10:BR10"/>
    <mergeCell ref="BS10:BX10"/>
  </mergeCells>
  <dataValidations count="1">
    <dataValidation type="list" allowBlank="1" showInputMessage="1" showErrorMessage="1" sqref="E4 DC6 DC4 CW4 CW6 CQ6 CQ4 CK4 CK6 CE6 CE4 BY4 BY6 BS6 BS4 BM4 BM6 BG6 BG4 E6 K6 K4 Q4 Q6 AC4 AC6 AO4 AO6 BA4 BA6 W6 W4 AI6 AI4 AU6 AU4">
      <formula1>#REF!</formula1>
    </dataValidation>
  </dataValidation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B1:DH11"/>
  <sheetViews>
    <sheetView topLeftCell="A4" workbookViewId="0">
      <selection activeCell="A11" sqref="A11:IV25"/>
    </sheetView>
  </sheetViews>
  <sheetFormatPr defaultColWidth="12.7109375" defaultRowHeight="23.25" x14ac:dyDescent="0.35"/>
  <cols>
    <col min="1" max="1" width="5.7109375" customWidth="1"/>
    <col min="2" max="2" width="12.7109375" style="12"/>
    <col min="3" max="3" width="12.7109375" style="1"/>
  </cols>
  <sheetData>
    <row r="1" spans="2:112" ht="24" thickBot="1" x14ac:dyDescent="0.4">
      <c r="B1" s="12" t="s">
        <v>6</v>
      </c>
    </row>
    <row r="2" spans="2:112" ht="24" thickBot="1" x14ac:dyDescent="0.4">
      <c r="B2"/>
      <c r="C2"/>
      <c r="D2" s="12"/>
      <c r="E2" s="125" t="s">
        <v>225</v>
      </c>
      <c r="F2" s="126"/>
      <c r="G2" s="126"/>
      <c r="H2" s="126"/>
      <c r="I2" s="126"/>
      <c r="J2" s="127"/>
      <c r="K2" s="122" t="s">
        <v>226</v>
      </c>
      <c r="L2" s="123"/>
      <c r="M2" s="123"/>
      <c r="N2" s="123"/>
      <c r="O2" s="123"/>
      <c r="P2" s="124"/>
      <c r="Q2" s="125" t="s">
        <v>227</v>
      </c>
      <c r="R2" s="126"/>
      <c r="S2" s="126"/>
      <c r="T2" s="126"/>
      <c r="U2" s="126"/>
      <c r="V2" s="127"/>
      <c r="W2" s="122" t="s">
        <v>228</v>
      </c>
      <c r="X2" s="123"/>
      <c r="Y2" s="123"/>
      <c r="Z2" s="123"/>
      <c r="AA2" s="123"/>
      <c r="AB2" s="124"/>
      <c r="AC2" s="125" t="s">
        <v>229</v>
      </c>
      <c r="AD2" s="126"/>
      <c r="AE2" s="126"/>
      <c r="AF2" s="126"/>
      <c r="AG2" s="126"/>
      <c r="AH2" s="127"/>
      <c r="AI2" s="122" t="s">
        <v>230</v>
      </c>
      <c r="AJ2" s="123"/>
      <c r="AK2" s="123"/>
      <c r="AL2" s="123"/>
      <c r="AM2" s="123"/>
      <c r="AN2" s="124"/>
      <c r="AO2" s="125" t="s">
        <v>231</v>
      </c>
      <c r="AP2" s="126"/>
      <c r="AQ2" s="126"/>
      <c r="AR2" s="126"/>
      <c r="AS2" s="126"/>
      <c r="AT2" s="127"/>
      <c r="AU2" s="122" t="s">
        <v>232</v>
      </c>
      <c r="AV2" s="123"/>
      <c r="AW2" s="123"/>
      <c r="AX2" s="123"/>
      <c r="AY2" s="123"/>
      <c r="AZ2" s="124"/>
      <c r="BA2" s="125" t="s">
        <v>233</v>
      </c>
      <c r="BB2" s="126"/>
      <c r="BC2" s="126"/>
      <c r="BD2" s="126"/>
      <c r="BE2" s="126"/>
      <c r="BF2" s="127"/>
      <c r="BG2" s="122" t="s">
        <v>234</v>
      </c>
      <c r="BH2" s="123"/>
      <c r="BI2" s="123"/>
      <c r="BJ2" s="123"/>
      <c r="BK2" s="123"/>
      <c r="BL2" s="124"/>
      <c r="BM2" s="125" t="s">
        <v>235</v>
      </c>
      <c r="BN2" s="126"/>
      <c r="BO2" s="126"/>
      <c r="BP2" s="126"/>
      <c r="BQ2" s="126"/>
      <c r="BR2" s="127"/>
      <c r="BS2" s="122" t="s">
        <v>236</v>
      </c>
      <c r="BT2" s="123"/>
      <c r="BU2" s="123"/>
      <c r="BV2" s="123"/>
      <c r="BW2" s="123"/>
      <c r="BX2" s="124"/>
      <c r="BY2" s="125" t="s">
        <v>237</v>
      </c>
      <c r="BZ2" s="126"/>
      <c r="CA2" s="126"/>
      <c r="CB2" s="126"/>
      <c r="CC2" s="126"/>
      <c r="CD2" s="127"/>
      <c r="CE2" s="122" t="s">
        <v>238</v>
      </c>
      <c r="CF2" s="123"/>
      <c r="CG2" s="123"/>
      <c r="CH2" s="123"/>
      <c r="CI2" s="123"/>
      <c r="CJ2" s="124"/>
      <c r="CK2" s="125" t="s">
        <v>239</v>
      </c>
      <c r="CL2" s="126"/>
      <c r="CM2" s="126"/>
      <c r="CN2" s="126"/>
      <c r="CO2" s="126"/>
      <c r="CP2" s="127"/>
      <c r="CQ2" s="122" t="s">
        <v>240</v>
      </c>
      <c r="CR2" s="123"/>
      <c r="CS2" s="123"/>
      <c r="CT2" s="123"/>
      <c r="CU2" s="123"/>
      <c r="CV2" s="124"/>
      <c r="CW2" s="125" t="s">
        <v>241</v>
      </c>
      <c r="CX2" s="126"/>
      <c r="CY2" s="126"/>
      <c r="CZ2" s="126"/>
      <c r="DA2" s="126"/>
      <c r="DB2" s="127"/>
      <c r="DC2" s="122" t="s">
        <v>242</v>
      </c>
      <c r="DD2" s="123"/>
      <c r="DE2" s="123"/>
      <c r="DF2" s="123"/>
      <c r="DG2" s="123"/>
      <c r="DH2" s="124"/>
    </row>
    <row r="3" spans="2:112" s="80" customFormat="1" ht="15" customHeight="1" thickBot="1" x14ac:dyDescent="0.3">
      <c r="E3" s="81" t="s">
        <v>74</v>
      </c>
      <c r="F3" s="82" t="s">
        <v>65</v>
      </c>
      <c r="G3" s="120" t="s">
        <v>75</v>
      </c>
      <c r="H3" s="120"/>
      <c r="I3" s="120"/>
      <c r="J3" s="121"/>
      <c r="K3" s="83" t="s">
        <v>74</v>
      </c>
      <c r="L3" s="84" t="s">
        <v>65</v>
      </c>
      <c r="M3" s="118" t="s">
        <v>75</v>
      </c>
      <c r="N3" s="118"/>
      <c r="O3" s="118"/>
      <c r="P3" s="119"/>
      <c r="Q3" s="81" t="s">
        <v>74</v>
      </c>
      <c r="R3" s="82" t="s">
        <v>65</v>
      </c>
      <c r="S3" s="120" t="s">
        <v>75</v>
      </c>
      <c r="T3" s="120"/>
      <c r="U3" s="120"/>
      <c r="V3" s="207"/>
      <c r="W3" s="83" t="s">
        <v>74</v>
      </c>
      <c r="X3" s="84" t="s">
        <v>65</v>
      </c>
      <c r="Y3" s="118" t="s">
        <v>75</v>
      </c>
      <c r="Z3" s="118"/>
      <c r="AA3" s="118"/>
      <c r="AB3" s="119"/>
      <c r="AC3" s="81" t="s">
        <v>74</v>
      </c>
      <c r="AD3" s="82" t="s">
        <v>65</v>
      </c>
      <c r="AE3" s="120" t="s">
        <v>75</v>
      </c>
      <c r="AF3" s="120"/>
      <c r="AG3" s="120"/>
      <c r="AH3" s="121"/>
      <c r="AI3" s="83" t="s">
        <v>74</v>
      </c>
      <c r="AJ3" s="84" t="s">
        <v>65</v>
      </c>
      <c r="AK3" s="118" t="s">
        <v>75</v>
      </c>
      <c r="AL3" s="118"/>
      <c r="AM3" s="118"/>
      <c r="AN3" s="208"/>
      <c r="AO3" s="81" t="s">
        <v>74</v>
      </c>
      <c r="AP3" s="82" t="s">
        <v>65</v>
      </c>
      <c r="AQ3" s="120" t="s">
        <v>75</v>
      </c>
      <c r="AR3" s="120"/>
      <c r="AS3" s="120"/>
      <c r="AT3" s="121"/>
      <c r="AU3" s="83" t="s">
        <v>74</v>
      </c>
      <c r="AV3" s="84" t="s">
        <v>65</v>
      </c>
      <c r="AW3" s="118" t="s">
        <v>75</v>
      </c>
      <c r="AX3" s="118"/>
      <c r="AY3" s="118"/>
      <c r="AZ3" s="119"/>
      <c r="BA3" s="81" t="s">
        <v>74</v>
      </c>
      <c r="BB3" s="82" t="s">
        <v>65</v>
      </c>
      <c r="BC3" s="120" t="s">
        <v>75</v>
      </c>
      <c r="BD3" s="120"/>
      <c r="BE3" s="120"/>
      <c r="BF3" s="121"/>
      <c r="BG3" s="83" t="s">
        <v>74</v>
      </c>
      <c r="BH3" s="84" t="s">
        <v>65</v>
      </c>
      <c r="BI3" s="118" t="s">
        <v>75</v>
      </c>
      <c r="BJ3" s="118"/>
      <c r="BK3" s="118"/>
      <c r="BL3" s="119"/>
      <c r="BM3" s="81" t="s">
        <v>74</v>
      </c>
      <c r="BN3" s="82" t="s">
        <v>65</v>
      </c>
      <c r="BO3" s="120" t="s">
        <v>75</v>
      </c>
      <c r="BP3" s="120"/>
      <c r="BQ3" s="120"/>
      <c r="BR3" s="121"/>
      <c r="BS3" s="83" t="s">
        <v>74</v>
      </c>
      <c r="BT3" s="84" t="s">
        <v>65</v>
      </c>
      <c r="BU3" s="118" t="s">
        <v>75</v>
      </c>
      <c r="BV3" s="118"/>
      <c r="BW3" s="118"/>
      <c r="BX3" s="119"/>
      <c r="BY3" s="81" t="s">
        <v>74</v>
      </c>
      <c r="BZ3" s="82" t="s">
        <v>65</v>
      </c>
      <c r="CA3" s="120" t="s">
        <v>75</v>
      </c>
      <c r="CB3" s="120"/>
      <c r="CC3" s="120"/>
      <c r="CD3" s="121"/>
      <c r="CE3" s="83" t="s">
        <v>74</v>
      </c>
      <c r="CF3" s="84" t="s">
        <v>65</v>
      </c>
      <c r="CG3" s="118" t="s">
        <v>75</v>
      </c>
      <c r="CH3" s="118"/>
      <c r="CI3" s="118"/>
      <c r="CJ3" s="119"/>
      <c r="CK3" s="81" t="s">
        <v>74</v>
      </c>
      <c r="CL3" s="82" t="s">
        <v>65</v>
      </c>
      <c r="CM3" s="120" t="s">
        <v>75</v>
      </c>
      <c r="CN3" s="120"/>
      <c r="CO3" s="120"/>
      <c r="CP3" s="121"/>
      <c r="CQ3" s="83" t="s">
        <v>74</v>
      </c>
      <c r="CR3" s="84" t="s">
        <v>65</v>
      </c>
      <c r="CS3" s="118" t="s">
        <v>75</v>
      </c>
      <c r="CT3" s="118"/>
      <c r="CU3" s="118"/>
      <c r="CV3" s="119"/>
      <c r="CW3" s="81" t="s">
        <v>74</v>
      </c>
      <c r="CX3" s="82" t="s">
        <v>65</v>
      </c>
      <c r="CY3" s="120" t="s">
        <v>75</v>
      </c>
      <c r="CZ3" s="120"/>
      <c r="DA3" s="120"/>
      <c r="DB3" s="121"/>
      <c r="DC3" s="83" t="s">
        <v>74</v>
      </c>
      <c r="DD3" s="84" t="s">
        <v>65</v>
      </c>
      <c r="DE3" s="118" t="s">
        <v>75</v>
      </c>
      <c r="DF3" s="118"/>
      <c r="DG3" s="118"/>
      <c r="DH3" s="119"/>
    </row>
    <row r="4" spans="2:112" ht="20.100000000000001" customHeight="1" x14ac:dyDescent="0.25">
      <c r="B4" s="152">
        <v>1</v>
      </c>
      <c r="C4" s="191" t="s">
        <v>7</v>
      </c>
      <c r="D4" s="192"/>
      <c r="E4" s="108" t="s">
        <v>32</v>
      </c>
      <c r="F4" s="104" t="s">
        <v>33</v>
      </c>
      <c r="G4" s="96" t="s">
        <v>77</v>
      </c>
      <c r="H4" s="96"/>
      <c r="I4" s="96"/>
      <c r="J4" s="97"/>
      <c r="K4" s="106" t="s">
        <v>32</v>
      </c>
      <c r="L4" s="116" t="s">
        <v>10</v>
      </c>
      <c r="M4" s="93" t="s">
        <v>52</v>
      </c>
      <c r="N4" s="93"/>
      <c r="O4" s="93"/>
      <c r="P4" s="94"/>
      <c r="Q4" s="108" t="s">
        <v>30</v>
      </c>
      <c r="R4" s="104" t="s">
        <v>10</v>
      </c>
      <c r="S4" s="96" t="s">
        <v>52</v>
      </c>
      <c r="T4" s="96"/>
      <c r="U4" s="96"/>
      <c r="V4" s="205"/>
      <c r="W4" s="106" t="s">
        <v>31</v>
      </c>
      <c r="X4" s="116" t="s">
        <v>33</v>
      </c>
      <c r="Y4" s="93" t="s">
        <v>52</v>
      </c>
      <c r="Z4" s="93"/>
      <c r="AA4" s="93"/>
      <c r="AB4" s="94"/>
      <c r="AC4" s="108" t="s">
        <v>30</v>
      </c>
      <c r="AD4" s="104" t="s">
        <v>33</v>
      </c>
      <c r="AE4" s="96" t="s">
        <v>52</v>
      </c>
      <c r="AF4" s="96"/>
      <c r="AG4" s="96"/>
      <c r="AH4" s="97"/>
      <c r="AI4" s="106" t="s">
        <v>30</v>
      </c>
      <c r="AJ4" s="116" t="s">
        <v>33</v>
      </c>
      <c r="AK4" s="93" t="s">
        <v>52</v>
      </c>
      <c r="AL4" s="93"/>
      <c r="AM4" s="93"/>
      <c r="AN4" s="204"/>
      <c r="AO4" s="108" t="s">
        <v>30</v>
      </c>
      <c r="AP4" s="104" t="s">
        <v>33</v>
      </c>
      <c r="AQ4" s="96" t="s">
        <v>52</v>
      </c>
      <c r="AR4" s="96"/>
      <c r="AS4" s="96"/>
      <c r="AT4" s="97"/>
      <c r="AU4" s="106" t="s">
        <v>32</v>
      </c>
      <c r="AV4" s="116" t="s">
        <v>33</v>
      </c>
      <c r="AW4" s="93" t="s">
        <v>52</v>
      </c>
      <c r="AX4" s="93"/>
      <c r="AY4" s="93"/>
      <c r="AZ4" s="94"/>
      <c r="BA4" s="108" t="s">
        <v>30</v>
      </c>
      <c r="BB4" s="104" t="s">
        <v>11</v>
      </c>
      <c r="BC4" s="96"/>
      <c r="BD4" s="96"/>
      <c r="BE4" s="96"/>
      <c r="BF4" s="97"/>
      <c r="BG4" s="106" t="s">
        <v>32</v>
      </c>
      <c r="BH4" s="116" t="s">
        <v>11</v>
      </c>
      <c r="BI4" s="93" t="s">
        <v>77</v>
      </c>
      <c r="BJ4" s="93"/>
      <c r="BK4" s="93"/>
      <c r="BL4" s="94"/>
      <c r="BM4" s="108" t="s">
        <v>32</v>
      </c>
      <c r="BN4" s="104" t="s">
        <v>10</v>
      </c>
      <c r="BO4" s="96" t="s">
        <v>98</v>
      </c>
      <c r="BP4" s="96"/>
      <c r="BQ4" s="96"/>
      <c r="BR4" s="97"/>
      <c r="BS4" s="106" t="s">
        <v>32</v>
      </c>
      <c r="BT4" s="116" t="s">
        <v>10</v>
      </c>
      <c r="BU4" s="93" t="s">
        <v>52</v>
      </c>
      <c r="BV4" s="93"/>
      <c r="BW4" s="93"/>
      <c r="BX4" s="94"/>
      <c r="BY4" s="108" t="s">
        <v>32</v>
      </c>
      <c r="BZ4" s="104" t="s">
        <v>33</v>
      </c>
      <c r="CA4" s="96" t="s">
        <v>52</v>
      </c>
      <c r="CB4" s="96"/>
      <c r="CC4" s="96"/>
      <c r="CD4" s="97"/>
      <c r="CE4" s="106" t="s">
        <v>30</v>
      </c>
      <c r="CF4" s="116" t="s">
        <v>33</v>
      </c>
      <c r="CG4" s="93" t="s">
        <v>52</v>
      </c>
      <c r="CH4" s="93"/>
      <c r="CI4" s="93"/>
      <c r="CJ4" s="94"/>
      <c r="CK4" s="108" t="s">
        <v>30</v>
      </c>
      <c r="CL4" s="104" t="s">
        <v>10</v>
      </c>
      <c r="CM4" s="96" t="s">
        <v>98</v>
      </c>
      <c r="CN4" s="96"/>
      <c r="CO4" s="96"/>
      <c r="CP4" s="97"/>
      <c r="CQ4" s="106" t="s">
        <v>31</v>
      </c>
      <c r="CR4" s="116" t="s">
        <v>33</v>
      </c>
      <c r="CS4" s="93" t="s">
        <v>52</v>
      </c>
      <c r="CT4" s="93"/>
      <c r="CU4" s="93"/>
      <c r="CV4" s="94"/>
      <c r="CW4" s="108" t="s">
        <v>30</v>
      </c>
      <c r="CX4" s="104" t="s">
        <v>10</v>
      </c>
      <c r="CY4" s="96" t="s">
        <v>52</v>
      </c>
      <c r="CZ4" s="96"/>
      <c r="DA4" s="96"/>
      <c r="DB4" s="97"/>
      <c r="DC4" s="106" t="s">
        <v>32</v>
      </c>
      <c r="DD4" s="116" t="s">
        <v>10</v>
      </c>
      <c r="DE4" s="93" t="s">
        <v>77</v>
      </c>
      <c r="DF4" s="93"/>
      <c r="DG4" s="93"/>
      <c r="DH4" s="94"/>
    </row>
    <row r="5" spans="2:112" ht="20.100000000000001" customHeight="1" thickBot="1" x14ac:dyDescent="0.3">
      <c r="B5" s="153"/>
      <c r="C5" s="193"/>
      <c r="D5" s="194"/>
      <c r="E5" s="109"/>
      <c r="F5" s="105"/>
      <c r="G5" s="114"/>
      <c r="H5" s="114"/>
      <c r="I5" s="114"/>
      <c r="J5" s="115"/>
      <c r="K5" s="107"/>
      <c r="L5" s="117"/>
      <c r="M5" s="111"/>
      <c r="N5" s="111"/>
      <c r="O5" s="111"/>
      <c r="P5" s="112"/>
      <c r="Q5" s="109"/>
      <c r="R5" s="105"/>
      <c r="S5" s="114"/>
      <c r="T5" s="114"/>
      <c r="U5" s="114"/>
      <c r="V5" s="203"/>
      <c r="W5" s="107"/>
      <c r="X5" s="117"/>
      <c r="Y5" s="111" t="s">
        <v>77</v>
      </c>
      <c r="Z5" s="111"/>
      <c r="AA5" s="111"/>
      <c r="AB5" s="112"/>
      <c r="AC5" s="109"/>
      <c r="AD5" s="105"/>
      <c r="AE5" s="114"/>
      <c r="AF5" s="114"/>
      <c r="AG5" s="114"/>
      <c r="AH5" s="115"/>
      <c r="AI5" s="107"/>
      <c r="AJ5" s="117"/>
      <c r="AK5" s="111"/>
      <c r="AL5" s="111"/>
      <c r="AM5" s="111"/>
      <c r="AN5" s="202"/>
      <c r="AO5" s="109"/>
      <c r="AP5" s="105"/>
      <c r="AQ5" s="114"/>
      <c r="AR5" s="114"/>
      <c r="AS5" s="114"/>
      <c r="AT5" s="115"/>
      <c r="AU5" s="107"/>
      <c r="AV5" s="117"/>
      <c r="AW5" s="111"/>
      <c r="AX5" s="111"/>
      <c r="AY5" s="111"/>
      <c r="AZ5" s="112"/>
      <c r="BA5" s="109"/>
      <c r="BB5" s="105"/>
      <c r="BC5" s="114"/>
      <c r="BD5" s="114"/>
      <c r="BE5" s="114"/>
      <c r="BF5" s="115"/>
      <c r="BG5" s="107"/>
      <c r="BH5" s="117"/>
      <c r="BI5" s="111"/>
      <c r="BJ5" s="111"/>
      <c r="BK5" s="111"/>
      <c r="BL5" s="112"/>
      <c r="BM5" s="109"/>
      <c r="BN5" s="105"/>
      <c r="BO5" s="114"/>
      <c r="BP5" s="114"/>
      <c r="BQ5" s="114"/>
      <c r="BR5" s="115"/>
      <c r="BS5" s="107"/>
      <c r="BT5" s="117"/>
      <c r="BU5" s="111"/>
      <c r="BV5" s="111"/>
      <c r="BW5" s="111"/>
      <c r="BX5" s="112"/>
      <c r="BY5" s="109"/>
      <c r="BZ5" s="105"/>
      <c r="CA5" s="114"/>
      <c r="CB5" s="114"/>
      <c r="CC5" s="114"/>
      <c r="CD5" s="115"/>
      <c r="CE5" s="107"/>
      <c r="CF5" s="117"/>
      <c r="CG5" s="111"/>
      <c r="CH5" s="111"/>
      <c r="CI5" s="111"/>
      <c r="CJ5" s="112"/>
      <c r="CK5" s="109"/>
      <c r="CL5" s="105"/>
      <c r="CM5" s="114"/>
      <c r="CN5" s="114"/>
      <c r="CO5" s="114"/>
      <c r="CP5" s="115"/>
      <c r="CQ5" s="107"/>
      <c r="CR5" s="117"/>
      <c r="CS5" s="111"/>
      <c r="CT5" s="111"/>
      <c r="CU5" s="111"/>
      <c r="CV5" s="112"/>
      <c r="CW5" s="109"/>
      <c r="CX5" s="105"/>
      <c r="CY5" s="114"/>
      <c r="CZ5" s="114"/>
      <c r="DA5" s="114"/>
      <c r="DB5" s="115"/>
      <c r="DC5" s="107"/>
      <c r="DD5" s="117"/>
      <c r="DE5" s="111"/>
      <c r="DF5" s="111"/>
      <c r="DG5" s="111"/>
      <c r="DH5" s="112"/>
    </row>
    <row r="6" spans="2:112" ht="20.100000000000001" customHeight="1" x14ac:dyDescent="0.25">
      <c r="B6" s="152">
        <v>2</v>
      </c>
      <c r="C6" s="191" t="s">
        <v>8</v>
      </c>
      <c r="D6" s="192"/>
      <c r="E6" s="108" t="s">
        <v>30</v>
      </c>
      <c r="F6" s="104" t="s">
        <v>11</v>
      </c>
      <c r="G6" s="96" t="s">
        <v>78</v>
      </c>
      <c r="H6" s="96"/>
      <c r="I6" s="96"/>
      <c r="J6" s="97"/>
      <c r="K6" s="106" t="s">
        <v>30</v>
      </c>
      <c r="L6" s="116" t="s">
        <v>11</v>
      </c>
      <c r="M6" s="93" t="s">
        <v>76</v>
      </c>
      <c r="N6" s="93"/>
      <c r="O6" s="93"/>
      <c r="P6" s="94"/>
      <c r="Q6" s="108" t="s">
        <v>31</v>
      </c>
      <c r="R6" s="104" t="s">
        <v>11</v>
      </c>
      <c r="S6" s="96" t="s">
        <v>76</v>
      </c>
      <c r="T6" s="96"/>
      <c r="U6" s="96"/>
      <c r="V6" s="205"/>
      <c r="W6" s="106" t="s">
        <v>32</v>
      </c>
      <c r="X6" s="116" t="s">
        <v>11</v>
      </c>
      <c r="Y6" s="93" t="s">
        <v>97</v>
      </c>
      <c r="Z6" s="93"/>
      <c r="AA6" s="93"/>
      <c r="AB6" s="94"/>
      <c r="AC6" s="108" t="s">
        <v>31</v>
      </c>
      <c r="AD6" s="104" t="s">
        <v>11</v>
      </c>
      <c r="AE6" s="96" t="s">
        <v>76</v>
      </c>
      <c r="AF6" s="96"/>
      <c r="AG6" s="96"/>
      <c r="AH6" s="97"/>
      <c r="AI6" s="106" t="s">
        <v>31</v>
      </c>
      <c r="AJ6" s="116" t="s">
        <v>10</v>
      </c>
      <c r="AK6" s="93" t="s">
        <v>97</v>
      </c>
      <c r="AL6" s="93"/>
      <c r="AM6" s="93"/>
      <c r="AN6" s="204"/>
      <c r="AO6" s="108" t="s">
        <v>32</v>
      </c>
      <c r="AP6" s="104" t="s">
        <v>11</v>
      </c>
      <c r="AQ6" s="96" t="s">
        <v>76</v>
      </c>
      <c r="AR6" s="96"/>
      <c r="AS6" s="96"/>
      <c r="AT6" s="97"/>
      <c r="AU6" s="106" t="s">
        <v>30</v>
      </c>
      <c r="AV6" s="116" t="s">
        <v>10</v>
      </c>
      <c r="AW6" s="93" t="s">
        <v>76</v>
      </c>
      <c r="AX6" s="93"/>
      <c r="AY6" s="93"/>
      <c r="AZ6" s="94"/>
      <c r="BA6" s="108" t="s">
        <v>31</v>
      </c>
      <c r="BB6" s="104" t="s">
        <v>10</v>
      </c>
      <c r="BC6" s="96"/>
      <c r="BD6" s="96"/>
      <c r="BE6" s="96"/>
      <c r="BF6" s="97"/>
      <c r="BG6" s="106" t="s">
        <v>30</v>
      </c>
      <c r="BH6" s="116" t="s">
        <v>10</v>
      </c>
      <c r="BI6" s="93" t="s">
        <v>78</v>
      </c>
      <c r="BJ6" s="93"/>
      <c r="BK6" s="93"/>
      <c r="BL6" s="94"/>
      <c r="BM6" s="108" t="s">
        <v>30</v>
      </c>
      <c r="BN6" s="104" t="s">
        <v>11</v>
      </c>
      <c r="BO6" s="96" t="s">
        <v>143</v>
      </c>
      <c r="BP6" s="96"/>
      <c r="BQ6" s="96"/>
      <c r="BR6" s="97"/>
      <c r="BS6" s="106" t="s">
        <v>30</v>
      </c>
      <c r="BT6" s="116" t="s">
        <v>33</v>
      </c>
      <c r="BU6" s="93" t="s">
        <v>143</v>
      </c>
      <c r="BV6" s="93"/>
      <c r="BW6" s="93"/>
      <c r="BX6" s="94"/>
      <c r="BY6" s="108" t="s">
        <v>30</v>
      </c>
      <c r="BZ6" s="104" t="s">
        <v>11</v>
      </c>
      <c r="CA6" s="96" t="s">
        <v>76</v>
      </c>
      <c r="CB6" s="96"/>
      <c r="CC6" s="96"/>
      <c r="CD6" s="97"/>
      <c r="CE6" s="106" t="s">
        <v>32</v>
      </c>
      <c r="CF6" s="116" t="s">
        <v>11</v>
      </c>
      <c r="CG6" s="93" t="s">
        <v>143</v>
      </c>
      <c r="CH6" s="93"/>
      <c r="CI6" s="93"/>
      <c r="CJ6" s="94"/>
      <c r="CK6" s="108" t="s">
        <v>32</v>
      </c>
      <c r="CL6" s="104" t="s">
        <v>11</v>
      </c>
      <c r="CM6" s="96" t="s">
        <v>143</v>
      </c>
      <c r="CN6" s="96"/>
      <c r="CO6" s="96"/>
      <c r="CP6" s="97"/>
      <c r="CQ6" s="106" t="s">
        <v>30</v>
      </c>
      <c r="CR6" s="116" t="s">
        <v>11</v>
      </c>
      <c r="CS6" s="93" t="s">
        <v>76</v>
      </c>
      <c r="CT6" s="93"/>
      <c r="CU6" s="93"/>
      <c r="CV6" s="94"/>
      <c r="CW6" s="108" t="s">
        <v>32</v>
      </c>
      <c r="CX6" s="104" t="s">
        <v>33</v>
      </c>
      <c r="CY6" s="96" t="s">
        <v>97</v>
      </c>
      <c r="CZ6" s="96"/>
      <c r="DA6" s="96"/>
      <c r="DB6" s="97"/>
      <c r="DC6" s="106" t="s">
        <v>30</v>
      </c>
      <c r="DD6" s="116" t="s">
        <v>33</v>
      </c>
      <c r="DE6" s="93" t="s">
        <v>76</v>
      </c>
      <c r="DF6" s="93"/>
      <c r="DG6" s="93"/>
      <c r="DH6" s="94"/>
    </row>
    <row r="7" spans="2:112" ht="20.100000000000001" customHeight="1" thickBot="1" x14ac:dyDescent="0.3">
      <c r="B7" s="153"/>
      <c r="C7" s="193"/>
      <c r="D7" s="194"/>
      <c r="E7" s="109"/>
      <c r="F7" s="105"/>
      <c r="G7" s="114"/>
      <c r="H7" s="114"/>
      <c r="I7" s="114"/>
      <c r="J7" s="115"/>
      <c r="K7" s="107"/>
      <c r="L7" s="117"/>
      <c r="M7" s="111"/>
      <c r="N7" s="111"/>
      <c r="O7" s="111"/>
      <c r="P7" s="112"/>
      <c r="Q7" s="109"/>
      <c r="R7" s="105"/>
      <c r="S7" s="114"/>
      <c r="T7" s="114"/>
      <c r="U7" s="114"/>
      <c r="V7" s="203"/>
      <c r="W7" s="107"/>
      <c r="X7" s="117"/>
      <c r="Y7" s="111"/>
      <c r="Z7" s="111"/>
      <c r="AA7" s="111"/>
      <c r="AB7" s="112"/>
      <c r="AC7" s="109"/>
      <c r="AD7" s="105"/>
      <c r="AE7" s="114"/>
      <c r="AF7" s="114"/>
      <c r="AG7" s="114"/>
      <c r="AH7" s="115"/>
      <c r="AI7" s="107"/>
      <c r="AJ7" s="117"/>
      <c r="AK7" s="111" t="s">
        <v>76</v>
      </c>
      <c r="AL7" s="111"/>
      <c r="AM7" s="111"/>
      <c r="AN7" s="202"/>
      <c r="AO7" s="109"/>
      <c r="AP7" s="105"/>
      <c r="AQ7" s="114" t="s">
        <v>96</v>
      </c>
      <c r="AR7" s="114"/>
      <c r="AS7" s="114"/>
      <c r="AT7" s="115"/>
      <c r="AU7" s="107"/>
      <c r="AV7" s="117"/>
      <c r="AW7" s="111" t="s">
        <v>97</v>
      </c>
      <c r="AX7" s="111"/>
      <c r="AY7" s="111"/>
      <c r="AZ7" s="112"/>
      <c r="BA7" s="109"/>
      <c r="BB7" s="105"/>
      <c r="BC7" s="114"/>
      <c r="BD7" s="114"/>
      <c r="BE7" s="114"/>
      <c r="BF7" s="115"/>
      <c r="BG7" s="107"/>
      <c r="BH7" s="117"/>
      <c r="BI7" s="111"/>
      <c r="BJ7" s="111"/>
      <c r="BK7" s="111"/>
      <c r="BL7" s="112"/>
      <c r="BM7" s="109"/>
      <c r="BN7" s="105"/>
      <c r="BO7" s="114"/>
      <c r="BP7" s="114"/>
      <c r="BQ7" s="114"/>
      <c r="BR7" s="115"/>
      <c r="BS7" s="107"/>
      <c r="BT7" s="117"/>
      <c r="BU7" s="111"/>
      <c r="BV7" s="111"/>
      <c r="BW7" s="111"/>
      <c r="BX7" s="112"/>
      <c r="BY7" s="109"/>
      <c r="BZ7" s="105"/>
      <c r="CA7" s="114"/>
      <c r="CB7" s="114"/>
      <c r="CC7" s="114"/>
      <c r="CD7" s="115"/>
      <c r="CE7" s="107"/>
      <c r="CF7" s="117"/>
      <c r="CG7" s="111" t="s">
        <v>76</v>
      </c>
      <c r="CH7" s="111"/>
      <c r="CI7" s="111"/>
      <c r="CJ7" s="112"/>
      <c r="CK7" s="109"/>
      <c r="CL7" s="105"/>
      <c r="CM7" s="114"/>
      <c r="CN7" s="114"/>
      <c r="CO7" s="114"/>
      <c r="CP7" s="115"/>
      <c r="CQ7" s="107"/>
      <c r="CR7" s="117"/>
      <c r="CS7" s="111" t="s">
        <v>143</v>
      </c>
      <c r="CT7" s="111"/>
      <c r="CU7" s="111"/>
      <c r="CV7" s="112"/>
      <c r="CW7" s="109"/>
      <c r="CX7" s="105"/>
      <c r="CY7" s="114"/>
      <c r="CZ7" s="114"/>
      <c r="DA7" s="114"/>
      <c r="DB7" s="115"/>
      <c r="DC7" s="107"/>
      <c r="DD7" s="117"/>
      <c r="DE7" s="111" t="s">
        <v>97</v>
      </c>
      <c r="DF7" s="111"/>
      <c r="DG7" s="111"/>
      <c r="DH7" s="112"/>
    </row>
    <row r="8" spans="2:112" s="11" customFormat="1" ht="15" customHeight="1" x14ac:dyDescent="0.25">
      <c r="B8" s="195">
        <v>3</v>
      </c>
      <c r="C8" s="128" t="s">
        <v>9</v>
      </c>
      <c r="D8" s="129"/>
      <c r="E8" s="95" t="s">
        <v>79</v>
      </c>
      <c r="F8" s="96"/>
      <c r="G8" s="96"/>
      <c r="H8" s="96"/>
      <c r="I8" s="96"/>
      <c r="J8" s="97"/>
      <c r="K8" s="92" t="s">
        <v>79</v>
      </c>
      <c r="L8" s="93"/>
      <c r="M8" s="93"/>
      <c r="N8" s="93"/>
      <c r="O8" s="93"/>
      <c r="P8" s="94"/>
      <c r="Q8" s="95"/>
      <c r="R8" s="96"/>
      <c r="S8" s="96"/>
      <c r="T8" s="96"/>
      <c r="U8" s="96"/>
      <c r="V8" s="205"/>
      <c r="W8" s="92" t="s">
        <v>94</v>
      </c>
      <c r="X8" s="93"/>
      <c r="Y8" s="93"/>
      <c r="Z8" s="93"/>
      <c r="AA8" s="93"/>
      <c r="AB8" s="94"/>
      <c r="AC8" s="95"/>
      <c r="AD8" s="96"/>
      <c r="AE8" s="96"/>
      <c r="AF8" s="96"/>
      <c r="AG8" s="96"/>
      <c r="AH8" s="97"/>
      <c r="AI8" s="92" t="s">
        <v>79</v>
      </c>
      <c r="AJ8" s="93"/>
      <c r="AK8" s="93"/>
      <c r="AL8" s="93"/>
      <c r="AM8" s="93"/>
      <c r="AN8" s="204"/>
      <c r="AO8" s="95" t="s">
        <v>79</v>
      </c>
      <c r="AP8" s="96"/>
      <c r="AQ8" s="96"/>
      <c r="AR8" s="96"/>
      <c r="AS8" s="96"/>
      <c r="AT8" s="97"/>
      <c r="AU8" s="92" t="s">
        <v>79</v>
      </c>
      <c r="AV8" s="93"/>
      <c r="AW8" s="93"/>
      <c r="AX8" s="93"/>
      <c r="AY8" s="93"/>
      <c r="AZ8" s="94"/>
      <c r="BA8" s="95"/>
      <c r="BB8" s="96"/>
      <c r="BC8" s="96"/>
      <c r="BD8" s="96"/>
      <c r="BE8" s="96"/>
      <c r="BF8" s="97"/>
      <c r="BG8" s="92" t="s">
        <v>79</v>
      </c>
      <c r="BH8" s="93"/>
      <c r="BI8" s="93"/>
      <c r="BJ8" s="93"/>
      <c r="BK8" s="93"/>
      <c r="BL8" s="94"/>
      <c r="BM8" s="95" t="s">
        <v>93</v>
      </c>
      <c r="BN8" s="96"/>
      <c r="BO8" s="96"/>
      <c r="BP8" s="96"/>
      <c r="BQ8" s="96"/>
      <c r="BR8" s="97"/>
      <c r="BS8" s="92" t="s">
        <v>79</v>
      </c>
      <c r="BT8" s="93"/>
      <c r="BU8" s="93"/>
      <c r="BV8" s="93"/>
      <c r="BW8" s="93"/>
      <c r="BX8" s="94"/>
      <c r="BY8" s="95" t="s">
        <v>66</v>
      </c>
      <c r="BZ8" s="96"/>
      <c r="CA8" s="96"/>
      <c r="CB8" s="96"/>
      <c r="CC8" s="96"/>
      <c r="CD8" s="97"/>
      <c r="CE8" s="92" t="s">
        <v>79</v>
      </c>
      <c r="CF8" s="93"/>
      <c r="CG8" s="93"/>
      <c r="CH8" s="93"/>
      <c r="CI8" s="93"/>
      <c r="CJ8" s="94"/>
      <c r="CK8" s="95"/>
      <c r="CL8" s="96"/>
      <c r="CM8" s="96"/>
      <c r="CN8" s="96"/>
      <c r="CO8" s="96"/>
      <c r="CP8" s="97"/>
      <c r="CQ8" s="92"/>
      <c r="CR8" s="93"/>
      <c r="CS8" s="93"/>
      <c r="CT8" s="93"/>
      <c r="CU8" s="93"/>
      <c r="CV8" s="94"/>
      <c r="CW8" s="95" t="s">
        <v>79</v>
      </c>
      <c r="CX8" s="96"/>
      <c r="CY8" s="96"/>
      <c r="CZ8" s="96"/>
      <c r="DA8" s="96"/>
      <c r="DB8" s="97"/>
      <c r="DC8" s="92" t="s">
        <v>95</v>
      </c>
      <c r="DD8" s="93"/>
      <c r="DE8" s="93"/>
      <c r="DF8" s="93"/>
      <c r="DG8" s="93"/>
      <c r="DH8" s="94"/>
    </row>
    <row r="9" spans="2:112" s="11" customFormat="1" ht="15" customHeight="1" x14ac:dyDescent="0.25">
      <c r="B9" s="196"/>
      <c r="C9" s="130"/>
      <c r="D9" s="131"/>
      <c r="E9" s="101"/>
      <c r="F9" s="102"/>
      <c r="G9" s="102"/>
      <c r="H9" s="102"/>
      <c r="I9" s="102"/>
      <c r="J9" s="103"/>
      <c r="K9" s="98"/>
      <c r="L9" s="99"/>
      <c r="M9" s="99"/>
      <c r="N9" s="99"/>
      <c r="O9" s="99"/>
      <c r="P9" s="100"/>
      <c r="Q9" s="101"/>
      <c r="R9" s="102"/>
      <c r="S9" s="102"/>
      <c r="T9" s="102"/>
      <c r="U9" s="102"/>
      <c r="V9" s="206"/>
      <c r="W9" s="98" t="s">
        <v>109</v>
      </c>
      <c r="X9" s="99"/>
      <c r="Y9" s="99"/>
      <c r="Z9" s="99"/>
      <c r="AA9" s="99"/>
      <c r="AB9" s="100"/>
      <c r="AC9" s="101"/>
      <c r="AD9" s="102"/>
      <c r="AE9" s="102"/>
      <c r="AF9" s="102"/>
      <c r="AG9" s="102"/>
      <c r="AH9" s="103"/>
      <c r="AI9" s="98" t="s">
        <v>110</v>
      </c>
      <c r="AJ9" s="99"/>
      <c r="AK9" s="99"/>
      <c r="AL9" s="99"/>
      <c r="AM9" s="99"/>
      <c r="AN9" s="201"/>
      <c r="AO9" s="101"/>
      <c r="AP9" s="102"/>
      <c r="AQ9" s="102"/>
      <c r="AR9" s="102"/>
      <c r="AS9" s="102"/>
      <c r="AT9" s="103"/>
      <c r="AU9" s="98"/>
      <c r="AV9" s="99"/>
      <c r="AW9" s="99"/>
      <c r="AX9" s="99"/>
      <c r="AY9" s="99"/>
      <c r="AZ9" s="100"/>
      <c r="BA9" s="101"/>
      <c r="BB9" s="102"/>
      <c r="BC9" s="102"/>
      <c r="BD9" s="102"/>
      <c r="BE9" s="102"/>
      <c r="BF9" s="103"/>
      <c r="BG9" s="98"/>
      <c r="BH9" s="99"/>
      <c r="BI9" s="99"/>
      <c r="BJ9" s="99"/>
      <c r="BK9" s="99"/>
      <c r="BL9" s="100"/>
      <c r="BM9" s="101"/>
      <c r="BN9" s="102"/>
      <c r="BO9" s="102"/>
      <c r="BP9" s="102"/>
      <c r="BQ9" s="102"/>
      <c r="BR9" s="103"/>
      <c r="BS9" s="98"/>
      <c r="BT9" s="99"/>
      <c r="BU9" s="99"/>
      <c r="BV9" s="99"/>
      <c r="BW9" s="99"/>
      <c r="BX9" s="100"/>
      <c r="BY9" s="101"/>
      <c r="BZ9" s="102"/>
      <c r="CA9" s="102"/>
      <c r="CB9" s="102"/>
      <c r="CC9" s="102"/>
      <c r="CD9" s="103"/>
      <c r="CE9" s="98"/>
      <c r="CF9" s="99"/>
      <c r="CG9" s="99"/>
      <c r="CH9" s="99"/>
      <c r="CI9" s="99"/>
      <c r="CJ9" s="100"/>
      <c r="CK9" s="101"/>
      <c r="CL9" s="102"/>
      <c r="CM9" s="102"/>
      <c r="CN9" s="102"/>
      <c r="CO9" s="102"/>
      <c r="CP9" s="103"/>
      <c r="CQ9" s="98"/>
      <c r="CR9" s="99"/>
      <c r="CS9" s="99"/>
      <c r="CT9" s="99"/>
      <c r="CU9" s="99"/>
      <c r="CV9" s="100"/>
      <c r="CW9" s="101"/>
      <c r="CX9" s="102"/>
      <c r="CY9" s="102"/>
      <c r="CZ9" s="102"/>
      <c r="DA9" s="102"/>
      <c r="DB9" s="103"/>
      <c r="DC9" s="98"/>
      <c r="DD9" s="99"/>
      <c r="DE9" s="99"/>
      <c r="DF9" s="99"/>
      <c r="DG9" s="99"/>
      <c r="DH9" s="100"/>
    </row>
    <row r="10" spans="2:112" ht="15" customHeight="1" thickBot="1" x14ac:dyDescent="0.3">
      <c r="B10" s="197"/>
      <c r="C10" s="132"/>
      <c r="D10" s="133"/>
      <c r="E10" s="113"/>
      <c r="F10" s="114"/>
      <c r="G10" s="114"/>
      <c r="H10" s="114"/>
      <c r="I10" s="114"/>
      <c r="J10" s="115"/>
      <c r="K10" s="110"/>
      <c r="L10" s="111"/>
      <c r="M10" s="111"/>
      <c r="N10" s="111"/>
      <c r="O10" s="111"/>
      <c r="P10" s="112"/>
      <c r="Q10" s="113"/>
      <c r="R10" s="114"/>
      <c r="S10" s="114"/>
      <c r="T10" s="114"/>
      <c r="U10" s="114"/>
      <c r="V10" s="203"/>
      <c r="W10" s="110" t="s">
        <v>79</v>
      </c>
      <c r="X10" s="111"/>
      <c r="Y10" s="111"/>
      <c r="Z10" s="111"/>
      <c r="AA10" s="111"/>
      <c r="AB10" s="112"/>
      <c r="AC10" s="113"/>
      <c r="AD10" s="114"/>
      <c r="AE10" s="114"/>
      <c r="AF10" s="114"/>
      <c r="AG10" s="114"/>
      <c r="AH10" s="115"/>
      <c r="AI10" s="110"/>
      <c r="AJ10" s="111"/>
      <c r="AK10" s="111"/>
      <c r="AL10" s="111"/>
      <c r="AM10" s="111"/>
      <c r="AN10" s="202"/>
      <c r="AO10" s="113"/>
      <c r="AP10" s="114"/>
      <c r="AQ10" s="114"/>
      <c r="AR10" s="114"/>
      <c r="AS10" s="114"/>
      <c r="AT10" s="115"/>
      <c r="AU10" s="110"/>
      <c r="AV10" s="111"/>
      <c r="AW10" s="111"/>
      <c r="AX10" s="111"/>
      <c r="AY10" s="111"/>
      <c r="AZ10" s="112"/>
      <c r="BA10" s="113"/>
      <c r="BB10" s="114"/>
      <c r="BC10" s="114"/>
      <c r="BD10" s="114"/>
      <c r="BE10" s="114"/>
      <c r="BF10" s="115"/>
      <c r="BG10" s="110"/>
      <c r="BH10" s="111"/>
      <c r="BI10" s="111"/>
      <c r="BJ10" s="111"/>
      <c r="BK10" s="111"/>
      <c r="BL10" s="112"/>
      <c r="BM10" s="113"/>
      <c r="BN10" s="114"/>
      <c r="BO10" s="114"/>
      <c r="BP10" s="114"/>
      <c r="BQ10" s="114"/>
      <c r="BR10" s="115"/>
      <c r="BS10" s="110"/>
      <c r="BT10" s="111"/>
      <c r="BU10" s="111"/>
      <c r="BV10" s="111"/>
      <c r="BW10" s="111"/>
      <c r="BX10" s="112"/>
      <c r="BY10" s="113"/>
      <c r="BZ10" s="114"/>
      <c r="CA10" s="114"/>
      <c r="CB10" s="114"/>
      <c r="CC10" s="114"/>
      <c r="CD10" s="115"/>
      <c r="CE10" s="110"/>
      <c r="CF10" s="111"/>
      <c r="CG10" s="111"/>
      <c r="CH10" s="111"/>
      <c r="CI10" s="111"/>
      <c r="CJ10" s="112"/>
      <c r="CK10" s="113"/>
      <c r="CL10" s="114"/>
      <c r="CM10" s="114"/>
      <c r="CN10" s="114"/>
      <c r="CO10" s="114"/>
      <c r="CP10" s="115"/>
      <c r="CQ10" s="110"/>
      <c r="CR10" s="111"/>
      <c r="CS10" s="111"/>
      <c r="CT10" s="111"/>
      <c r="CU10" s="111"/>
      <c r="CV10" s="112"/>
      <c r="CW10" s="113"/>
      <c r="CX10" s="114"/>
      <c r="CY10" s="114"/>
      <c r="CZ10" s="114"/>
      <c r="DA10" s="114"/>
      <c r="DB10" s="115"/>
      <c r="DC10" s="110"/>
      <c r="DD10" s="111"/>
      <c r="DE10" s="111"/>
      <c r="DF10" s="111"/>
      <c r="DG10" s="111"/>
      <c r="DH10" s="112"/>
    </row>
    <row r="11" spans="2:112" ht="15" customHeight="1" x14ac:dyDescent="0.25">
      <c r="B11" s="59"/>
      <c r="C11" s="59"/>
      <c r="D11" s="59"/>
      <c r="E11" s="59"/>
      <c r="F11" s="59"/>
      <c r="G11" s="59"/>
      <c r="H11" s="59"/>
    </row>
  </sheetData>
  <mergeCells count="240">
    <mergeCell ref="Q2:V2"/>
    <mergeCell ref="W2:AB2"/>
    <mergeCell ref="AC2:AH2"/>
    <mergeCell ref="DC2:DH2"/>
    <mergeCell ref="G3:J3"/>
    <mergeCell ref="M3:P3"/>
    <mergeCell ref="S3:V3"/>
    <mergeCell ref="Y3:AB3"/>
    <mergeCell ref="AE3:AH3"/>
    <mergeCell ref="AK3:AN3"/>
    <mergeCell ref="AQ3:AT3"/>
    <mergeCell ref="AW3:AZ3"/>
    <mergeCell ref="BC3:BF3"/>
    <mergeCell ref="BS2:BX2"/>
    <mergeCell ref="BY2:CD2"/>
    <mergeCell ref="CE2:CJ2"/>
    <mergeCell ref="CG3:CJ3"/>
    <mergeCell ref="CK2:CP2"/>
    <mergeCell ref="CQ2:CV2"/>
    <mergeCell ref="CW2:DB2"/>
    <mergeCell ref="AI2:AN2"/>
    <mergeCell ref="AO2:AT2"/>
    <mergeCell ref="AU2:AZ2"/>
    <mergeCell ref="BA2:BF2"/>
    <mergeCell ref="BG2:BL2"/>
    <mergeCell ref="BM2:BR2"/>
    <mergeCell ref="E2:J2"/>
    <mergeCell ref="K2:P2"/>
    <mergeCell ref="CS3:CV3"/>
    <mergeCell ref="CY3:DB3"/>
    <mergeCell ref="DE3:DH3"/>
    <mergeCell ref="B4:B5"/>
    <mergeCell ref="C4:D5"/>
    <mergeCell ref="E4:E5"/>
    <mergeCell ref="F4:F5"/>
    <mergeCell ref="G4:J4"/>
    <mergeCell ref="K4:K5"/>
    <mergeCell ref="L4:L5"/>
    <mergeCell ref="BI3:BL3"/>
    <mergeCell ref="BO3:BR3"/>
    <mergeCell ref="BU3:BX3"/>
    <mergeCell ref="CA3:CD3"/>
    <mergeCell ref="M4:P4"/>
    <mergeCell ref="Q4:Q5"/>
    <mergeCell ref="R4:R5"/>
    <mergeCell ref="S4:V4"/>
    <mergeCell ref="CM3:CP3"/>
    <mergeCell ref="Y4:AB4"/>
    <mergeCell ref="AC4:AC5"/>
    <mergeCell ref="AD4:AD5"/>
    <mergeCell ref="AE4:AH4"/>
    <mergeCell ref="AI4:AI5"/>
    <mergeCell ref="AJ4:AJ5"/>
    <mergeCell ref="BG4:BG5"/>
    <mergeCell ref="BH4:BH5"/>
    <mergeCell ref="AU4:AU5"/>
    <mergeCell ref="W4:W5"/>
    <mergeCell ref="X4:X5"/>
    <mergeCell ref="AW4:AZ4"/>
    <mergeCell ref="BA4:BA5"/>
    <mergeCell ref="BB4:BB5"/>
    <mergeCell ref="BC4:BF4"/>
    <mergeCell ref="AK4:AN4"/>
    <mergeCell ref="AO4:AO5"/>
    <mergeCell ref="AP4:AP5"/>
    <mergeCell ref="AQ4:AT4"/>
    <mergeCell ref="AV4:AV5"/>
    <mergeCell ref="BU4:BX4"/>
    <mergeCell ref="BY4:BY5"/>
    <mergeCell ref="BZ4:BZ5"/>
    <mergeCell ref="CA4:CD4"/>
    <mergeCell ref="CE4:CE5"/>
    <mergeCell ref="BO5:BR5"/>
    <mergeCell ref="CF4:CF5"/>
    <mergeCell ref="BU5:BX5"/>
    <mergeCell ref="CA5:CD5"/>
    <mergeCell ref="BI4:BL4"/>
    <mergeCell ref="BM4:BM5"/>
    <mergeCell ref="BN4:BN5"/>
    <mergeCell ref="BO4:BR4"/>
    <mergeCell ref="BS4:BS5"/>
    <mergeCell ref="BT4:BT5"/>
    <mergeCell ref="BI5:BL5"/>
    <mergeCell ref="DE4:DH4"/>
    <mergeCell ref="G5:J5"/>
    <mergeCell ref="M5:P5"/>
    <mergeCell ref="S5:V5"/>
    <mergeCell ref="Y5:AB5"/>
    <mergeCell ref="AE5:AH5"/>
    <mergeCell ref="AK5:AN5"/>
    <mergeCell ref="AQ5:AT5"/>
    <mergeCell ref="AW5:AZ5"/>
    <mergeCell ref="BC5:BF5"/>
    <mergeCell ref="CS4:CV4"/>
    <mergeCell ref="CW4:CW5"/>
    <mergeCell ref="CX4:CX5"/>
    <mergeCell ref="CY4:DB4"/>
    <mergeCell ref="DC4:DC5"/>
    <mergeCell ref="DD4:DD5"/>
    <mergeCell ref="CS5:CV5"/>
    <mergeCell ref="CY5:DB5"/>
    <mergeCell ref="CG4:CJ4"/>
    <mergeCell ref="CK4:CK5"/>
    <mergeCell ref="CL4:CL5"/>
    <mergeCell ref="CM4:CP4"/>
    <mergeCell ref="CQ4:CQ5"/>
    <mergeCell ref="CR4:CR5"/>
    <mergeCell ref="CG5:CJ5"/>
    <mergeCell ref="CM5:CP5"/>
    <mergeCell ref="R6:R7"/>
    <mergeCell ref="S6:V6"/>
    <mergeCell ref="W6:W7"/>
    <mergeCell ref="X6:X7"/>
    <mergeCell ref="Y6:AB6"/>
    <mergeCell ref="AC6:AC7"/>
    <mergeCell ref="DE5:DH5"/>
    <mergeCell ref="B6:B7"/>
    <mergeCell ref="C6:D7"/>
    <mergeCell ref="E6:E7"/>
    <mergeCell ref="F6:F7"/>
    <mergeCell ref="G6:J6"/>
    <mergeCell ref="K6:K7"/>
    <mergeCell ref="L6:L7"/>
    <mergeCell ref="M6:P6"/>
    <mergeCell ref="Q6:Q7"/>
    <mergeCell ref="AP6:AP7"/>
    <mergeCell ref="AQ6:AT6"/>
    <mergeCell ref="AU6:AU7"/>
    <mergeCell ref="AV6:AV7"/>
    <mergeCell ref="AW6:AZ6"/>
    <mergeCell ref="BA6:BA7"/>
    <mergeCell ref="AQ7:AT7"/>
    <mergeCell ref="AW7:AZ7"/>
    <mergeCell ref="AD6:AD7"/>
    <mergeCell ref="AE6:AH6"/>
    <mergeCell ref="AI6:AI7"/>
    <mergeCell ref="AJ6:AJ7"/>
    <mergeCell ref="AK6:AN6"/>
    <mergeCell ref="AO6:AO7"/>
    <mergeCell ref="AK7:AN7"/>
    <mergeCell ref="BN6:BN7"/>
    <mergeCell ref="BO6:BR6"/>
    <mergeCell ref="BS6:BS7"/>
    <mergeCell ref="BT6:BT7"/>
    <mergeCell ref="BU6:BX6"/>
    <mergeCell ref="BY6:BY7"/>
    <mergeCell ref="BO7:BR7"/>
    <mergeCell ref="BU7:BX7"/>
    <mergeCell ref="BB6:BB7"/>
    <mergeCell ref="BC6:BF6"/>
    <mergeCell ref="BG6:BG7"/>
    <mergeCell ref="BH6:BH7"/>
    <mergeCell ref="BI6:BL6"/>
    <mergeCell ref="BM6:BM7"/>
    <mergeCell ref="BC7:BF7"/>
    <mergeCell ref="BI7:BL7"/>
    <mergeCell ref="CS6:CV6"/>
    <mergeCell ref="CW6:CW7"/>
    <mergeCell ref="CM7:CP7"/>
    <mergeCell ref="CS7:CV7"/>
    <mergeCell ref="BZ6:BZ7"/>
    <mergeCell ref="CA6:CD6"/>
    <mergeCell ref="CE6:CE7"/>
    <mergeCell ref="CF6:CF7"/>
    <mergeCell ref="CG6:CJ6"/>
    <mergeCell ref="CK6:CK7"/>
    <mergeCell ref="CA7:CD7"/>
    <mergeCell ref="CG7:CJ7"/>
    <mergeCell ref="CY7:DB7"/>
    <mergeCell ref="DE7:DH7"/>
    <mergeCell ref="B8:B10"/>
    <mergeCell ref="C8:D10"/>
    <mergeCell ref="E8:J8"/>
    <mergeCell ref="K8:P8"/>
    <mergeCell ref="Q8:V8"/>
    <mergeCell ref="W8:AB8"/>
    <mergeCell ref="AC8:AH8"/>
    <mergeCell ref="AI8:AN8"/>
    <mergeCell ref="CX6:CX7"/>
    <mergeCell ref="CY6:DB6"/>
    <mergeCell ref="DC6:DC7"/>
    <mergeCell ref="DD6:DD7"/>
    <mergeCell ref="BY8:CD8"/>
    <mergeCell ref="CE8:CJ8"/>
    <mergeCell ref="CK8:CP8"/>
    <mergeCell ref="CQ8:CV8"/>
    <mergeCell ref="DE6:DH6"/>
    <mergeCell ref="G7:J7"/>
    <mergeCell ref="M7:P7"/>
    <mergeCell ref="S7:V7"/>
    <mergeCell ref="Y7:AB7"/>
    <mergeCell ref="AE7:AH7"/>
    <mergeCell ref="CL6:CL7"/>
    <mergeCell ref="CM6:CP6"/>
    <mergeCell ref="CQ6:CQ7"/>
    <mergeCell ref="CR6:CR7"/>
    <mergeCell ref="CW8:DB8"/>
    <mergeCell ref="DC8:DH8"/>
    <mergeCell ref="AO8:AT8"/>
    <mergeCell ref="AU8:AZ8"/>
    <mergeCell ref="BA8:BF8"/>
    <mergeCell ref="BG8:BL8"/>
    <mergeCell ref="BM8:BR8"/>
    <mergeCell ref="BS8:BX8"/>
    <mergeCell ref="CQ9:CV9"/>
    <mergeCell ref="CW9:DB9"/>
    <mergeCell ref="DC9:DH9"/>
    <mergeCell ref="AO9:AT9"/>
    <mergeCell ref="AU9:AZ9"/>
    <mergeCell ref="BA9:BF9"/>
    <mergeCell ref="BG9:BL9"/>
    <mergeCell ref="BM9:BR9"/>
    <mergeCell ref="BS9:BX9"/>
    <mergeCell ref="BY9:CD9"/>
    <mergeCell ref="E10:J10"/>
    <mergeCell ref="K10:P10"/>
    <mergeCell ref="Q10:V10"/>
    <mergeCell ref="W10:AB10"/>
    <mergeCell ref="AC10:AH10"/>
    <mergeCell ref="AI10:AN10"/>
    <mergeCell ref="CE9:CJ9"/>
    <mergeCell ref="CK9:CP9"/>
    <mergeCell ref="E9:J9"/>
    <mergeCell ref="K9:P9"/>
    <mergeCell ref="Q9:V9"/>
    <mergeCell ref="W9:AB9"/>
    <mergeCell ref="AC9:AH9"/>
    <mergeCell ref="AI9:AN9"/>
    <mergeCell ref="BY10:CD10"/>
    <mergeCell ref="CE10:CJ10"/>
    <mergeCell ref="CK10:CP10"/>
    <mergeCell ref="CQ10:CV10"/>
    <mergeCell ref="CW10:DB10"/>
    <mergeCell ref="DC10:DH10"/>
    <mergeCell ref="AO10:AT10"/>
    <mergeCell ref="AU10:AZ10"/>
    <mergeCell ref="BA10:BF10"/>
    <mergeCell ref="BG10:BL10"/>
    <mergeCell ref="BM10:BR10"/>
    <mergeCell ref="BS10:BX10"/>
  </mergeCells>
  <dataValidations count="1">
    <dataValidation type="list" allowBlank="1" showInputMessage="1" showErrorMessage="1" sqref="E4 DC4 DC6 CW4 CW6 CQ6 CQ4 CK4 CK6 CE6 CE4 BY4 BY6 BS6 BS4 BM4 BM6 BG6 BG4 E6 Q4 Q6 AC4 AC6 AO4 AO6 BA4 BA6 K6 K4 W6 W4 AI6 AI4 AU6 AU4">
      <formula1>#REF!</formula1>
    </dataValidation>
  </dataValidation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B1:DH11"/>
  <sheetViews>
    <sheetView workbookViewId="0">
      <selection activeCell="A11" sqref="A11"/>
    </sheetView>
  </sheetViews>
  <sheetFormatPr defaultColWidth="12.7109375" defaultRowHeight="23.25" x14ac:dyDescent="0.35"/>
  <cols>
    <col min="1" max="1" width="5.7109375" customWidth="1"/>
    <col min="2" max="2" width="12.7109375" style="12"/>
    <col min="3" max="3" width="12.7109375" style="1"/>
  </cols>
  <sheetData>
    <row r="1" spans="2:112" ht="24" thickBot="1" x14ac:dyDescent="0.4">
      <c r="B1" s="12" t="s">
        <v>6</v>
      </c>
    </row>
    <row r="2" spans="2:112" ht="24" thickBot="1" x14ac:dyDescent="0.4">
      <c r="B2"/>
      <c r="C2"/>
      <c r="D2" s="12"/>
      <c r="E2" s="125" t="s">
        <v>243</v>
      </c>
      <c r="F2" s="126"/>
      <c r="G2" s="126"/>
      <c r="H2" s="126"/>
      <c r="I2" s="126"/>
      <c r="J2" s="127"/>
      <c r="K2" s="122" t="s">
        <v>244</v>
      </c>
      <c r="L2" s="123"/>
      <c r="M2" s="123"/>
      <c r="N2" s="123"/>
      <c r="O2" s="123"/>
      <c r="P2" s="124"/>
      <c r="Q2" s="125" t="s">
        <v>245</v>
      </c>
      <c r="R2" s="126"/>
      <c r="S2" s="126"/>
      <c r="T2" s="126"/>
      <c r="U2" s="126"/>
      <c r="V2" s="127"/>
      <c r="W2" s="122" t="s">
        <v>246</v>
      </c>
      <c r="X2" s="123"/>
      <c r="Y2" s="123"/>
      <c r="Z2" s="123"/>
      <c r="AA2" s="123"/>
      <c r="AB2" s="124"/>
      <c r="AC2" s="125" t="s">
        <v>247</v>
      </c>
      <c r="AD2" s="126"/>
      <c r="AE2" s="126"/>
      <c r="AF2" s="126"/>
      <c r="AG2" s="126"/>
      <c r="AH2" s="127"/>
      <c r="AI2" s="122" t="s">
        <v>248</v>
      </c>
      <c r="AJ2" s="123"/>
      <c r="AK2" s="123"/>
      <c r="AL2" s="123"/>
      <c r="AM2" s="123"/>
      <c r="AN2" s="124"/>
      <c r="AO2" s="125" t="s">
        <v>249</v>
      </c>
      <c r="AP2" s="126"/>
      <c r="AQ2" s="126"/>
      <c r="AR2" s="126"/>
      <c r="AS2" s="126"/>
      <c r="AT2" s="127"/>
      <c r="AU2" s="122" t="s">
        <v>250</v>
      </c>
      <c r="AV2" s="123"/>
      <c r="AW2" s="123"/>
      <c r="AX2" s="123"/>
      <c r="AY2" s="123"/>
      <c r="AZ2" s="124"/>
      <c r="BA2" s="125" t="s">
        <v>251</v>
      </c>
      <c r="BB2" s="126"/>
      <c r="BC2" s="126"/>
      <c r="BD2" s="126"/>
      <c r="BE2" s="126"/>
      <c r="BF2" s="127"/>
      <c r="BG2" s="122" t="s">
        <v>252</v>
      </c>
      <c r="BH2" s="123"/>
      <c r="BI2" s="123"/>
      <c r="BJ2" s="123"/>
      <c r="BK2" s="123"/>
      <c r="BL2" s="124"/>
      <c r="BM2" s="125" t="s">
        <v>253</v>
      </c>
      <c r="BN2" s="126"/>
      <c r="BO2" s="126"/>
      <c r="BP2" s="126"/>
      <c r="BQ2" s="126"/>
      <c r="BR2" s="127"/>
      <c r="BS2" s="122" t="s">
        <v>254</v>
      </c>
      <c r="BT2" s="123"/>
      <c r="BU2" s="123"/>
      <c r="BV2" s="123"/>
      <c r="BW2" s="123"/>
      <c r="BX2" s="124"/>
      <c r="BY2" s="125" t="s">
        <v>255</v>
      </c>
      <c r="BZ2" s="126"/>
      <c r="CA2" s="126"/>
      <c r="CB2" s="126"/>
      <c r="CC2" s="126"/>
      <c r="CD2" s="127"/>
      <c r="CE2" s="122" t="s">
        <v>256</v>
      </c>
      <c r="CF2" s="123"/>
      <c r="CG2" s="123"/>
      <c r="CH2" s="123"/>
      <c r="CI2" s="123"/>
      <c r="CJ2" s="124"/>
      <c r="CK2" s="125" t="s">
        <v>257</v>
      </c>
      <c r="CL2" s="126"/>
      <c r="CM2" s="126"/>
      <c r="CN2" s="126"/>
      <c r="CO2" s="126"/>
      <c r="CP2" s="127"/>
      <c r="CQ2" s="122" t="s">
        <v>258</v>
      </c>
      <c r="CR2" s="123"/>
      <c r="CS2" s="123"/>
      <c r="CT2" s="123"/>
      <c r="CU2" s="123"/>
      <c r="CV2" s="124"/>
      <c r="CW2" s="125" t="s">
        <v>259</v>
      </c>
      <c r="CX2" s="126"/>
      <c r="CY2" s="126"/>
      <c r="CZ2" s="126"/>
      <c r="DA2" s="126"/>
      <c r="DB2" s="127"/>
      <c r="DC2" s="122" t="s">
        <v>260</v>
      </c>
      <c r="DD2" s="123"/>
      <c r="DE2" s="123"/>
      <c r="DF2" s="123"/>
      <c r="DG2" s="123"/>
      <c r="DH2" s="124"/>
    </row>
    <row r="3" spans="2:112" s="80" customFormat="1" ht="15" customHeight="1" thickBot="1" x14ac:dyDescent="0.3">
      <c r="E3" s="81" t="s">
        <v>74</v>
      </c>
      <c r="F3" s="82" t="s">
        <v>65</v>
      </c>
      <c r="G3" s="120" t="s">
        <v>75</v>
      </c>
      <c r="H3" s="120"/>
      <c r="I3" s="120"/>
      <c r="J3" s="121"/>
      <c r="K3" s="83" t="s">
        <v>74</v>
      </c>
      <c r="L3" s="84" t="s">
        <v>65</v>
      </c>
      <c r="M3" s="118" t="s">
        <v>75</v>
      </c>
      <c r="N3" s="118"/>
      <c r="O3" s="118"/>
      <c r="P3" s="119"/>
      <c r="Q3" s="81" t="s">
        <v>74</v>
      </c>
      <c r="R3" s="82" t="s">
        <v>65</v>
      </c>
      <c r="S3" s="120" t="s">
        <v>75</v>
      </c>
      <c r="T3" s="120"/>
      <c r="U3" s="120"/>
      <c r="V3" s="207"/>
      <c r="W3" s="83" t="s">
        <v>74</v>
      </c>
      <c r="X3" s="84" t="s">
        <v>65</v>
      </c>
      <c r="Y3" s="118" t="s">
        <v>75</v>
      </c>
      <c r="Z3" s="118"/>
      <c r="AA3" s="118"/>
      <c r="AB3" s="119"/>
      <c r="AC3" s="81" t="s">
        <v>74</v>
      </c>
      <c r="AD3" s="82" t="s">
        <v>65</v>
      </c>
      <c r="AE3" s="120" t="s">
        <v>75</v>
      </c>
      <c r="AF3" s="120"/>
      <c r="AG3" s="120"/>
      <c r="AH3" s="207"/>
      <c r="AI3" s="83" t="s">
        <v>74</v>
      </c>
      <c r="AJ3" s="84" t="s">
        <v>65</v>
      </c>
      <c r="AK3" s="118" t="s">
        <v>75</v>
      </c>
      <c r="AL3" s="118"/>
      <c r="AM3" s="118"/>
      <c r="AN3" s="119"/>
      <c r="AO3" s="81" t="s">
        <v>74</v>
      </c>
      <c r="AP3" s="82" t="s">
        <v>65</v>
      </c>
      <c r="AQ3" s="120" t="s">
        <v>75</v>
      </c>
      <c r="AR3" s="120"/>
      <c r="AS3" s="120"/>
      <c r="AT3" s="121"/>
      <c r="AU3" s="83" t="s">
        <v>74</v>
      </c>
      <c r="AV3" s="84" t="s">
        <v>65</v>
      </c>
      <c r="AW3" s="118" t="s">
        <v>75</v>
      </c>
      <c r="AX3" s="118"/>
      <c r="AY3" s="118"/>
      <c r="AZ3" s="119"/>
      <c r="BA3" s="81" t="s">
        <v>74</v>
      </c>
      <c r="BB3" s="82" t="s">
        <v>65</v>
      </c>
      <c r="BC3" s="120" t="s">
        <v>75</v>
      </c>
      <c r="BD3" s="120"/>
      <c r="BE3" s="120"/>
      <c r="BF3" s="121"/>
      <c r="BG3" s="83" t="s">
        <v>74</v>
      </c>
      <c r="BH3" s="84" t="s">
        <v>65</v>
      </c>
      <c r="BI3" s="118" t="s">
        <v>75</v>
      </c>
      <c r="BJ3" s="118"/>
      <c r="BK3" s="118"/>
      <c r="BL3" s="119"/>
      <c r="BM3" s="81" t="s">
        <v>74</v>
      </c>
      <c r="BN3" s="82" t="s">
        <v>65</v>
      </c>
      <c r="BO3" s="120" t="s">
        <v>75</v>
      </c>
      <c r="BP3" s="120"/>
      <c r="BQ3" s="120"/>
      <c r="BR3" s="121"/>
      <c r="BS3" s="83" t="s">
        <v>74</v>
      </c>
      <c r="BT3" s="84" t="s">
        <v>65</v>
      </c>
      <c r="BU3" s="118" t="s">
        <v>75</v>
      </c>
      <c r="BV3" s="118"/>
      <c r="BW3" s="118"/>
      <c r="BX3" s="119"/>
      <c r="BY3" s="81" t="s">
        <v>74</v>
      </c>
      <c r="BZ3" s="82" t="s">
        <v>65</v>
      </c>
      <c r="CA3" s="120" t="s">
        <v>75</v>
      </c>
      <c r="CB3" s="120"/>
      <c r="CC3" s="120"/>
      <c r="CD3" s="121"/>
      <c r="CE3" s="83" t="s">
        <v>74</v>
      </c>
      <c r="CF3" s="84" t="s">
        <v>65</v>
      </c>
      <c r="CG3" s="118" t="s">
        <v>75</v>
      </c>
      <c r="CH3" s="118"/>
      <c r="CI3" s="118"/>
      <c r="CJ3" s="119"/>
      <c r="CK3" s="81" t="s">
        <v>74</v>
      </c>
      <c r="CL3" s="82" t="s">
        <v>65</v>
      </c>
      <c r="CM3" s="120" t="s">
        <v>75</v>
      </c>
      <c r="CN3" s="120"/>
      <c r="CO3" s="120"/>
      <c r="CP3" s="121"/>
      <c r="CQ3" s="83" t="s">
        <v>74</v>
      </c>
      <c r="CR3" s="84" t="s">
        <v>65</v>
      </c>
      <c r="CS3" s="118" t="s">
        <v>75</v>
      </c>
      <c r="CT3" s="118"/>
      <c r="CU3" s="118"/>
      <c r="CV3" s="119"/>
      <c r="CW3" s="81" t="s">
        <v>74</v>
      </c>
      <c r="CX3" s="82" t="s">
        <v>65</v>
      </c>
      <c r="CY3" s="120" t="s">
        <v>75</v>
      </c>
      <c r="CZ3" s="120"/>
      <c r="DA3" s="120"/>
      <c r="DB3" s="121"/>
      <c r="DC3" s="83" t="s">
        <v>74</v>
      </c>
      <c r="DD3" s="84" t="s">
        <v>65</v>
      </c>
      <c r="DE3" s="118" t="s">
        <v>75</v>
      </c>
      <c r="DF3" s="118"/>
      <c r="DG3" s="118"/>
      <c r="DH3" s="119"/>
    </row>
    <row r="4" spans="2:112" ht="20.100000000000001" customHeight="1" x14ac:dyDescent="0.25">
      <c r="B4" s="152">
        <v>1</v>
      </c>
      <c r="C4" s="191" t="s">
        <v>7</v>
      </c>
      <c r="D4" s="192"/>
      <c r="E4" s="108" t="s">
        <v>30</v>
      </c>
      <c r="F4" s="104" t="s">
        <v>44</v>
      </c>
      <c r="G4" s="96" t="s">
        <v>52</v>
      </c>
      <c r="H4" s="96"/>
      <c r="I4" s="96"/>
      <c r="J4" s="97"/>
      <c r="K4" s="106" t="s">
        <v>30</v>
      </c>
      <c r="L4" s="116" t="s">
        <v>44</v>
      </c>
      <c r="M4" s="93" t="s">
        <v>52</v>
      </c>
      <c r="N4" s="93"/>
      <c r="O4" s="93"/>
      <c r="P4" s="94"/>
      <c r="Q4" s="108" t="s">
        <v>32</v>
      </c>
      <c r="R4" s="104" t="s">
        <v>33</v>
      </c>
      <c r="S4" s="96" t="s">
        <v>52</v>
      </c>
      <c r="T4" s="96"/>
      <c r="U4" s="96"/>
      <c r="V4" s="205"/>
      <c r="W4" s="106" t="s">
        <v>30</v>
      </c>
      <c r="X4" s="116" t="s">
        <v>33</v>
      </c>
      <c r="Y4" s="93" t="s">
        <v>52</v>
      </c>
      <c r="Z4" s="93"/>
      <c r="AA4" s="93"/>
      <c r="AB4" s="94"/>
      <c r="AC4" s="108" t="s">
        <v>32</v>
      </c>
      <c r="AD4" s="104" t="s">
        <v>44</v>
      </c>
      <c r="AE4" s="96" t="s">
        <v>77</v>
      </c>
      <c r="AF4" s="96"/>
      <c r="AG4" s="96"/>
      <c r="AH4" s="205"/>
      <c r="AI4" s="106" t="s">
        <v>32</v>
      </c>
      <c r="AJ4" s="116" t="s">
        <v>33</v>
      </c>
      <c r="AK4" s="93" t="s">
        <v>52</v>
      </c>
      <c r="AL4" s="93"/>
      <c r="AM4" s="93"/>
      <c r="AN4" s="94"/>
      <c r="AO4" s="108" t="s">
        <v>32</v>
      </c>
      <c r="AP4" s="104" t="s">
        <v>10</v>
      </c>
      <c r="AQ4" s="96" t="s">
        <v>77</v>
      </c>
      <c r="AR4" s="96"/>
      <c r="AS4" s="96"/>
      <c r="AT4" s="97"/>
      <c r="AU4" s="106" t="s">
        <v>30</v>
      </c>
      <c r="AV4" s="116" t="s">
        <v>10</v>
      </c>
      <c r="AW4" s="93" t="s">
        <v>52</v>
      </c>
      <c r="AX4" s="93"/>
      <c r="AY4" s="93"/>
      <c r="AZ4" s="94"/>
      <c r="BA4" s="108" t="s">
        <v>32</v>
      </c>
      <c r="BB4" s="104" t="s">
        <v>44</v>
      </c>
      <c r="BC4" s="96" t="s">
        <v>77</v>
      </c>
      <c r="BD4" s="96"/>
      <c r="BE4" s="96"/>
      <c r="BF4" s="97"/>
      <c r="BG4" s="106" t="s">
        <v>32</v>
      </c>
      <c r="BH4" s="116" t="s">
        <v>10</v>
      </c>
      <c r="BI4" s="93" t="s">
        <v>77</v>
      </c>
      <c r="BJ4" s="93"/>
      <c r="BK4" s="93"/>
      <c r="BL4" s="94"/>
      <c r="BM4" s="108" t="s">
        <v>32</v>
      </c>
      <c r="BN4" s="104" t="s">
        <v>44</v>
      </c>
      <c r="BO4" s="96" t="s">
        <v>77</v>
      </c>
      <c r="BP4" s="96"/>
      <c r="BQ4" s="96"/>
      <c r="BR4" s="97"/>
      <c r="BS4" s="106" t="s">
        <v>31</v>
      </c>
      <c r="BT4" s="116" t="s">
        <v>33</v>
      </c>
      <c r="BU4" s="93" t="s">
        <v>52</v>
      </c>
      <c r="BV4" s="93"/>
      <c r="BW4" s="93"/>
      <c r="BX4" s="94"/>
      <c r="BY4" s="108" t="s">
        <v>32</v>
      </c>
      <c r="BZ4" s="104" t="s">
        <v>44</v>
      </c>
      <c r="CA4" s="96" t="s">
        <v>98</v>
      </c>
      <c r="CB4" s="96"/>
      <c r="CC4" s="96"/>
      <c r="CD4" s="97"/>
      <c r="CE4" s="106" t="s">
        <v>30</v>
      </c>
      <c r="CF4" s="116" t="s">
        <v>44</v>
      </c>
      <c r="CG4" s="93" t="s">
        <v>52</v>
      </c>
      <c r="CH4" s="93"/>
      <c r="CI4" s="93"/>
      <c r="CJ4" s="94"/>
      <c r="CK4" s="108" t="s">
        <v>30</v>
      </c>
      <c r="CL4" s="104" t="s">
        <v>44</v>
      </c>
      <c r="CM4" s="96" t="s">
        <v>52</v>
      </c>
      <c r="CN4" s="96"/>
      <c r="CO4" s="96"/>
      <c r="CP4" s="97"/>
      <c r="CQ4" s="106" t="s">
        <v>31</v>
      </c>
      <c r="CR4" s="116" t="s">
        <v>44</v>
      </c>
      <c r="CS4" s="93" t="s">
        <v>52</v>
      </c>
      <c r="CT4" s="93"/>
      <c r="CU4" s="93"/>
      <c r="CV4" s="94"/>
      <c r="CW4" s="108" t="s">
        <v>32</v>
      </c>
      <c r="CX4" s="104" t="s">
        <v>10</v>
      </c>
      <c r="CY4" s="96" t="s">
        <v>98</v>
      </c>
      <c r="CZ4" s="96"/>
      <c r="DA4" s="96"/>
      <c r="DB4" s="97"/>
      <c r="DC4" s="106" t="s">
        <v>32</v>
      </c>
      <c r="DD4" s="116" t="s">
        <v>44</v>
      </c>
      <c r="DE4" s="93" t="s">
        <v>52</v>
      </c>
      <c r="DF4" s="93"/>
      <c r="DG4" s="93"/>
      <c r="DH4" s="94"/>
    </row>
    <row r="5" spans="2:112" ht="20.100000000000001" customHeight="1" thickBot="1" x14ac:dyDescent="0.3">
      <c r="B5" s="153"/>
      <c r="C5" s="193"/>
      <c r="D5" s="194"/>
      <c r="E5" s="109"/>
      <c r="F5" s="105"/>
      <c r="G5" s="114"/>
      <c r="H5" s="114"/>
      <c r="I5" s="114"/>
      <c r="J5" s="115"/>
      <c r="K5" s="107"/>
      <c r="L5" s="117"/>
      <c r="M5" s="111"/>
      <c r="N5" s="111"/>
      <c r="O5" s="111"/>
      <c r="P5" s="112"/>
      <c r="Q5" s="109"/>
      <c r="R5" s="105"/>
      <c r="S5" s="114"/>
      <c r="T5" s="114"/>
      <c r="U5" s="114"/>
      <c r="V5" s="203"/>
      <c r="W5" s="107"/>
      <c r="X5" s="117"/>
      <c r="Y5" s="111"/>
      <c r="Z5" s="111"/>
      <c r="AA5" s="111"/>
      <c r="AB5" s="112"/>
      <c r="AC5" s="109"/>
      <c r="AD5" s="105"/>
      <c r="AE5" s="114"/>
      <c r="AF5" s="114"/>
      <c r="AG5" s="114"/>
      <c r="AH5" s="203"/>
      <c r="AI5" s="107"/>
      <c r="AJ5" s="117"/>
      <c r="AK5" s="111"/>
      <c r="AL5" s="111"/>
      <c r="AM5" s="111"/>
      <c r="AN5" s="112"/>
      <c r="AO5" s="109"/>
      <c r="AP5" s="105"/>
      <c r="AQ5" s="114"/>
      <c r="AR5" s="114"/>
      <c r="AS5" s="114"/>
      <c r="AT5" s="115"/>
      <c r="AU5" s="107"/>
      <c r="AV5" s="117"/>
      <c r="AW5" s="111"/>
      <c r="AX5" s="111"/>
      <c r="AY5" s="111"/>
      <c r="AZ5" s="112"/>
      <c r="BA5" s="109"/>
      <c r="BB5" s="105"/>
      <c r="BC5" s="114"/>
      <c r="BD5" s="114"/>
      <c r="BE5" s="114"/>
      <c r="BF5" s="115"/>
      <c r="BG5" s="107"/>
      <c r="BH5" s="117"/>
      <c r="BI5" s="111"/>
      <c r="BJ5" s="111"/>
      <c r="BK5" s="111"/>
      <c r="BL5" s="112"/>
      <c r="BM5" s="109"/>
      <c r="BN5" s="105"/>
      <c r="BO5" s="114"/>
      <c r="BP5" s="114"/>
      <c r="BQ5" s="114"/>
      <c r="BR5" s="115"/>
      <c r="BS5" s="107"/>
      <c r="BT5" s="117"/>
      <c r="BU5" s="111"/>
      <c r="BV5" s="111"/>
      <c r="BW5" s="111"/>
      <c r="BX5" s="112"/>
      <c r="BY5" s="109"/>
      <c r="BZ5" s="105"/>
      <c r="CA5" s="114"/>
      <c r="CB5" s="114"/>
      <c r="CC5" s="114"/>
      <c r="CD5" s="115"/>
      <c r="CE5" s="107"/>
      <c r="CF5" s="117"/>
      <c r="CG5" s="111" t="s">
        <v>98</v>
      </c>
      <c r="CH5" s="111"/>
      <c r="CI5" s="111"/>
      <c r="CJ5" s="112"/>
      <c r="CK5" s="109"/>
      <c r="CL5" s="105"/>
      <c r="CM5" s="114"/>
      <c r="CN5" s="114"/>
      <c r="CO5" s="114"/>
      <c r="CP5" s="115"/>
      <c r="CQ5" s="107"/>
      <c r="CR5" s="117"/>
      <c r="CS5" s="111"/>
      <c r="CT5" s="111"/>
      <c r="CU5" s="111"/>
      <c r="CV5" s="112"/>
      <c r="CW5" s="109"/>
      <c r="CX5" s="105"/>
      <c r="CY5" s="114"/>
      <c r="CZ5" s="114"/>
      <c r="DA5" s="114"/>
      <c r="DB5" s="115"/>
      <c r="DC5" s="107"/>
      <c r="DD5" s="117"/>
      <c r="DE5" s="111" t="s">
        <v>98</v>
      </c>
      <c r="DF5" s="111"/>
      <c r="DG5" s="111"/>
      <c r="DH5" s="112"/>
    </row>
    <row r="6" spans="2:112" ht="20.100000000000001" customHeight="1" x14ac:dyDescent="0.25">
      <c r="B6" s="152">
        <v>2</v>
      </c>
      <c r="C6" s="191" t="s">
        <v>8</v>
      </c>
      <c r="D6" s="192"/>
      <c r="E6" s="108" t="s">
        <v>31</v>
      </c>
      <c r="F6" s="104" t="s">
        <v>10</v>
      </c>
      <c r="G6" s="96" t="s">
        <v>76</v>
      </c>
      <c r="H6" s="96"/>
      <c r="I6" s="96"/>
      <c r="J6" s="97"/>
      <c r="K6" s="106" t="s">
        <v>31</v>
      </c>
      <c r="L6" s="116" t="s">
        <v>33</v>
      </c>
      <c r="M6" s="93" t="s">
        <v>76</v>
      </c>
      <c r="N6" s="93"/>
      <c r="O6" s="93"/>
      <c r="P6" s="94"/>
      <c r="Q6" s="108" t="s">
        <v>30</v>
      </c>
      <c r="R6" s="104" t="s">
        <v>10</v>
      </c>
      <c r="S6" s="96" t="s">
        <v>76</v>
      </c>
      <c r="T6" s="96"/>
      <c r="U6" s="96"/>
      <c r="V6" s="205"/>
      <c r="W6" s="106" t="s">
        <v>32</v>
      </c>
      <c r="X6" s="116" t="s">
        <v>10</v>
      </c>
      <c r="Y6" s="93" t="s">
        <v>77</v>
      </c>
      <c r="Z6" s="93"/>
      <c r="AA6" s="93"/>
      <c r="AB6" s="94"/>
      <c r="AC6" s="108" t="s">
        <v>31</v>
      </c>
      <c r="AD6" s="104" t="s">
        <v>10</v>
      </c>
      <c r="AE6" s="96" t="s">
        <v>76</v>
      </c>
      <c r="AF6" s="96"/>
      <c r="AG6" s="96"/>
      <c r="AH6" s="205"/>
      <c r="AI6" s="106" t="s">
        <v>30</v>
      </c>
      <c r="AJ6" s="116" t="s">
        <v>44</v>
      </c>
      <c r="AK6" s="93" t="s">
        <v>76</v>
      </c>
      <c r="AL6" s="93"/>
      <c r="AM6" s="93"/>
      <c r="AN6" s="94"/>
      <c r="AO6" s="108" t="s">
        <v>30</v>
      </c>
      <c r="AP6" s="104" t="s">
        <v>44</v>
      </c>
      <c r="AQ6" s="96" t="s">
        <v>76</v>
      </c>
      <c r="AR6" s="96"/>
      <c r="AS6" s="96"/>
      <c r="AT6" s="97"/>
      <c r="AU6" s="106" t="s">
        <v>32</v>
      </c>
      <c r="AV6" s="116" t="s">
        <v>33</v>
      </c>
      <c r="AW6" s="93" t="s">
        <v>76</v>
      </c>
      <c r="AX6" s="93"/>
      <c r="AY6" s="93"/>
      <c r="AZ6" s="94"/>
      <c r="BA6" s="108" t="s">
        <v>30</v>
      </c>
      <c r="BB6" s="104" t="s">
        <v>10</v>
      </c>
      <c r="BC6" s="96" t="s">
        <v>78</v>
      </c>
      <c r="BD6" s="96"/>
      <c r="BE6" s="96"/>
      <c r="BF6" s="97"/>
      <c r="BG6" s="106" t="s">
        <v>30</v>
      </c>
      <c r="BH6" s="116" t="s">
        <v>33</v>
      </c>
      <c r="BI6" s="93" t="s">
        <v>78</v>
      </c>
      <c r="BJ6" s="93"/>
      <c r="BK6" s="93"/>
      <c r="BL6" s="94"/>
      <c r="BM6" s="108" t="s">
        <v>30</v>
      </c>
      <c r="BN6" s="104" t="s">
        <v>33</v>
      </c>
      <c r="BO6" s="96" t="s">
        <v>76</v>
      </c>
      <c r="BP6" s="96"/>
      <c r="BQ6" s="96"/>
      <c r="BR6" s="97"/>
      <c r="BS6" s="106" t="s">
        <v>30</v>
      </c>
      <c r="BT6" s="116" t="s">
        <v>10</v>
      </c>
      <c r="BU6" s="93" t="s">
        <v>76</v>
      </c>
      <c r="BV6" s="93"/>
      <c r="BW6" s="93"/>
      <c r="BX6" s="94"/>
      <c r="BY6" s="108" t="s">
        <v>31</v>
      </c>
      <c r="BZ6" s="104" t="s">
        <v>10</v>
      </c>
      <c r="CA6" s="96" t="s">
        <v>143</v>
      </c>
      <c r="CB6" s="96"/>
      <c r="CC6" s="96"/>
      <c r="CD6" s="97"/>
      <c r="CE6" s="106" t="s">
        <v>31</v>
      </c>
      <c r="CF6" s="116" t="s">
        <v>10</v>
      </c>
      <c r="CG6" s="93" t="s">
        <v>76</v>
      </c>
      <c r="CH6" s="93"/>
      <c r="CI6" s="93"/>
      <c r="CJ6" s="94"/>
      <c r="CK6" s="108" t="s">
        <v>31</v>
      </c>
      <c r="CL6" s="104" t="s">
        <v>33</v>
      </c>
      <c r="CM6" s="96" t="s">
        <v>76</v>
      </c>
      <c r="CN6" s="96"/>
      <c r="CO6" s="96"/>
      <c r="CP6" s="97"/>
      <c r="CQ6" s="106" t="s">
        <v>32</v>
      </c>
      <c r="CR6" s="116" t="s">
        <v>33</v>
      </c>
      <c r="CS6" s="93" t="s">
        <v>96</v>
      </c>
      <c r="CT6" s="93"/>
      <c r="CU6" s="93"/>
      <c r="CV6" s="94"/>
      <c r="CW6" s="108" t="s">
        <v>30</v>
      </c>
      <c r="CX6" s="104" t="s">
        <v>33</v>
      </c>
      <c r="CY6" s="96" t="s">
        <v>76</v>
      </c>
      <c r="CZ6" s="96"/>
      <c r="DA6" s="96"/>
      <c r="DB6" s="97"/>
      <c r="DC6" s="106" t="s">
        <v>31</v>
      </c>
      <c r="DD6" s="116" t="s">
        <v>33</v>
      </c>
      <c r="DE6" s="93" t="s">
        <v>96</v>
      </c>
      <c r="DF6" s="93"/>
      <c r="DG6" s="93"/>
      <c r="DH6" s="94"/>
    </row>
    <row r="7" spans="2:112" ht="20.100000000000001" customHeight="1" thickBot="1" x14ac:dyDescent="0.3">
      <c r="B7" s="153"/>
      <c r="C7" s="193"/>
      <c r="D7" s="194"/>
      <c r="E7" s="109"/>
      <c r="F7" s="105"/>
      <c r="G7" s="114"/>
      <c r="H7" s="114"/>
      <c r="I7" s="114"/>
      <c r="J7" s="115"/>
      <c r="K7" s="107"/>
      <c r="L7" s="117"/>
      <c r="M7" s="111"/>
      <c r="N7" s="111"/>
      <c r="O7" s="111"/>
      <c r="P7" s="112"/>
      <c r="Q7" s="109"/>
      <c r="R7" s="105"/>
      <c r="S7" s="114"/>
      <c r="T7" s="114"/>
      <c r="U7" s="114"/>
      <c r="V7" s="203"/>
      <c r="W7" s="107"/>
      <c r="X7" s="117"/>
      <c r="Y7" s="111"/>
      <c r="Z7" s="111"/>
      <c r="AA7" s="111"/>
      <c r="AB7" s="112"/>
      <c r="AC7" s="109"/>
      <c r="AD7" s="105"/>
      <c r="AE7" s="114"/>
      <c r="AF7" s="114"/>
      <c r="AG7" s="114"/>
      <c r="AH7" s="203"/>
      <c r="AI7" s="107"/>
      <c r="AJ7" s="117"/>
      <c r="AK7" s="111"/>
      <c r="AL7" s="111"/>
      <c r="AM7" s="111"/>
      <c r="AN7" s="112"/>
      <c r="AO7" s="109"/>
      <c r="AP7" s="105"/>
      <c r="AQ7" s="114"/>
      <c r="AR7" s="114"/>
      <c r="AS7" s="114"/>
      <c r="AT7" s="115"/>
      <c r="AU7" s="107"/>
      <c r="AV7" s="117"/>
      <c r="AW7" s="111"/>
      <c r="AX7" s="111"/>
      <c r="AY7" s="111"/>
      <c r="AZ7" s="112"/>
      <c r="BA7" s="109"/>
      <c r="BB7" s="105"/>
      <c r="BC7" s="114"/>
      <c r="BD7" s="114"/>
      <c r="BE7" s="114"/>
      <c r="BF7" s="115"/>
      <c r="BG7" s="107"/>
      <c r="BH7" s="117"/>
      <c r="BI7" s="111"/>
      <c r="BJ7" s="111"/>
      <c r="BK7" s="111"/>
      <c r="BL7" s="112"/>
      <c r="BM7" s="109"/>
      <c r="BN7" s="105"/>
      <c r="BO7" s="114" t="s">
        <v>78</v>
      </c>
      <c r="BP7" s="114"/>
      <c r="BQ7" s="114"/>
      <c r="BR7" s="115"/>
      <c r="BS7" s="107"/>
      <c r="BT7" s="117"/>
      <c r="BU7" s="111"/>
      <c r="BV7" s="111"/>
      <c r="BW7" s="111"/>
      <c r="BX7" s="112"/>
      <c r="BY7" s="109"/>
      <c r="BZ7" s="105"/>
      <c r="CA7" s="114"/>
      <c r="CB7" s="114"/>
      <c r="CC7" s="114"/>
      <c r="CD7" s="115"/>
      <c r="CE7" s="107"/>
      <c r="CF7" s="117"/>
      <c r="CG7" s="111"/>
      <c r="CH7" s="111"/>
      <c r="CI7" s="111"/>
      <c r="CJ7" s="112"/>
      <c r="CK7" s="109"/>
      <c r="CL7" s="105"/>
      <c r="CM7" s="114"/>
      <c r="CN7" s="114"/>
      <c r="CO7" s="114"/>
      <c r="CP7" s="115"/>
      <c r="CQ7" s="107"/>
      <c r="CR7" s="117"/>
      <c r="CS7" s="111"/>
      <c r="CT7" s="111"/>
      <c r="CU7" s="111"/>
      <c r="CV7" s="112"/>
      <c r="CW7" s="109"/>
      <c r="CX7" s="105"/>
      <c r="CY7" s="114"/>
      <c r="CZ7" s="114"/>
      <c r="DA7" s="114"/>
      <c r="DB7" s="115"/>
      <c r="DC7" s="107"/>
      <c r="DD7" s="117"/>
      <c r="DE7" s="111"/>
      <c r="DF7" s="111"/>
      <c r="DG7" s="111"/>
      <c r="DH7" s="112"/>
    </row>
    <row r="8" spans="2:112" s="11" customFormat="1" ht="15" customHeight="1" x14ac:dyDescent="0.25">
      <c r="B8" s="195">
        <v>3</v>
      </c>
      <c r="C8" s="128" t="s">
        <v>9</v>
      </c>
      <c r="D8" s="129"/>
      <c r="E8" s="95" t="s">
        <v>109</v>
      </c>
      <c r="F8" s="96"/>
      <c r="G8" s="96"/>
      <c r="H8" s="96"/>
      <c r="I8" s="96"/>
      <c r="J8" s="97"/>
      <c r="K8" s="92" t="s">
        <v>79</v>
      </c>
      <c r="L8" s="93"/>
      <c r="M8" s="93"/>
      <c r="N8" s="93"/>
      <c r="O8" s="93"/>
      <c r="P8" s="94"/>
      <c r="Q8" s="95" t="s">
        <v>79</v>
      </c>
      <c r="R8" s="96"/>
      <c r="S8" s="96"/>
      <c r="T8" s="96"/>
      <c r="U8" s="96"/>
      <c r="V8" s="205"/>
      <c r="W8" s="92"/>
      <c r="X8" s="93"/>
      <c r="Y8" s="93"/>
      <c r="Z8" s="93"/>
      <c r="AA8" s="93"/>
      <c r="AB8" s="94"/>
      <c r="AC8" s="95"/>
      <c r="AD8" s="96"/>
      <c r="AE8" s="96"/>
      <c r="AF8" s="96"/>
      <c r="AG8" s="96"/>
      <c r="AH8" s="205"/>
      <c r="AI8" s="92" t="s">
        <v>79</v>
      </c>
      <c r="AJ8" s="93"/>
      <c r="AK8" s="93"/>
      <c r="AL8" s="93"/>
      <c r="AM8" s="93"/>
      <c r="AN8" s="94"/>
      <c r="AO8" s="95" t="s">
        <v>136</v>
      </c>
      <c r="AP8" s="96"/>
      <c r="AQ8" s="96"/>
      <c r="AR8" s="96"/>
      <c r="AS8" s="96"/>
      <c r="AT8" s="97"/>
      <c r="AU8" s="92"/>
      <c r="AV8" s="93"/>
      <c r="AW8" s="93"/>
      <c r="AX8" s="93"/>
      <c r="AY8" s="93"/>
      <c r="AZ8" s="94"/>
      <c r="BA8" s="95" t="s">
        <v>136</v>
      </c>
      <c r="BB8" s="96"/>
      <c r="BC8" s="96"/>
      <c r="BD8" s="96"/>
      <c r="BE8" s="96"/>
      <c r="BF8" s="97"/>
      <c r="BG8" s="92"/>
      <c r="BH8" s="93"/>
      <c r="BI8" s="93"/>
      <c r="BJ8" s="93"/>
      <c r="BK8" s="93"/>
      <c r="BL8" s="94"/>
      <c r="BM8" s="95" t="s">
        <v>79</v>
      </c>
      <c r="BN8" s="96"/>
      <c r="BO8" s="96"/>
      <c r="BP8" s="96"/>
      <c r="BQ8" s="96"/>
      <c r="BR8" s="97"/>
      <c r="BS8" s="92"/>
      <c r="BT8" s="93"/>
      <c r="BU8" s="93"/>
      <c r="BV8" s="93"/>
      <c r="BW8" s="93"/>
      <c r="BX8" s="94"/>
      <c r="BY8" s="95" t="s">
        <v>79</v>
      </c>
      <c r="BZ8" s="96"/>
      <c r="CA8" s="96"/>
      <c r="CB8" s="96"/>
      <c r="CC8" s="96"/>
      <c r="CD8" s="97"/>
      <c r="CE8" s="92" t="s">
        <v>79</v>
      </c>
      <c r="CF8" s="93"/>
      <c r="CG8" s="93"/>
      <c r="CH8" s="93"/>
      <c r="CI8" s="93"/>
      <c r="CJ8" s="94"/>
      <c r="CK8" s="95" t="s">
        <v>95</v>
      </c>
      <c r="CL8" s="96"/>
      <c r="CM8" s="96"/>
      <c r="CN8" s="96"/>
      <c r="CO8" s="96"/>
      <c r="CP8" s="97"/>
      <c r="CQ8" s="92" t="s">
        <v>79</v>
      </c>
      <c r="CR8" s="93"/>
      <c r="CS8" s="93"/>
      <c r="CT8" s="93"/>
      <c r="CU8" s="93"/>
      <c r="CV8" s="94"/>
      <c r="CW8" s="95"/>
      <c r="CX8" s="96"/>
      <c r="CY8" s="96"/>
      <c r="CZ8" s="96"/>
      <c r="DA8" s="96"/>
      <c r="DB8" s="97"/>
      <c r="DC8" s="92" t="s">
        <v>142</v>
      </c>
      <c r="DD8" s="93"/>
      <c r="DE8" s="93"/>
      <c r="DF8" s="93"/>
      <c r="DG8" s="93"/>
      <c r="DH8" s="94"/>
    </row>
    <row r="9" spans="2:112" s="11" customFormat="1" ht="15" customHeight="1" x14ac:dyDescent="0.25">
      <c r="B9" s="196"/>
      <c r="C9" s="130"/>
      <c r="D9" s="131"/>
      <c r="E9" s="101"/>
      <c r="F9" s="102"/>
      <c r="G9" s="102"/>
      <c r="H9" s="102"/>
      <c r="I9" s="102"/>
      <c r="J9" s="103"/>
      <c r="K9" s="98" t="s">
        <v>142</v>
      </c>
      <c r="L9" s="99"/>
      <c r="M9" s="99"/>
      <c r="N9" s="99"/>
      <c r="O9" s="99"/>
      <c r="P9" s="100"/>
      <c r="Q9" s="101"/>
      <c r="R9" s="102"/>
      <c r="S9" s="102"/>
      <c r="T9" s="102"/>
      <c r="U9" s="102"/>
      <c r="V9" s="206"/>
      <c r="W9" s="98"/>
      <c r="X9" s="99"/>
      <c r="Y9" s="99"/>
      <c r="Z9" s="99"/>
      <c r="AA9" s="99"/>
      <c r="AB9" s="100"/>
      <c r="AC9" s="101"/>
      <c r="AD9" s="102"/>
      <c r="AE9" s="102"/>
      <c r="AF9" s="102"/>
      <c r="AG9" s="102"/>
      <c r="AH9" s="206"/>
      <c r="AI9" s="98"/>
      <c r="AJ9" s="99"/>
      <c r="AK9" s="99"/>
      <c r="AL9" s="99"/>
      <c r="AM9" s="99"/>
      <c r="AN9" s="100"/>
      <c r="AO9" s="101"/>
      <c r="AP9" s="102"/>
      <c r="AQ9" s="102"/>
      <c r="AR9" s="102"/>
      <c r="AS9" s="102"/>
      <c r="AT9" s="103"/>
      <c r="AU9" s="98"/>
      <c r="AV9" s="99"/>
      <c r="AW9" s="99"/>
      <c r="AX9" s="99"/>
      <c r="AY9" s="99"/>
      <c r="AZ9" s="100"/>
      <c r="BA9" s="101" t="s">
        <v>94</v>
      </c>
      <c r="BB9" s="102"/>
      <c r="BC9" s="102"/>
      <c r="BD9" s="102"/>
      <c r="BE9" s="102"/>
      <c r="BF9" s="103"/>
      <c r="BG9" s="98"/>
      <c r="BH9" s="99"/>
      <c r="BI9" s="99"/>
      <c r="BJ9" s="99"/>
      <c r="BK9" s="99"/>
      <c r="BL9" s="100"/>
      <c r="BM9" s="101"/>
      <c r="BN9" s="102"/>
      <c r="BO9" s="102"/>
      <c r="BP9" s="102"/>
      <c r="BQ9" s="102"/>
      <c r="BR9" s="103"/>
      <c r="BS9" s="98"/>
      <c r="BT9" s="99"/>
      <c r="BU9" s="99"/>
      <c r="BV9" s="99"/>
      <c r="BW9" s="99"/>
      <c r="BX9" s="100"/>
      <c r="BY9" s="101"/>
      <c r="BZ9" s="102"/>
      <c r="CA9" s="102"/>
      <c r="CB9" s="102"/>
      <c r="CC9" s="102"/>
      <c r="CD9" s="103"/>
      <c r="CE9" s="98"/>
      <c r="CF9" s="99"/>
      <c r="CG9" s="99"/>
      <c r="CH9" s="99"/>
      <c r="CI9" s="99"/>
      <c r="CJ9" s="100"/>
      <c r="CK9" s="101"/>
      <c r="CL9" s="102"/>
      <c r="CM9" s="102"/>
      <c r="CN9" s="102"/>
      <c r="CO9" s="102"/>
      <c r="CP9" s="103"/>
      <c r="CQ9" s="98"/>
      <c r="CR9" s="99"/>
      <c r="CS9" s="99"/>
      <c r="CT9" s="99"/>
      <c r="CU9" s="99"/>
      <c r="CV9" s="100"/>
      <c r="CW9" s="101"/>
      <c r="CX9" s="102"/>
      <c r="CY9" s="102"/>
      <c r="CZ9" s="102"/>
      <c r="DA9" s="102"/>
      <c r="DB9" s="103"/>
      <c r="DC9" s="98"/>
      <c r="DD9" s="99"/>
      <c r="DE9" s="99"/>
      <c r="DF9" s="99"/>
      <c r="DG9" s="99"/>
      <c r="DH9" s="100"/>
    </row>
    <row r="10" spans="2:112" ht="15" customHeight="1" thickBot="1" x14ac:dyDescent="0.3">
      <c r="B10" s="197"/>
      <c r="C10" s="132"/>
      <c r="D10" s="133"/>
      <c r="E10" s="113"/>
      <c r="F10" s="114"/>
      <c r="G10" s="114"/>
      <c r="H10" s="114"/>
      <c r="I10" s="114"/>
      <c r="J10" s="115"/>
      <c r="K10" s="110"/>
      <c r="L10" s="111"/>
      <c r="M10" s="111"/>
      <c r="N10" s="111"/>
      <c r="O10" s="111"/>
      <c r="P10" s="112"/>
      <c r="Q10" s="113"/>
      <c r="R10" s="114"/>
      <c r="S10" s="114"/>
      <c r="T10" s="114"/>
      <c r="U10" s="114"/>
      <c r="V10" s="203"/>
      <c r="W10" s="110"/>
      <c r="X10" s="111"/>
      <c r="Y10" s="111"/>
      <c r="Z10" s="111"/>
      <c r="AA10" s="111"/>
      <c r="AB10" s="112"/>
      <c r="AC10" s="113"/>
      <c r="AD10" s="114"/>
      <c r="AE10" s="114"/>
      <c r="AF10" s="114"/>
      <c r="AG10" s="114"/>
      <c r="AH10" s="203"/>
      <c r="AI10" s="110"/>
      <c r="AJ10" s="111"/>
      <c r="AK10" s="111"/>
      <c r="AL10" s="111"/>
      <c r="AM10" s="111"/>
      <c r="AN10" s="112"/>
      <c r="AO10" s="113"/>
      <c r="AP10" s="114"/>
      <c r="AQ10" s="114"/>
      <c r="AR10" s="114"/>
      <c r="AS10" s="114"/>
      <c r="AT10" s="115"/>
      <c r="AU10" s="110"/>
      <c r="AV10" s="111"/>
      <c r="AW10" s="111"/>
      <c r="AX10" s="111"/>
      <c r="AY10" s="111"/>
      <c r="AZ10" s="112"/>
      <c r="BA10" s="113" t="s">
        <v>109</v>
      </c>
      <c r="BB10" s="114"/>
      <c r="BC10" s="114"/>
      <c r="BD10" s="114"/>
      <c r="BE10" s="114"/>
      <c r="BF10" s="115"/>
      <c r="BG10" s="110"/>
      <c r="BH10" s="111"/>
      <c r="BI10" s="111"/>
      <c r="BJ10" s="111"/>
      <c r="BK10" s="111"/>
      <c r="BL10" s="112"/>
      <c r="BM10" s="113"/>
      <c r="BN10" s="114"/>
      <c r="BO10" s="114"/>
      <c r="BP10" s="114"/>
      <c r="BQ10" s="114"/>
      <c r="BR10" s="115"/>
      <c r="BS10" s="110"/>
      <c r="BT10" s="111"/>
      <c r="BU10" s="111"/>
      <c r="BV10" s="111"/>
      <c r="BW10" s="111"/>
      <c r="BX10" s="112"/>
      <c r="BY10" s="113"/>
      <c r="BZ10" s="114"/>
      <c r="CA10" s="114"/>
      <c r="CB10" s="114"/>
      <c r="CC10" s="114"/>
      <c r="CD10" s="115"/>
      <c r="CE10" s="110"/>
      <c r="CF10" s="111"/>
      <c r="CG10" s="111"/>
      <c r="CH10" s="111"/>
      <c r="CI10" s="111"/>
      <c r="CJ10" s="112"/>
      <c r="CK10" s="113"/>
      <c r="CL10" s="114"/>
      <c r="CM10" s="114"/>
      <c r="CN10" s="114"/>
      <c r="CO10" s="114"/>
      <c r="CP10" s="115"/>
      <c r="CQ10" s="110"/>
      <c r="CR10" s="111"/>
      <c r="CS10" s="111"/>
      <c r="CT10" s="111"/>
      <c r="CU10" s="111"/>
      <c r="CV10" s="112"/>
      <c r="CW10" s="113"/>
      <c r="CX10" s="114"/>
      <c r="CY10" s="114"/>
      <c r="CZ10" s="114"/>
      <c r="DA10" s="114"/>
      <c r="DB10" s="115"/>
      <c r="DC10" s="110"/>
      <c r="DD10" s="111"/>
      <c r="DE10" s="111"/>
      <c r="DF10" s="111"/>
      <c r="DG10" s="111"/>
      <c r="DH10" s="112"/>
    </row>
    <row r="11" spans="2:112" ht="15" customHeight="1" x14ac:dyDescent="0.25">
      <c r="B11" s="59"/>
      <c r="C11" s="59"/>
      <c r="D11" s="59"/>
      <c r="E11" s="59"/>
      <c r="F11" s="59"/>
      <c r="G11" s="59"/>
      <c r="H11" s="59"/>
    </row>
  </sheetData>
  <mergeCells count="240">
    <mergeCell ref="Q2:V2"/>
    <mergeCell ref="W2:AB2"/>
    <mergeCell ref="AC2:AH2"/>
    <mergeCell ref="DC2:DH2"/>
    <mergeCell ref="G3:J3"/>
    <mergeCell ref="M3:P3"/>
    <mergeCell ref="S3:V3"/>
    <mergeCell ref="Y3:AB3"/>
    <mergeCell ref="AE3:AH3"/>
    <mergeCell ref="AK3:AN3"/>
    <mergeCell ref="AQ3:AT3"/>
    <mergeCell ref="AW3:AZ3"/>
    <mergeCell ref="BC3:BF3"/>
    <mergeCell ref="BS2:BX2"/>
    <mergeCell ref="BY2:CD2"/>
    <mergeCell ref="CE2:CJ2"/>
    <mergeCell ref="CG3:CJ3"/>
    <mergeCell ref="CK2:CP2"/>
    <mergeCell ref="CQ2:CV2"/>
    <mergeCell ref="CW2:DB2"/>
    <mergeCell ref="AI2:AN2"/>
    <mergeCell ref="AO2:AT2"/>
    <mergeCell ref="AU2:AZ2"/>
    <mergeCell ref="BA2:BF2"/>
    <mergeCell ref="BG2:BL2"/>
    <mergeCell ref="BM2:BR2"/>
    <mergeCell ref="E2:J2"/>
    <mergeCell ref="K2:P2"/>
    <mergeCell ref="CS3:CV3"/>
    <mergeCell ref="CY3:DB3"/>
    <mergeCell ref="DE3:DH3"/>
    <mergeCell ref="B4:B5"/>
    <mergeCell ref="C4:D5"/>
    <mergeCell ref="E4:E5"/>
    <mergeCell ref="F4:F5"/>
    <mergeCell ref="G4:J4"/>
    <mergeCell ref="K4:K5"/>
    <mergeCell ref="L4:L5"/>
    <mergeCell ref="BI3:BL3"/>
    <mergeCell ref="BO3:BR3"/>
    <mergeCell ref="BU3:BX3"/>
    <mergeCell ref="CA3:CD3"/>
    <mergeCell ref="M4:P4"/>
    <mergeCell ref="Q4:Q5"/>
    <mergeCell ref="R4:R5"/>
    <mergeCell ref="S4:V4"/>
    <mergeCell ref="CM3:CP3"/>
    <mergeCell ref="Y4:AB4"/>
    <mergeCell ref="AC4:AC5"/>
    <mergeCell ref="AD4:AD5"/>
    <mergeCell ref="AE4:AH4"/>
    <mergeCell ref="AI4:AI5"/>
    <mergeCell ref="AJ4:AJ5"/>
    <mergeCell ref="BG4:BG5"/>
    <mergeCell ref="BH4:BH5"/>
    <mergeCell ref="AU4:AU5"/>
    <mergeCell ref="W4:W5"/>
    <mergeCell ref="X4:X5"/>
    <mergeCell ref="AW4:AZ4"/>
    <mergeCell ref="BA4:BA5"/>
    <mergeCell ref="BB4:BB5"/>
    <mergeCell ref="BC4:BF4"/>
    <mergeCell ref="AK4:AN4"/>
    <mergeCell ref="AO4:AO5"/>
    <mergeCell ref="AP4:AP5"/>
    <mergeCell ref="AQ4:AT4"/>
    <mergeCell ref="AV4:AV5"/>
    <mergeCell ref="BU4:BX4"/>
    <mergeCell ref="BY4:BY5"/>
    <mergeCell ref="BZ4:BZ5"/>
    <mergeCell ref="CA4:CD4"/>
    <mergeCell ref="CE4:CE5"/>
    <mergeCell ref="BO5:BR5"/>
    <mergeCell ref="CF4:CF5"/>
    <mergeCell ref="BU5:BX5"/>
    <mergeCell ref="CA5:CD5"/>
    <mergeCell ref="BI4:BL4"/>
    <mergeCell ref="BM4:BM5"/>
    <mergeCell ref="BN4:BN5"/>
    <mergeCell ref="BO4:BR4"/>
    <mergeCell ref="BS4:BS5"/>
    <mergeCell ref="BT4:BT5"/>
    <mergeCell ref="BI5:BL5"/>
    <mergeCell ref="DE4:DH4"/>
    <mergeCell ref="G5:J5"/>
    <mergeCell ref="M5:P5"/>
    <mergeCell ref="S5:V5"/>
    <mergeCell ref="Y5:AB5"/>
    <mergeCell ref="AE5:AH5"/>
    <mergeCell ref="AK5:AN5"/>
    <mergeCell ref="AQ5:AT5"/>
    <mergeCell ref="AW5:AZ5"/>
    <mergeCell ref="BC5:BF5"/>
    <mergeCell ref="CS4:CV4"/>
    <mergeCell ref="CW4:CW5"/>
    <mergeCell ref="CX4:CX5"/>
    <mergeCell ref="CY4:DB4"/>
    <mergeCell ref="DC4:DC5"/>
    <mergeCell ref="DD4:DD5"/>
    <mergeCell ref="CS5:CV5"/>
    <mergeCell ref="CY5:DB5"/>
    <mergeCell ref="CG4:CJ4"/>
    <mergeCell ref="CK4:CK5"/>
    <mergeCell ref="CL4:CL5"/>
    <mergeCell ref="CM4:CP4"/>
    <mergeCell ref="CQ4:CQ5"/>
    <mergeCell ref="CR4:CR5"/>
    <mergeCell ref="CG5:CJ5"/>
    <mergeCell ref="CM5:CP5"/>
    <mergeCell ref="R6:R7"/>
    <mergeCell ref="S6:V6"/>
    <mergeCell ref="W6:W7"/>
    <mergeCell ref="X6:X7"/>
    <mergeCell ref="Y6:AB6"/>
    <mergeCell ref="AC6:AC7"/>
    <mergeCell ref="DE5:DH5"/>
    <mergeCell ref="B6:B7"/>
    <mergeCell ref="C6:D7"/>
    <mergeCell ref="E6:E7"/>
    <mergeCell ref="F6:F7"/>
    <mergeCell ref="G6:J6"/>
    <mergeCell ref="K6:K7"/>
    <mergeCell ref="L6:L7"/>
    <mergeCell ref="M6:P6"/>
    <mergeCell ref="Q6:Q7"/>
    <mergeCell ref="AP6:AP7"/>
    <mergeCell ref="AQ6:AT6"/>
    <mergeCell ref="AU6:AU7"/>
    <mergeCell ref="AV6:AV7"/>
    <mergeCell ref="AW6:AZ6"/>
    <mergeCell ref="BA6:BA7"/>
    <mergeCell ref="AQ7:AT7"/>
    <mergeCell ref="AW7:AZ7"/>
    <mergeCell ref="AD6:AD7"/>
    <mergeCell ref="AE6:AH6"/>
    <mergeCell ref="AI6:AI7"/>
    <mergeCell ref="AJ6:AJ7"/>
    <mergeCell ref="AK6:AN6"/>
    <mergeCell ref="AO6:AO7"/>
    <mergeCell ref="AK7:AN7"/>
    <mergeCell ref="BN6:BN7"/>
    <mergeCell ref="BO6:BR6"/>
    <mergeCell ref="BS6:BS7"/>
    <mergeCell ref="BT6:BT7"/>
    <mergeCell ref="BU6:BX6"/>
    <mergeCell ref="BY6:BY7"/>
    <mergeCell ref="BO7:BR7"/>
    <mergeCell ref="BU7:BX7"/>
    <mergeCell ref="BB6:BB7"/>
    <mergeCell ref="BC6:BF6"/>
    <mergeCell ref="BG6:BG7"/>
    <mergeCell ref="BH6:BH7"/>
    <mergeCell ref="BI6:BL6"/>
    <mergeCell ref="BM6:BM7"/>
    <mergeCell ref="BC7:BF7"/>
    <mergeCell ref="BI7:BL7"/>
    <mergeCell ref="CS6:CV6"/>
    <mergeCell ref="CW6:CW7"/>
    <mergeCell ref="CM7:CP7"/>
    <mergeCell ref="CS7:CV7"/>
    <mergeCell ref="BZ6:BZ7"/>
    <mergeCell ref="CA6:CD6"/>
    <mergeCell ref="CE6:CE7"/>
    <mergeCell ref="CF6:CF7"/>
    <mergeCell ref="CG6:CJ6"/>
    <mergeCell ref="CK6:CK7"/>
    <mergeCell ref="CA7:CD7"/>
    <mergeCell ref="CG7:CJ7"/>
    <mergeCell ref="CY7:DB7"/>
    <mergeCell ref="DE7:DH7"/>
    <mergeCell ref="B8:B10"/>
    <mergeCell ref="C8:D10"/>
    <mergeCell ref="E8:J8"/>
    <mergeCell ref="K8:P8"/>
    <mergeCell ref="Q8:V8"/>
    <mergeCell ref="W8:AB8"/>
    <mergeCell ref="AC8:AH8"/>
    <mergeCell ref="AI8:AN8"/>
    <mergeCell ref="CX6:CX7"/>
    <mergeCell ref="CY6:DB6"/>
    <mergeCell ref="DC6:DC7"/>
    <mergeCell ref="DD6:DD7"/>
    <mergeCell ref="BY8:CD8"/>
    <mergeCell ref="CE8:CJ8"/>
    <mergeCell ref="CK8:CP8"/>
    <mergeCell ref="CQ8:CV8"/>
    <mergeCell ref="DE6:DH6"/>
    <mergeCell ref="G7:J7"/>
    <mergeCell ref="M7:P7"/>
    <mergeCell ref="S7:V7"/>
    <mergeCell ref="Y7:AB7"/>
    <mergeCell ref="AE7:AH7"/>
    <mergeCell ref="CL6:CL7"/>
    <mergeCell ref="CM6:CP6"/>
    <mergeCell ref="CQ6:CQ7"/>
    <mergeCell ref="CR6:CR7"/>
    <mergeCell ref="CW8:DB8"/>
    <mergeCell ref="DC8:DH8"/>
    <mergeCell ref="AO8:AT8"/>
    <mergeCell ref="AU8:AZ8"/>
    <mergeCell ref="BA8:BF8"/>
    <mergeCell ref="BG8:BL8"/>
    <mergeCell ref="BM8:BR8"/>
    <mergeCell ref="BS8:BX8"/>
    <mergeCell ref="CQ9:CV9"/>
    <mergeCell ref="CW9:DB9"/>
    <mergeCell ref="DC9:DH9"/>
    <mergeCell ref="AO9:AT9"/>
    <mergeCell ref="AU9:AZ9"/>
    <mergeCell ref="BA9:BF9"/>
    <mergeCell ref="BG9:BL9"/>
    <mergeCell ref="BM9:BR9"/>
    <mergeCell ref="BS9:BX9"/>
    <mergeCell ref="BY9:CD9"/>
    <mergeCell ref="E10:J10"/>
    <mergeCell ref="K10:P10"/>
    <mergeCell ref="Q10:V10"/>
    <mergeCell ref="W10:AB10"/>
    <mergeCell ref="AC10:AH10"/>
    <mergeCell ref="AI10:AN10"/>
    <mergeCell ref="CE9:CJ9"/>
    <mergeCell ref="CK9:CP9"/>
    <mergeCell ref="E9:J9"/>
    <mergeCell ref="K9:P9"/>
    <mergeCell ref="Q9:V9"/>
    <mergeCell ref="W9:AB9"/>
    <mergeCell ref="AC9:AH9"/>
    <mergeCell ref="AI9:AN9"/>
    <mergeCell ref="BY10:CD10"/>
    <mergeCell ref="CE10:CJ10"/>
    <mergeCell ref="CK10:CP10"/>
    <mergeCell ref="CQ10:CV10"/>
    <mergeCell ref="CW10:DB10"/>
    <mergeCell ref="DC10:DH10"/>
    <mergeCell ref="AO10:AT10"/>
    <mergeCell ref="AU10:AZ10"/>
    <mergeCell ref="BA10:BF10"/>
    <mergeCell ref="BG10:BL10"/>
    <mergeCell ref="BM10:BR10"/>
    <mergeCell ref="BS10:BX10"/>
  </mergeCells>
  <dataValidations count="1">
    <dataValidation type="list" allowBlank="1" showInputMessage="1" showErrorMessage="1" sqref="E4 DC4 DC6 CW4 CW6 CQ4 CQ6 CK4 CK6 CE4 CE6 BY4 BY6 BS4 BS6 BM4 BM6 BG4 BG6 BA4 BA6 K4 Q4 Q6 W4 W6 AI4 AI6 AU4 AU6 E6 K6 AC4 AC6 AO4 AO6">
      <formula1>#REF!</formula1>
    </dataValidation>
  </dataValidation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H15"/>
  <sheetViews>
    <sheetView workbookViewId="0">
      <selection sqref="A1:IV1"/>
    </sheetView>
  </sheetViews>
  <sheetFormatPr defaultColWidth="12.7109375" defaultRowHeight="23.25" x14ac:dyDescent="0.35"/>
  <cols>
    <col min="1" max="1" width="5.7109375" customWidth="1"/>
    <col min="2" max="2" width="12.7109375" style="12"/>
    <col min="3" max="3" width="12.7109375" style="1"/>
  </cols>
  <sheetData>
    <row r="1" spans="2:112" ht="24" thickBot="1" x14ac:dyDescent="0.4">
      <c r="B1" s="12" t="s">
        <v>35</v>
      </c>
    </row>
    <row r="2" spans="2:112" ht="24" thickBot="1" x14ac:dyDescent="0.4">
      <c r="B2"/>
      <c r="C2"/>
      <c r="D2" s="12"/>
      <c r="E2" s="125" t="s">
        <v>189</v>
      </c>
      <c r="F2" s="126"/>
      <c r="G2" s="126"/>
      <c r="H2" s="126"/>
      <c r="I2" s="126"/>
      <c r="J2" s="127"/>
      <c r="K2" s="122" t="s">
        <v>190</v>
      </c>
      <c r="L2" s="123"/>
      <c r="M2" s="123"/>
      <c r="N2" s="123"/>
      <c r="O2" s="123"/>
      <c r="P2" s="124"/>
      <c r="Q2" s="125" t="s">
        <v>191</v>
      </c>
      <c r="R2" s="126"/>
      <c r="S2" s="126"/>
      <c r="T2" s="126"/>
      <c r="U2" s="126"/>
      <c r="V2" s="127"/>
      <c r="W2" s="122" t="s">
        <v>192</v>
      </c>
      <c r="X2" s="123"/>
      <c r="Y2" s="123"/>
      <c r="Z2" s="123"/>
      <c r="AA2" s="123"/>
      <c r="AB2" s="124"/>
      <c r="AC2" s="125" t="s">
        <v>193</v>
      </c>
      <c r="AD2" s="126"/>
      <c r="AE2" s="126"/>
      <c r="AF2" s="126"/>
      <c r="AG2" s="126"/>
      <c r="AH2" s="127"/>
      <c r="AI2" s="122" t="s">
        <v>194</v>
      </c>
      <c r="AJ2" s="123"/>
      <c r="AK2" s="123"/>
      <c r="AL2" s="123"/>
      <c r="AM2" s="123"/>
      <c r="AN2" s="124"/>
      <c r="AO2" s="125" t="s">
        <v>195</v>
      </c>
      <c r="AP2" s="126"/>
      <c r="AQ2" s="126"/>
      <c r="AR2" s="126"/>
      <c r="AS2" s="126"/>
      <c r="AT2" s="127"/>
      <c r="AU2" s="122" t="s">
        <v>196</v>
      </c>
      <c r="AV2" s="123"/>
      <c r="AW2" s="123"/>
      <c r="AX2" s="123"/>
      <c r="AY2" s="123"/>
      <c r="AZ2" s="124"/>
      <c r="BA2" s="125" t="s">
        <v>197</v>
      </c>
      <c r="BB2" s="126"/>
      <c r="BC2" s="126"/>
      <c r="BD2" s="126"/>
      <c r="BE2" s="126"/>
      <c r="BF2" s="127"/>
      <c r="BG2" s="122" t="s">
        <v>198</v>
      </c>
      <c r="BH2" s="123"/>
      <c r="BI2" s="123"/>
      <c r="BJ2" s="123"/>
      <c r="BK2" s="123"/>
      <c r="BL2" s="124"/>
      <c r="BM2" s="125" t="s">
        <v>199</v>
      </c>
      <c r="BN2" s="126"/>
      <c r="BO2" s="126"/>
      <c r="BP2" s="126"/>
      <c r="BQ2" s="126"/>
      <c r="BR2" s="127"/>
      <c r="BS2" s="122" t="s">
        <v>200</v>
      </c>
      <c r="BT2" s="123"/>
      <c r="BU2" s="123"/>
      <c r="BV2" s="123"/>
      <c r="BW2" s="123"/>
      <c r="BX2" s="124"/>
      <c r="BY2" s="125" t="s">
        <v>201</v>
      </c>
      <c r="BZ2" s="126"/>
      <c r="CA2" s="126"/>
      <c r="CB2" s="126"/>
      <c r="CC2" s="126"/>
      <c r="CD2" s="127"/>
      <c r="CE2" s="122" t="s">
        <v>202</v>
      </c>
      <c r="CF2" s="123"/>
      <c r="CG2" s="123"/>
      <c r="CH2" s="123"/>
      <c r="CI2" s="123"/>
      <c r="CJ2" s="124"/>
      <c r="CK2" s="125" t="s">
        <v>203</v>
      </c>
      <c r="CL2" s="126"/>
      <c r="CM2" s="126"/>
      <c r="CN2" s="126"/>
      <c r="CO2" s="126"/>
      <c r="CP2" s="127"/>
      <c r="CQ2" s="122" t="s">
        <v>204</v>
      </c>
      <c r="CR2" s="123"/>
      <c r="CS2" s="123"/>
      <c r="CT2" s="123"/>
      <c r="CU2" s="123"/>
      <c r="CV2" s="124"/>
      <c r="CW2" s="125" t="s">
        <v>205</v>
      </c>
      <c r="CX2" s="126"/>
      <c r="CY2" s="126"/>
      <c r="CZ2" s="126"/>
      <c r="DA2" s="126"/>
      <c r="DB2" s="127"/>
      <c r="DC2" s="122" t="s">
        <v>206</v>
      </c>
      <c r="DD2" s="123"/>
      <c r="DE2" s="123"/>
      <c r="DF2" s="123"/>
      <c r="DG2" s="123"/>
      <c r="DH2" s="124"/>
    </row>
    <row r="3" spans="2:112" ht="15" customHeight="1" x14ac:dyDescent="0.25">
      <c r="B3" s="154" t="s">
        <v>30</v>
      </c>
      <c r="C3" s="155"/>
      <c r="D3" s="156"/>
      <c r="E3" s="149" t="s">
        <v>11</v>
      </c>
      <c r="F3" s="61" t="s">
        <v>82</v>
      </c>
      <c r="G3" s="145" t="s">
        <v>84</v>
      </c>
      <c r="H3" s="145"/>
      <c r="I3" s="145"/>
      <c r="J3" s="146"/>
      <c r="K3" s="134" t="s">
        <v>11</v>
      </c>
      <c r="L3" s="62" t="s">
        <v>82</v>
      </c>
      <c r="M3" s="137" t="s">
        <v>89</v>
      </c>
      <c r="N3" s="137"/>
      <c r="O3" s="137"/>
      <c r="P3" s="138"/>
      <c r="Q3" s="149" t="s">
        <v>10</v>
      </c>
      <c r="R3" s="61" t="s">
        <v>82</v>
      </c>
      <c r="S3" s="145" t="s">
        <v>108</v>
      </c>
      <c r="T3" s="145"/>
      <c r="U3" s="145"/>
      <c r="V3" s="146"/>
      <c r="W3" s="134" t="s">
        <v>10</v>
      </c>
      <c r="X3" s="62" t="s">
        <v>82</v>
      </c>
      <c r="Y3" s="137" t="s">
        <v>87</v>
      </c>
      <c r="Z3" s="137"/>
      <c r="AA3" s="137"/>
      <c r="AB3" s="138"/>
      <c r="AC3" s="198" t="s">
        <v>44</v>
      </c>
      <c r="AD3" s="85" t="s">
        <v>82</v>
      </c>
      <c r="AE3" s="199" t="s">
        <v>87</v>
      </c>
      <c r="AF3" s="199"/>
      <c r="AG3" s="199"/>
      <c r="AH3" s="200"/>
      <c r="AI3" s="134" t="s">
        <v>44</v>
      </c>
      <c r="AJ3" s="62"/>
      <c r="AK3" s="137"/>
      <c r="AL3" s="137"/>
      <c r="AM3" s="137"/>
      <c r="AN3" s="138"/>
      <c r="AO3" s="198" t="s">
        <v>11</v>
      </c>
      <c r="AP3" s="85" t="s">
        <v>82</v>
      </c>
      <c r="AQ3" s="199" t="s">
        <v>87</v>
      </c>
      <c r="AR3" s="199"/>
      <c r="AS3" s="199"/>
      <c r="AT3" s="200"/>
      <c r="AU3" s="134" t="s">
        <v>11</v>
      </c>
      <c r="AV3" s="62" t="s">
        <v>83</v>
      </c>
      <c r="AW3" s="137" t="s">
        <v>114</v>
      </c>
      <c r="AX3" s="137"/>
      <c r="AY3" s="137"/>
      <c r="AZ3" s="138"/>
      <c r="BA3" s="198" t="s">
        <v>10</v>
      </c>
      <c r="BB3" s="85" t="s">
        <v>82</v>
      </c>
      <c r="BC3" s="199" t="s">
        <v>87</v>
      </c>
      <c r="BD3" s="199"/>
      <c r="BE3" s="199"/>
      <c r="BF3" s="200"/>
      <c r="BG3" s="134" t="s">
        <v>10</v>
      </c>
      <c r="BH3" s="62" t="s">
        <v>82</v>
      </c>
      <c r="BI3" s="137" t="s">
        <v>87</v>
      </c>
      <c r="BJ3" s="137"/>
      <c r="BK3" s="137"/>
      <c r="BL3" s="138"/>
      <c r="BM3" s="198" t="s">
        <v>44</v>
      </c>
      <c r="BN3" s="85" t="s">
        <v>82</v>
      </c>
      <c r="BO3" s="199" t="s">
        <v>90</v>
      </c>
      <c r="BP3" s="199"/>
      <c r="BQ3" s="199"/>
      <c r="BR3" s="200"/>
      <c r="BS3" s="134" t="s">
        <v>44</v>
      </c>
      <c r="BT3" s="62" t="s">
        <v>82</v>
      </c>
      <c r="BU3" s="137" t="s">
        <v>90</v>
      </c>
      <c r="BV3" s="137"/>
      <c r="BW3" s="137"/>
      <c r="BX3" s="138"/>
      <c r="BY3" s="198" t="s">
        <v>11</v>
      </c>
      <c r="BZ3" s="85" t="s">
        <v>82</v>
      </c>
      <c r="CA3" s="199" t="s">
        <v>87</v>
      </c>
      <c r="CB3" s="199"/>
      <c r="CC3" s="199"/>
      <c r="CD3" s="200"/>
      <c r="CE3" s="134" t="s">
        <v>11</v>
      </c>
      <c r="CF3" s="62" t="s">
        <v>82</v>
      </c>
      <c r="CG3" s="137" t="s">
        <v>87</v>
      </c>
      <c r="CH3" s="137"/>
      <c r="CI3" s="137"/>
      <c r="CJ3" s="138"/>
      <c r="CK3" s="198" t="s">
        <v>44</v>
      </c>
      <c r="CL3" s="85" t="s">
        <v>82</v>
      </c>
      <c r="CM3" s="199" t="s">
        <v>87</v>
      </c>
      <c r="CN3" s="199"/>
      <c r="CO3" s="199"/>
      <c r="CP3" s="200"/>
      <c r="CQ3" s="134" t="s">
        <v>10</v>
      </c>
      <c r="CR3" s="62" t="s">
        <v>82</v>
      </c>
      <c r="CS3" s="137" t="s">
        <v>87</v>
      </c>
      <c r="CT3" s="137"/>
      <c r="CU3" s="137"/>
      <c r="CV3" s="138"/>
      <c r="CW3" s="198" t="s">
        <v>10</v>
      </c>
      <c r="CX3" s="85" t="s">
        <v>82</v>
      </c>
      <c r="CY3" s="199" t="s">
        <v>87</v>
      </c>
      <c r="CZ3" s="199"/>
      <c r="DA3" s="199"/>
      <c r="DB3" s="200"/>
      <c r="DC3" s="134" t="s">
        <v>44</v>
      </c>
      <c r="DD3" s="62"/>
      <c r="DE3" s="137"/>
      <c r="DF3" s="137"/>
      <c r="DG3" s="137"/>
      <c r="DH3" s="138"/>
    </row>
    <row r="4" spans="2:112" ht="15" customHeight="1" x14ac:dyDescent="0.25">
      <c r="B4" s="157"/>
      <c r="C4" s="158"/>
      <c r="D4" s="159"/>
      <c r="E4" s="150"/>
      <c r="F4" s="45" t="s">
        <v>82</v>
      </c>
      <c r="G4" s="147" t="s">
        <v>85</v>
      </c>
      <c r="H4" s="147"/>
      <c r="I4" s="147"/>
      <c r="J4" s="148"/>
      <c r="K4" s="135"/>
      <c r="L4" s="46" t="s">
        <v>82</v>
      </c>
      <c r="M4" s="139" t="s">
        <v>90</v>
      </c>
      <c r="N4" s="139"/>
      <c r="O4" s="139"/>
      <c r="P4" s="140"/>
      <c r="Q4" s="150"/>
      <c r="R4" s="45" t="s">
        <v>82</v>
      </c>
      <c r="S4" s="147" t="s">
        <v>87</v>
      </c>
      <c r="T4" s="147"/>
      <c r="U4" s="147"/>
      <c r="V4" s="148"/>
      <c r="W4" s="135"/>
      <c r="X4" s="46" t="s">
        <v>83</v>
      </c>
      <c r="Y4" s="139" t="s">
        <v>114</v>
      </c>
      <c r="Z4" s="139"/>
      <c r="AA4" s="139"/>
      <c r="AB4" s="140"/>
      <c r="AC4" s="150"/>
      <c r="AD4" s="45"/>
      <c r="AE4" s="147"/>
      <c r="AF4" s="147"/>
      <c r="AG4" s="147"/>
      <c r="AH4" s="148"/>
      <c r="AI4" s="135"/>
      <c r="AJ4" s="46"/>
      <c r="AK4" s="139"/>
      <c r="AL4" s="139"/>
      <c r="AM4" s="139"/>
      <c r="AN4" s="140"/>
      <c r="AO4" s="150"/>
      <c r="AP4" s="45" t="s">
        <v>83</v>
      </c>
      <c r="AQ4" s="147" t="s">
        <v>114</v>
      </c>
      <c r="AR4" s="147"/>
      <c r="AS4" s="147"/>
      <c r="AT4" s="148"/>
      <c r="AU4" s="135"/>
      <c r="AV4" s="46"/>
      <c r="AW4" s="139"/>
      <c r="AX4" s="139"/>
      <c r="AY4" s="139"/>
      <c r="AZ4" s="140"/>
      <c r="BA4" s="150"/>
      <c r="BB4" s="45" t="s">
        <v>82</v>
      </c>
      <c r="BC4" s="147" t="s">
        <v>90</v>
      </c>
      <c r="BD4" s="147"/>
      <c r="BE4" s="147"/>
      <c r="BF4" s="148"/>
      <c r="BG4" s="135"/>
      <c r="BH4" s="46" t="s">
        <v>82</v>
      </c>
      <c r="BI4" s="139" t="s">
        <v>87</v>
      </c>
      <c r="BJ4" s="139"/>
      <c r="BK4" s="139"/>
      <c r="BL4" s="140"/>
      <c r="BM4" s="150"/>
      <c r="BN4" s="45"/>
      <c r="BO4" s="147"/>
      <c r="BP4" s="147"/>
      <c r="BQ4" s="147"/>
      <c r="BR4" s="148"/>
      <c r="BS4" s="135"/>
      <c r="BT4" s="46"/>
      <c r="BU4" s="139"/>
      <c r="BV4" s="139"/>
      <c r="BW4" s="139"/>
      <c r="BX4" s="140"/>
      <c r="BY4" s="150"/>
      <c r="BZ4" s="45" t="s">
        <v>82</v>
      </c>
      <c r="CA4" s="147" t="s">
        <v>87</v>
      </c>
      <c r="CB4" s="147"/>
      <c r="CC4" s="147"/>
      <c r="CD4" s="148"/>
      <c r="CE4" s="135"/>
      <c r="CF4" s="46"/>
      <c r="CG4" s="139"/>
      <c r="CH4" s="139"/>
      <c r="CI4" s="139"/>
      <c r="CJ4" s="140"/>
      <c r="CK4" s="150"/>
      <c r="CL4" s="45" t="s">
        <v>82</v>
      </c>
      <c r="CM4" s="147" t="s">
        <v>124</v>
      </c>
      <c r="CN4" s="147"/>
      <c r="CO4" s="147"/>
      <c r="CP4" s="148"/>
      <c r="CQ4" s="135"/>
      <c r="CR4" s="46"/>
      <c r="CS4" s="139"/>
      <c r="CT4" s="139"/>
      <c r="CU4" s="139"/>
      <c r="CV4" s="140"/>
      <c r="CW4" s="150"/>
      <c r="CX4" s="45"/>
      <c r="CY4" s="147"/>
      <c r="CZ4" s="147"/>
      <c r="DA4" s="147"/>
      <c r="DB4" s="148"/>
      <c r="DC4" s="135"/>
      <c r="DD4" s="46"/>
      <c r="DE4" s="139"/>
      <c r="DF4" s="139"/>
      <c r="DG4" s="139"/>
      <c r="DH4" s="140"/>
    </row>
    <row r="5" spans="2:112" ht="15" customHeight="1" x14ac:dyDescent="0.25">
      <c r="B5" s="157"/>
      <c r="C5" s="158"/>
      <c r="D5" s="159"/>
      <c r="E5" s="150"/>
      <c r="F5" s="45" t="s">
        <v>83</v>
      </c>
      <c r="G5" s="147" t="s">
        <v>113</v>
      </c>
      <c r="H5" s="147"/>
      <c r="I5" s="147"/>
      <c r="J5" s="148"/>
      <c r="K5" s="135"/>
      <c r="L5" s="46" t="s">
        <v>82</v>
      </c>
      <c r="M5" s="139" t="s">
        <v>91</v>
      </c>
      <c r="N5" s="139"/>
      <c r="O5" s="139"/>
      <c r="P5" s="140"/>
      <c r="Q5" s="150"/>
      <c r="R5" s="45" t="s">
        <v>83</v>
      </c>
      <c r="S5" s="147" t="s">
        <v>130</v>
      </c>
      <c r="T5" s="147"/>
      <c r="U5" s="147"/>
      <c r="V5" s="148"/>
      <c r="W5" s="135"/>
      <c r="X5" s="46" t="s">
        <v>82</v>
      </c>
      <c r="Y5" s="139" t="s">
        <v>87</v>
      </c>
      <c r="Z5" s="139"/>
      <c r="AA5" s="139"/>
      <c r="AB5" s="140"/>
      <c r="AC5" s="150"/>
      <c r="AD5" s="45"/>
      <c r="AE5" s="147"/>
      <c r="AF5" s="147"/>
      <c r="AG5" s="147"/>
      <c r="AH5" s="148"/>
      <c r="AI5" s="135"/>
      <c r="AJ5" s="46"/>
      <c r="AK5" s="139"/>
      <c r="AL5" s="139"/>
      <c r="AM5" s="139"/>
      <c r="AN5" s="140"/>
      <c r="AO5" s="150"/>
      <c r="AP5" s="45" t="s">
        <v>82</v>
      </c>
      <c r="AQ5" s="147" t="s">
        <v>87</v>
      </c>
      <c r="AR5" s="147"/>
      <c r="AS5" s="147"/>
      <c r="AT5" s="148"/>
      <c r="AU5" s="135"/>
      <c r="AV5" s="46"/>
      <c r="AW5" s="139"/>
      <c r="AX5" s="139"/>
      <c r="AY5" s="139"/>
      <c r="AZ5" s="140"/>
      <c r="BA5" s="150"/>
      <c r="BB5" s="45"/>
      <c r="BC5" s="147"/>
      <c r="BD5" s="147"/>
      <c r="BE5" s="147"/>
      <c r="BF5" s="148"/>
      <c r="BG5" s="135"/>
      <c r="BH5" s="46" t="s">
        <v>81</v>
      </c>
      <c r="BI5" s="139" t="s">
        <v>112</v>
      </c>
      <c r="BJ5" s="139"/>
      <c r="BK5" s="139"/>
      <c r="BL5" s="140"/>
      <c r="BM5" s="150"/>
      <c r="BN5" s="45"/>
      <c r="BO5" s="147"/>
      <c r="BP5" s="147"/>
      <c r="BQ5" s="147"/>
      <c r="BR5" s="148"/>
      <c r="BS5" s="135"/>
      <c r="BT5" s="46"/>
      <c r="BU5" s="139"/>
      <c r="BV5" s="139"/>
      <c r="BW5" s="139"/>
      <c r="BX5" s="140"/>
      <c r="BY5" s="150"/>
      <c r="BZ5" s="45"/>
      <c r="CA5" s="147"/>
      <c r="CB5" s="147"/>
      <c r="CC5" s="147"/>
      <c r="CD5" s="148"/>
      <c r="CE5" s="135"/>
      <c r="CF5" s="46"/>
      <c r="CG5" s="139"/>
      <c r="CH5" s="139"/>
      <c r="CI5" s="139"/>
      <c r="CJ5" s="140"/>
      <c r="CK5" s="150"/>
      <c r="CL5" s="45"/>
      <c r="CM5" s="147"/>
      <c r="CN5" s="147"/>
      <c r="CO5" s="147"/>
      <c r="CP5" s="148"/>
      <c r="CQ5" s="135"/>
      <c r="CR5" s="46"/>
      <c r="CS5" s="139"/>
      <c r="CT5" s="139"/>
      <c r="CU5" s="139"/>
      <c r="CV5" s="140"/>
      <c r="CW5" s="150"/>
      <c r="CX5" s="45"/>
      <c r="CY5" s="147"/>
      <c r="CZ5" s="147"/>
      <c r="DA5" s="147"/>
      <c r="DB5" s="148"/>
      <c r="DC5" s="135"/>
      <c r="DD5" s="46"/>
      <c r="DE5" s="139"/>
      <c r="DF5" s="139"/>
      <c r="DG5" s="139"/>
      <c r="DH5" s="140"/>
    </row>
    <row r="6" spans="2:112" ht="15" customHeight="1" thickBot="1" x14ac:dyDescent="0.3">
      <c r="B6" s="160"/>
      <c r="C6" s="161"/>
      <c r="D6" s="162"/>
      <c r="E6" s="151"/>
      <c r="F6" s="63" t="s">
        <v>83</v>
      </c>
      <c r="G6" s="143" t="s">
        <v>114</v>
      </c>
      <c r="H6" s="143"/>
      <c r="I6" s="143"/>
      <c r="J6" s="144"/>
      <c r="K6" s="136"/>
      <c r="L6" s="64"/>
      <c r="M6" s="141"/>
      <c r="N6" s="141"/>
      <c r="O6" s="141"/>
      <c r="P6" s="142"/>
      <c r="Q6" s="151"/>
      <c r="R6" s="63"/>
      <c r="S6" s="143"/>
      <c r="T6" s="143"/>
      <c r="U6" s="143"/>
      <c r="V6" s="144"/>
      <c r="W6" s="136"/>
      <c r="X6" s="64"/>
      <c r="Y6" s="141"/>
      <c r="Z6" s="141"/>
      <c r="AA6" s="141"/>
      <c r="AB6" s="142"/>
      <c r="AC6" s="151"/>
      <c r="AD6" s="63"/>
      <c r="AE6" s="143"/>
      <c r="AF6" s="143"/>
      <c r="AG6" s="143"/>
      <c r="AH6" s="144"/>
      <c r="AI6" s="136"/>
      <c r="AJ6" s="64"/>
      <c r="AK6" s="141"/>
      <c r="AL6" s="141"/>
      <c r="AM6" s="141"/>
      <c r="AN6" s="142"/>
      <c r="AO6" s="151"/>
      <c r="AP6" s="63" t="s">
        <v>82</v>
      </c>
      <c r="AQ6" s="143" t="s">
        <v>87</v>
      </c>
      <c r="AR6" s="143"/>
      <c r="AS6" s="143"/>
      <c r="AT6" s="144"/>
      <c r="AU6" s="136"/>
      <c r="AV6" s="64"/>
      <c r="AW6" s="141"/>
      <c r="AX6" s="141"/>
      <c r="AY6" s="141"/>
      <c r="AZ6" s="142"/>
      <c r="BA6" s="151"/>
      <c r="BB6" s="63"/>
      <c r="BC6" s="143"/>
      <c r="BD6" s="143"/>
      <c r="BE6" s="143"/>
      <c r="BF6" s="144"/>
      <c r="BG6" s="136"/>
      <c r="BH6" s="64"/>
      <c r="BI6" s="141"/>
      <c r="BJ6" s="141"/>
      <c r="BK6" s="141"/>
      <c r="BL6" s="142"/>
      <c r="BM6" s="151"/>
      <c r="BN6" s="63"/>
      <c r="BO6" s="143"/>
      <c r="BP6" s="143"/>
      <c r="BQ6" s="143"/>
      <c r="BR6" s="144"/>
      <c r="BS6" s="136"/>
      <c r="BT6" s="64"/>
      <c r="BU6" s="141"/>
      <c r="BV6" s="141"/>
      <c r="BW6" s="141"/>
      <c r="BX6" s="142"/>
      <c r="BY6" s="151"/>
      <c r="BZ6" s="63"/>
      <c r="CA6" s="143"/>
      <c r="CB6" s="143"/>
      <c r="CC6" s="143"/>
      <c r="CD6" s="144"/>
      <c r="CE6" s="136"/>
      <c r="CF6" s="64"/>
      <c r="CG6" s="141"/>
      <c r="CH6" s="141"/>
      <c r="CI6" s="141"/>
      <c r="CJ6" s="142"/>
      <c r="CK6" s="151"/>
      <c r="CL6" s="63"/>
      <c r="CM6" s="143"/>
      <c r="CN6" s="143"/>
      <c r="CO6" s="143"/>
      <c r="CP6" s="144"/>
      <c r="CQ6" s="136"/>
      <c r="CR6" s="64"/>
      <c r="CS6" s="141"/>
      <c r="CT6" s="141"/>
      <c r="CU6" s="141"/>
      <c r="CV6" s="142"/>
      <c r="CW6" s="151"/>
      <c r="CX6" s="63"/>
      <c r="CY6" s="143"/>
      <c r="CZ6" s="143"/>
      <c r="DA6" s="143"/>
      <c r="DB6" s="144"/>
      <c r="DC6" s="136"/>
      <c r="DD6" s="64"/>
      <c r="DE6" s="141"/>
      <c r="DF6" s="141"/>
      <c r="DG6" s="141"/>
      <c r="DH6" s="142"/>
    </row>
    <row r="7" spans="2:112" ht="15" customHeight="1" x14ac:dyDescent="0.25">
      <c r="B7" s="154" t="s">
        <v>31</v>
      </c>
      <c r="C7" s="155"/>
      <c r="D7" s="156"/>
      <c r="E7" s="149" t="s">
        <v>10</v>
      </c>
      <c r="F7" s="61" t="s">
        <v>83</v>
      </c>
      <c r="G7" s="145" t="s">
        <v>114</v>
      </c>
      <c r="H7" s="145"/>
      <c r="I7" s="145"/>
      <c r="J7" s="146"/>
      <c r="K7" s="134" t="s">
        <v>44</v>
      </c>
      <c r="L7" s="62"/>
      <c r="M7" s="137"/>
      <c r="N7" s="137"/>
      <c r="O7" s="137"/>
      <c r="P7" s="138"/>
      <c r="Q7" s="149" t="s">
        <v>11</v>
      </c>
      <c r="R7" s="61" t="s">
        <v>83</v>
      </c>
      <c r="S7" s="145" t="s">
        <v>115</v>
      </c>
      <c r="T7" s="145"/>
      <c r="U7" s="145"/>
      <c r="V7" s="146"/>
      <c r="W7" s="134" t="s">
        <v>44</v>
      </c>
      <c r="X7" s="62" t="s">
        <v>82</v>
      </c>
      <c r="Y7" s="137" t="s">
        <v>87</v>
      </c>
      <c r="Z7" s="137"/>
      <c r="AA7" s="137"/>
      <c r="AB7" s="138"/>
      <c r="AC7" s="149" t="s">
        <v>10</v>
      </c>
      <c r="AD7" s="61"/>
      <c r="AE7" s="145"/>
      <c r="AF7" s="145"/>
      <c r="AG7" s="145"/>
      <c r="AH7" s="146"/>
      <c r="AI7" s="134" t="s">
        <v>11</v>
      </c>
      <c r="AJ7" s="62" t="s">
        <v>83</v>
      </c>
      <c r="AK7" s="137" t="s">
        <v>115</v>
      </c>
      <c r="AL7" s="137"/>
      <c r="AM7" s="137"/>
      <c r="AN7" s="138"/>
      <c r="AO7" s="149" t="s">
        <v>10</v>
      </c>
      <c r="AP7" s="61" t="s">
        <v>83</v>
      </c>
      <c r="AQ7" s="145" t="s">
        <v>114</v>
      </c>
      <c r="AR7" s="145"/>
      <c r="AS7" s="145"/>
      <c r="AT7" s="146"/>
      <c r="AU7" s="134" t="s">
        <v>44</v>
      </c>
      <c r="AV7" s="62"/>
      <c r="AW7" s="137"/>
      <c r="AX7" s="137"/>
      <c r="AY7" s="137"/>
      <c r="AZ7" s="138"/>
      <c r="BA7" s="149" t="s">
        <v>11</v>
      </c>
      <c r="BB7" s="61" t="s">
        <v>82</v>
      </c>
      <c r="BC7" s="145" t="s">
        <v>87</v>
      </c>
      <c r="BD7" s="145"/>
      <c r="BE7" s="145"/>
      <c r="BF7" s="146"/>
      <c r="BG7" s="134" t="s">
        <v>44</v>
      </c>
      <c r="BH7" s="62" t="s">
        <v>82</v>
      </c>
      <c r="BI7" s="137" t="s">
        <v>87</v>
      </c>
      <c r="BJ7" s="137"/>
      <c r="BK7" s="137"/>
      <c r="BL7" s="138"/>
      <c r="BM7" s="149" t="s">
        <v>10</v>
      </c>
      <c r="BN7" s="61" t="s">
        <v>82</v>
      </c>
      <c r="BO7" s="145" t="s">
        <v>124</v>
      </c>
      <c r="BP7" s="145"/>
      <c r="BQ7" s="145"/>
      <c r="BR7" s="146"/>
      <c r="BS7" s="134" t="s">
        <v>11</v>
      </c>
      <c r="BT7" s="62" t="s">
        <v>82</v>
      </c>
      <c r="BU7" s="137" t="s">
        <v>87</v>
      </c>
      <c r="BV7" s="137"/>
      <c r="BW7" s="137"/>
      <c r="BX7" s="138"/>
      <c r="BY7" s="149" t="s">
        <v>10</v>
      </c>
      <c r="BZ7" s="61" t="s">
        <v>82</v>
      </c>
      <c r="CA7" s="145" t="s">
        <v>87</v>
      </c>
      <c r="CB7" s="145"/>
      <c r="CC7" s="145"/>
      <c r="CD7" s="146"/>
      <c r="CE7" s="134" t="s">
        <v>44</v>
      </c>
      <c r="CF7" s="62"/>
      <c r="CG7" s="137"/>
      <c r="CH7" s="137"/>
      <c r="CI7" s="137"/>
      <c r="CJ7" s="138"/>
      <c r="CK7" s="149" t="s">
        <v>11</v>
      </c>
      <c r="CL7" s="61" t="s">
        <v>82</v>
      </c>
      <c r="CM7" s="145" t="s">
        <v>87</v>
      </c>
      <c r="CN7" s="145"/>
      <c r="CO7" s="145"/>
      <c r="CP7" s="146"/>
      <c r="CQ7" s="134" t="s">
        <v>44</v>
      </c>
      <c r="CR7" s="62"/>
      <c r="CS7" s="137"/>
      <c r="CT7" s="137"/>
      <c r="CU7" s="137"/>
      <c r="CV7" s="138"/>
      <c r="CW7" s="149" t="s">
        <v>11</v>
      </c>
      <c r="CX7" s="61" t="s">
        <v>82</v>
      </c>
      <c r="CY7" s="145" t="s">
        <v>87</v>
      </c>
      <c r="CZ7" s="145"/>
      <c r="DA7" s="145"/>
      <c r="DB7" s="146"/>
      <c r="DC7" s="134" t="s">
        <v>10</v>
      </c>
      <c r="DD7" s="62" t="s">
        <v>82</v>
      </c>
      <c r="DE7" s="137" t="s">
        <v>87</v>
      </c>
      <c r="DF7" s="137"/>
      <c r="DG7" s="137"/>
      <c r="DH7" s="138"/>
    </row>
    <row r="8" spans="2:112" ht="15" customHeight="1" x14ac:dyDescent="0.25">
      <c r="B8" s="157"/>
      <c r="C8" s="158"/>
      <c r="D8" s="159"/>
      <c r="E8" s="150"/>
      <c r="F8" s="45" t="s">
        <v>82</v>
      </c>
      <c r="G8" s="147" t="s">
        <v>86</v>
      </c>
      <c r="H8" s="147"/>
      <c r="I8" s="147"/>
      <c r="J8" s="148"/>
      <c r="K8" s="135"/>
      <c r="L8" s="46"/>
      <c r="M8" s="139"/>
      <c r="N8" s="139"/>
      <c r="O8" s="139"/>
      <c r="P8" s="140"/>
      <c r="Q8" s="150"/>
      <c r="R8" s="45" t="s">
        <v>82</v>
      </c>
      <c r="S8" s="147" t="s">
        <v>87</v>
      </c>
      <c r="T8" s="147"/>
      <c r="U8" s="147"/>
      <c r="V8" s="148"/>
      <c r="W8" s="135"/>
      <c r="X8" s="46" t="s">
        <v>83</v>
      </c>
      <c r="Y8" s="139" t="s">
        <v>114</v>
      </c>
      <c r="Z8" s="139"/>
      <c r="AA8" s="139"/>
      <c r="AB8" s="140"/>
      <c r="AC8" s="150"/>
      <c r="AD8" s="45"/>
      <c r="AE8" s="147"/>
      <c r="AF8" s="147"/>
      <c r="AG8" s="147"/>
      <c r="AH8" s="148"/>
      <c r="AI8" s="135"/>
      <c r="AJ8" s="46" t="s">
        <v>82</v>
      </c>
      <c r="AK8" s="139" t="s">
        <v>87</v>
      </c>
      <c r="AL8" s="139"/>
      <c r="AM8" s="139"/>
      <c r="AN8" s="140"/>
      <c r="AO8" s="150"/>
      <c r="AP8" s="45"/>
      <c r="AQ8" s="147"/>
      <c r="AR8" s="147"/>
      <c r="AS8" s="147"/>
      <c r="AT8" s="148"/>
      <c r="AU8" s="135"/>
      <c r="AV8" s="46"/>
      <c r="AW8" s="139"/>
      <c r="AX8" s="139"/>
      <c r="AY8" s="139"/>
      <c r="AZ8" s="140"/>
      <c r="BA8" s="150"/>
      <c r="BB8" s="45"/>
      <c r="BC8" s="147"/>
      <c r="BD8" s="147"/>
      <c r="BE8" s="147"/>
      <c r="BF8" s="148"/>
      <c r="BG8" s="135"/>
      <c r="BH8" s="46"/>
      <c r="BI8" s="139"/>
      <c r="BJ8" s="139"/>
      <c r="BK8" s="139"/>
      <c r="BL8" s="140"/>
      <c r="BM8" s="150"/>
      <c r="BN8" s="45" t="s">
        <v>82</v>
      </c>
      <c r="BO8" s="147" t="s">
        <v>107</v>
      </c>
      <c r="BP8" s="147"/>
      <c r="BQ8" s="147"/>
      <c r="BR8" s="148"/>
      <c r="BS8" s="135"/>
      <c r="BT8" s="46" t="s">
        <v>82</v>
      </c>
      <c r="BU8" s="139" t="s">
        <v>108</v>
      </c>
      <c r="BV8" s="139"/>
      <c r="BW8" s="139"/>
      <c r="BX8" s="140"/>
      <c r="BY8" s="150"/>
      <c r="BZ8" s="45" t="s">
        <v>82</v>
      </c>
      <c r="CA8" s="147" t="s">
        <v>106</v>
      </c>
      <c r="CB8" s="147"/>
      <c r="CC8" s="147"/>
      <c r="CD8" s="148"/>
      <c r="CE8" s="135"/>
      <c r="CF8" s="46"/>
      <c r="CG8" s="139"/>
      <c r="CH8" s="139"/>
      <c r="CI8" s="139"/>
      <c r="CJ8" s="140"/>
      <c r="CK8" s="150"/>
      <c r="CL8" s="45" t="s">
        <v>82</v>
      </c>
      <c r="CM8" s="147" t="s">
        <v>107</v>
      </c>
      <c r="CN8" s="147"/>
      <c r="CO8" s="147"/>
      <c r="CP8" s="148"/>
      <c r="CQ8" s="135"/>
      <c r="CR8" s="46"/>
      <c r="CS8" s="139"/>
      <c r="CT8" s="139"/>
      <c r="CU8" s="139"/>
      <c r="CV8" s="140"/>
      <c r="CW8" s="150"/>
      <c r="CX8" s="45" t="s">
        <v>82</v>
      </c>
      <c r="CY8" s="147" t="s">
        <v>124</v>
      </c>
      <c r="CZ8" s="147"/>
      <c r="DA8" s="147"/>
      <c r="DB8" s="148"/>
      <c r="DC8" s="135"/>
      <c r="DD8" s="46" t="s">
        <v>82</v>
      </c>
      <c r="DE8" s="139" t="s">
        <v>87</v>
      </c>
      <c r="DF8" s="139"/>
      <c r="DG8" s="139"/>
      <c r="DH8" s="140"/>
    </row>
    <row r="9" spans="2:112" ht="15" customHeight="1" x14ac:dyDescent="0.25">
      <c r="B9" s="157"/>
      <c r="C9" s="158"/>
      <c r="D9" s="159"/>
      <c r="E9" s="150"/>
      <c r="F9" s="45" t="s">
        <v>82</v>
      </c>
      <c r="G9" s="147" t="s">
        <v>87</v>
      </c>
      <c r="H9" s="147"/>
      <c r="I9" s="147"/>
      <c r="J9" s="148"/>
      <c r="K9" s="135"/>
      <c r="L9" s="46"/>
      <c r="M9" s="139"/>
      <c r="N9" s="139"/>
      <c r="O9" s="139"/>
      <c r="P9" s="140"/>
      <c r="Q9" s="150"/>
      <c r="R9" s="45" t="s">
        <v>82</v>
      </c>
      <c r="S9" s="147" t="s">
        <v>106</v>
      </c>
      <c r="T9" s="147"/>
      <c r="U9" s="147"/>
      <c r="V9" s="148"/>
      <c r="W9" s="135"/>
      <c r="X9" s="46"/>
      <c r="Y9" s="139"/>
      <c r="Z9" s="139"/>
      <c r="AA9" s="139"/>
      <c r="AB9" s="140"/>
      <c r="AC9" s="150"/>
      <c r="AD9" s="45"/>
      <c r="AE9" s="147"/>
      <c r="AF9" s="147"/>
      <c r="AG9" s="147"/>
      <c r="AH9" s="148"/>
      <c r="AI9" s="135"/>
      <c r="AJ9" s="46"/>
      <c r="AK9" s="139"/>
      <c r="AL9" s="139"/>
      <c r="AM9" s="139"/>
      <c r="AN9" s="140"/>
      <c r="AO9" s="150"/>
      <c r="AP9" s="45"/>
      <c r="AQ9" s="147"/>
      <c r="AR9" s="147"/>
      <c r="AS9" s="147"/>
      <c r="AT9" s="148"/>
      <c r="AU9" s="135"/>
      <c r="AV9" s="46"/>
      <c r="AW9" s="139"/>
      <c r="AX9" s="139"/>
      <c r="AY9" s="139"/>
      <c r="AZ9" s="140"/>
      <c r="BA9" s="150"/>
      <c r="BB9" s="45"/>
      <c r="BC9" s="147"/>
      <c r="BD9" s="147"/>
      <c r="BE9" s="147"/>
      <c r="BF9" s="148"/>
      <c r="BG9" s="135"/>
      <c r="BH9" s="46"/>
      <c r="BI9" s="139"/>
      <c r="BJ9" s="139"/>
      <c r="BK9" s="139"/>
      <c r="BL9" s="140"/>
      <c r="BM9" s="150"/>
      <c r="BN9" s="45"/>
      <c r="BO9" s="147"/>
      <c r="BP9" s="147"/>
      <c r="BQ9" s="147"/>
      <c r="BR9" s="148"/>
      <c r="BS9" s="135"/>
      <c r="BT9" s="46"/>
      <c r="BU9" s="139"/>
      <c r="BV9" s="139"/>
      <c r="BW9" s="139"/>
      <c r="BX9" s="140"/>
      <c r="BY9" s="150"/>
      <c r="BZ9" s="45" t="s">
        <v>82</v>
      </c>
      <c r="CA9" s="147" t="s">
        <v>107</v>
      </c>
      <c r="CB9" s="147"/>
      <c r="CC9" s="147"/>
      <c r="CD9" s="148"/>
      <c r="CE9" s="135"/>
      <c r="CF9" s="46"/>
      <c r="CG9" s="139"/>
      <c r="CH9" s="139"/>
      <c r="CI9" s="139"/>
      <c r="CJ9" s="140"/>
      <c r="CK9" s="150"/>
      <c r="CL9" s="45"/>
      <c r="CM9" s="147"/>
      <c r="CN9" s="147"/>
      <c r="CO9" s="147"/>
      <c r="CP9" s="148"/>
      <c r="CQ9" s="135"/>
      <c r="CR9" s="46"/>
      <c r="CS9" s="139"/>
      <c r="CT9" s="139"/>
      <c r="CU9" s="139"/>
      <c r="CV9" s="140"/>
      <c r="CW9" s="150"/>
      <c r="CX9" s="45" t="s">
        <v>82</v>
      </c>
      <c r="CY9" s="147" t="s">
        <v>87</v>
      </c>
      <c r="CZ9" s="147"/>
      <c r="DA9" s="147"/>
      <c r="DB9" s="148"/>
      <c r="DC9" s="135"/>
      <c r="DD9" s="46" t="s">
        <v>83</v>
      </c>
      <c r="DE9" s="139" t="s">
        <v>104</v>
      </c>
      <c r="DF9" s="139"/>
      <c r="DG9" s="139"/>
      <c r="DH9" s="140"/>
    </row>
    <row r="10" spans="2:112" ht="15" customHeight="1" thickBot="1" x14ac:dyDescent="0.3">
      <c r="B10" s="160"/>
      <c r="C10" s="161"/>
      <c r="D10" s="162"/>
      <c r="E10" s="151"/>
      <c r="F10" s="63" t="s">
        <v>83</v>
      </c>
      <c r="G10" s="143" t="s">
        <v>114</v>
      </c>
      <c r="H10" s="143"/>
      <c r="I10" s="143"/>
      <c r="J10" s="144"/>
      <c r="K10" s="136"/>
      <c r="L10" s="64"/>
      <c r="M10" s="141"/>
      <c r="N10" s="141"/>
      <c r="O10" s="141"/>
      <c r="P10" s="142"/>
      <c r="Q10" s="151"/>
      <c r="R10" s="63"/>
      <c r="S10" s="143"/>
      <c r="T10" s="143"/>
      <c r="U10" s="143"/>
      <c r="V10" s="144"/>
      <c r="W10" s="136"/>
      <c r="X10" s="64"/>
      <c r="Y10" s="141"/>
      <c r="Z10" s="141"/>
      <c r="AA10" s="141"/>
      <c r="AB10" s="142"/>
      <c r="AC10" s="151"/>
      <c r="AD10" s="63"/>
      <c r="AE10" s="143"/>
      <c r="AF10" s="143"/>
      <c r="AG10" s="143"/>
      <c r="AH10" s="144"/>
      <c r="AI10" s="136"/>
      <c r="AJ10" s="64"/>
      <c r="AK10" s="141"/>
      <c r="AL10" s="141"/>
      <c r="AM10" s="141"/>
      <c r="AN10" s="142"/>
      <c r="AO10" s="151"/>
      <c r="AP10" s="63"/>
      <c r="AQ10" s="143"/>
      <c r="AR10" s="143"/>
      <c r="AS10" s="143"/>
      <c r="AT10" s="144"/>
      <c r="AU10" s="136"/>
      <c r="AV10" s="64"/>
      <c r="AW10" s="141"/>
      <c r="AX10" s="141"/>
      <c r="AY10" s="141"/>
      <c r="AZ10" s="142"/>
      <c r="BA10" s="151"/>
      <c r="BB10" s="63"/>
      <c r="BC10" s="143"/>
      <c r="BD10" s="143"/>
      <c r="BE10" s="143"/>
      <c r="BF10" s="144"/>
      <c r="BG10" s="136"/>
      <c r="BH10" s="64"/>
      <c r="BI10" s="141"/>
      <c r="BJ10" s="141"/>
      <c r="BK10" s="141"/>
      <c r="BL10" s="142"/>
      <c r="BM10" s="151"/>
      <c r="BN10" s="63"/>
      <c r="BO10" s="143"/>
      <c r="BP10" s="143"/>
      <c r="BQ10" s="143"/>
      <c r="BR10" s="144"/>
      <c r="BS10" s="136"/>
      <c r="BT10" s="64"/>
      <c r="BU10" s="141"/>
      <c r="BV10" s="141"/>
      <c r="BW10" s="141"/>
      <c r="BX10" s="142"/>
      <c r="BY10" s="151"/>
      <c r="BZ10" s="63"/>
      <c r="CA10" s="143"/>
      <c r="CB10" s="143"/>
      <c r="CC10" s="143"/>
      <c r="CD10" s="144"/>
      <c r="CE10" s="136"/>
      <c r="CF10" s="64"/>
      <c r="CG10" s="141"/>
      <c r="CH10" s="141"/>
      <c r="CI10" s="141"/>
      <c r="CJ10" s="142"/>
      <c r="CK10" s="151"/>
      <c r="CL10" s="63"/>
      <c r="CM10" s="143"/>
      <c r="CN10" s="143"/>
      <c r="CO10" s="143"/>
      <c r="CP10" s="144"/>
      <c r="CQ10" s="136"/>
      <c r="CR10" s="64"/>
      <c r="CS10" s="141"/>
      <c r="CT10" s="141"/>
      <c r="CU10" s="141"/>
      <c r="CV10" s="142"/>
      <c r="CW10" s="151"/>
      <c r="CX10" s="63"/>
      <c r="CY10" s="143"/>
      <c r="CZ10" s="143"/>
      <c r="DA10" s="143"/>
      <c r="DB10" s="144"/>
      <c r="DC10" s="136"/>
      <c r="DD10" s="64"/>
      <c r="DE10" s="141"/>
      <c r="DF10" s="141"/>
      <c r="DG10" s="141"/>
      <c r="DH10" s="142"/>
    </row>
    <row r="11" spans="2:112" ht="15" customHeight="1" x14ac:dyDescent="0.25">
      <c r="B11" s="154" t="s">
        <v>32</v>
      </c>
      <c r="C11" s="155"/>
      <c r="D11" s="156"/>
      <c r="E11" s="149" t="s">
        <v>44</v>
      </c>
      <c r="F11" s="61" t="s">
        <v>83</v>
      </c>
      <c r="G11" s="145" t="s">
        <v>114</v>
      </c>
      <c r="H11" s="145"/>
      <c r="I11" s="145"/>
      <c r="J11" s="146"/>
      <c r="K11" s="134" t="s">
        <v>10</v>
      </c>
      <c r="L11" s="62"/>
      <c r="M11" s="137"/>
      <c r="N11" s="137"/>
      <c r="O11" s="137"/>
      <c r="P11" s="138"/>
      <c r="Q11" s="149" t="s">
        <v>44</v>
      </c>
      <c r="R11" s="61" t="s">
        <v>82</v>
      </c>
      <c r="S11" s="145" t="s">
        <v>87</v>
      </c>
      <c r="T11" s="145"/>
      <c r="U11" s="145"/>
      <c r="V11" s="146"/>
      <c r="W11" s="134" t="s">
        <v>11</v>
      </c>
      <c r="X11" s="62" t="s">
        <v>82</v>
      </c>
      <c r="Y11" s="137" t="s">
        <v>84</v>
      </c>
      <c r="Z11" s="137"/>
      <c r="AA11" s="137"/>
      <c r="AB11" s="138"/>
      <c r="AC11" s="149" t="s">
        <v>11</v>
      </c>
      <c r="AD11" s="61"/>
      <c r="AE11" s="145"/>
      <c r="AF11" s="145"/>
      <c r="AG11" s="145"/>
      <c r="AH11" s="146"/>
      <c r="AI11" s="134" t="s">
        <v>10</v>
      </c>
      <c r="AJ11" s="62" t="s">
        <v>82</v>
      </c>
      <c r="AK11" s="137" t="s">
        <v>86</v>
      </c>
      <c r="AL11" s="137"/>
      <c r="AM11" s="137"/>
      <c r="AN11" s="138"/>
      <c r="AO11" s="149" t="s">
        <v>44</v>
      </c>
      <c r="AP11" s="61"/>
      <c r="AQ11" s="145"/>
      <c r="AR11" s="145"/>
      <c r="AS11" s="145"/>
      <c r="AT11" s="146"/>
      <c r="AU11" s="134" t="s">
        <v>10</v>
      </c>
      <c r="AV11" s="62"/>
      <c r="AW11" s="137"/>
      <c r="AX11" s="137"/>
      <c r="AY11" s="137"/>
      <c r="AZ11" s="138"/>
      <c r="BA11" s="149" t="s">
        <v>44</v>
      </c>
      <c r="BB11" s="61"/>
      <c r="BC11" s="145"/>
      <c r="BD11" s="145"/>
      <c r="BE11" s="145"/>
      <c r="BF11" s="146"/>
      <c r="BG11" s="134" t="s">
        <v>11</v>
      </c>
      <c r="BH11" s="62" t="s">
        <v>82</v>
      </c>
      <c r="BI11" s="137" t="s">
        <v>84</v>
      </c>
      <c r="BJ11" s="137"/>
      <c r="BK11" s="137"/>
      <c r="BL11" s="138"/>
      <c r="BM11" s="149" t="s">
        <v>11</v>
      </c>
      <c r="BN11" s="61" t="s">
        <v>82</v>
      </c>
      <c r="BO11" s="145" t="s">
        <v>128</v>
      </c>
      <c r="BP11" s="145"/>
      <c r="BQ11" s="145"/>
      <c r="BR11" s="146"/>
      <c r="BS11" s="134" t="s">
        <v>10</v>
      </c>
      <c r="BT11" s="62"/>
      <c r="BU11" s="137"/>
      <c r="BV11" s="137"/>
      <c r="BW11" s="137"/>
      <c r="BX11" s="138"/>
      <c r="BY11" s="149" t="s">
        <v>44</v>
      </c>
      <c r="BZ11" s="61"/>
      <c r="CA11" s="145"/>
      <c r="CB11" s="145"/>
      <c r="CC11" s="145"/>
      <c r="CD11" s="146"/>
      <c r="CE11" s="134" t="s">
        <v>10</v>
      </c>
      <c r="CF11" s="62" t="s">
        <v>83</v>
      </c>
      <c r="CG11" s="137" t="s">
        <v>114</v>
      </c>
      <c r="CH11" s="137"/>
      <c r="CI11" s="137"/>
      <c r="CJ11" s="138"/>
      <c r="CK11" s="149" t="s">
        <v>10</v>
      </c>
      <c r="CL11" s="61"/>
      <c r="CM11" s="145"/>
      <c r="CN11" s="145"/>
      <c r="CO11" s="145"/>
      <c r="CP11" s="146"/>
      <c r="CQ11" s="134" t="s">
        <v>11</v>
      </c>
      <c r="CR11" s="62"/>
      <c r="CS11" s="137"/>
      <c r="CT11" s="137"/>
      <c r="CU11" s="137"/>
      <c r="CV11" s="138"/>
      <c r="CW11" s="149" t="s">
        <v>44</v>
      </c>
      <c r="CX11" s="61"/>
      <c r="CY11" s="145"/>
      <c r="CZ11" s="145"/>
      <c r="DA11" s="145"/>
      <c r="DB11" s="146"/>
      <c r="DC11" s="134" t="s">
        <v>11</v>
      </c>
      <c r="DD11" s="62"/>
      <c r="DE11" s="137"/>
      <c r="DF11" s="137"/>
      <c r="DG11" s="137"/>
      <c r="DH11" s="138"/>
    </row>
    <row r="12" spans="2:112" ht="15" customHeight="1" x14ac:dyDescent="0.25">
      <c r="B12" s="157"/>
      <c r="C12" s="158"/>
      <c r="D12" s="159"/>
      <c r="E12" s="150"/>
      <c r="F12" s="45" t="s">
        <v>82</v>
      </c>
      <c r="G12" s="147" t="s">
        <v>88</v>
      </c>
      <c r="H12" s="147"/>
      <c r="I12" s="147"/>
      <c r="J12" s="148"/>
      <c r="K12" s="135"/>
      <c r="L12" s="46"/>
      <c r="M12" s="139"/>
      <c r="N12" s="139"/>
      <c r="O12" s="139"/>
      <c r="P12" s="140"/>
      <c r="Q12" s="150"/>
      <c r="R12" s="45"/>
      <c r="S12" s="147"/>
      <c r="T12" s="147"/>
      <c r="U12" s="147"/>
      <c r="V12" s="148"/>
      <c r="W12" s="135"/>
      <c r="X12" s="46" t="s">
        <v>82</v>
      </c>
      <c r="Y12" s="139" t="s">
        <v>125</v>
      </c>
      <c r="Z12" s="139"/>
      <c r="AA12" s="139"/>
      <c r="AB12" s="140"/>
      <c r="AC12" s="150"/>
      <c r="AD12" s="45"/>
      <c r="AE12" s="147"/>
      <c r="AF12" s="147"/>
      <c r="AG12" s="147"/>
      <c r="AH12" s="148"/>
      <c r="AI12" s="135"/>
      <c r="AJ12" s="46" t="s">
        <v>83</v>
      </c>
      <c r="AK12" s="139" t="s">
        <v>117</v>
      </c>
      <c r="AL12" s="139"/>
      <c r="AM12" s="139"/>
      <c r="AN12" s="140"/>
      <c r="AO12" s="150"/>
      <c r="AP12" s="45"/>
      <c r="AQ12" s="147"/>
      <c r="AR12" s="147"/>
      <c r="AS12" s="147"/>
      <c r="AT12" s="148"/>
      <c r="AU12" s="135"/>
      <c r="AV12" s="46"/>
      <c r="AW12" s="139"/>
      <c r="AX12" s="139"/>
      <c r="AY12" s="139"/>
      <c r="AZ12" s="140"/>
      <c r="BA12" s="150"/>
      <c r="BB12" s="45"/>
      <c r="BC12" s="147"/>
      <c r="BD12" s="147"/>
      <c r="BE12" s="147"/>
      <c r="BF12" s="148"/>
      <c r="BG12" s="135"/>
      <c r="BH12" s="46" t="s">
        <v>82</v>
      </c>
      <c r="BI12" s="139" t="s">
        <v>125</v>
      </c>
      <c r="BJ12" s="139"/>
      <c r="BK12" s="139"/>
      <c r="BL12" s="140"/>
      <c r="BM12" s="150"/>
      <c r="BN12" s="45" t="s">
        <v>82</v>
      </c>
      <c r="BO12" s="147" t="s">
        <v>125</v>
      </c>
      <c r="BP12" s="147"/>
      <c r="BQ12" s="147"/>
      <c r="BR12" s="148"/>
      <c r="BS12" s="135"/>
      <c r="BT12" s="46"/>
      <c r="BU12" s="139"/>
      <c r="BV12" s="139"/>
      <c r="BW12" s="139"/>
      <c r="BX12" s="140"/>
      <c r="BY12" s="150"/>
      <c r="BZ12" s="45"/>
      <c r="CA12" s="147"/>
      <c r="CB12" s="147"/>
      <c r="CC12" s="147"/>
      <c r="CD12" s="148"/>
      <c r="CE12" s="135"/>
      <c r="CF12" s="46" t="s">
        <v>82</v>
      </c>
      <c r="CG12" s="139" t="s">
        <v>125</v>
      </c>
      <c r="CH12" s="139"/>
      <c r="CI12" s="139"/>
      <c r="CJ12" s="140"/>
      <c r="CK12" s="150"/>
      <c r="CL12" s="45"/>
      <c r="CM12" s="147"/>
      <c r="CN12" s="147"/>
      <c r="CO12" s="147"/>
      <c r="CP12" s="148"/>
      <c r="CQ12" s="135"/>
      <c r="CR12" s="46"/>
      <c r="CS12" s="139"/>
      <c r="CT12" s="139"/>
      <c r="CU12" s="139"/>
      <c r="CV12" s="140"/>
      <c r="CW12" s="150"/>
      <c r="CX12" s="45"/>
      <c r="CY12" s="147"/>
      <c r="CZ12" s="147"/>
      <c r="DA12" s="147"/>
      <c r="DB12" s="148"/>
      <c r="DC12" s="135"/>
      <c r="DD12" s="46"/>
      <c r="DE12" s="139"/>
      <c r="DF12" s="139"/>
      <c r="DG12" s="139"/>
      <c r="DH12" s="140"/>
    </row>
    <row r="13" spans="2:112" ht="15" customHeight="1" x14ac:dyDescent="0.25">
      <c r="B13" s="157"/>
      <c r="C13" s="158"/>
      <c r="D13" s="159"/>
      <c r="E13" s="150"/>
      <c r="F13" s="45" t="s">
        <v>82</v>
      </c>
      <c r="G13" s="147" t="s">
        <v>125</v>
      </c>
      <c r="H13" s="147"/>
      <c r="I13" s="147"/>
      <c r="J13" s="148"/>
      <c r="K13" s="135"/>
      <c r="L13" s="46"/>
      <c r="M13" s="139"/>
      <c r="N13" s="139"/>
      <c r="O13" s="139"/>
      <c r="P13" s="140"/>
      <c r="Q13" s="150"/>
      <c r="R13" s="45"/>
      <c r="S13" s="147"/>
      <c r="T13" s="147"/>
      <c r="U13" s="147"/>
      <c r="V13" s="148"/>
      <c r="W13" s="135"/>
      <c r="X13" s="46"/>
      <c r="Y13" s="139"/>
      <c r="Z13" s="139"/>
      <c r="AA13" s="139"/>
      <c r="AB13" s="140"/>
      <c r="AC13" s="150"/>
      <c r="AD13" s="45"/>
      <c r="AE13" s="147"/>
      <c r="AF13" s="147"/>
      <c r="AG13" s="147"/>
      <c r="AH13" s="148"/>
      <c r="AI13" s="135"/>
      <c r="AJ13" s="46" t="s">
        <v>83</v>
      </c>
      <c r="AK13" s="139" t="s">
        <v>130</v>
      </c>
      <c r="AL13" s="139"/>
      <c r="AM13" s="139"/>
      <c r="AN13" s="140"/>
      <c r="AO13" s="150"/>
      <c r="AP13" s="45"/>
      <c r="AQ13" s="147"/>
      <c r="AR13" s="147"/>
      <c r="AS13" s="147"/>
      <c r="AT13" s="148"/>
      <c r="AU13" s="135"/>
      <c r="AV13" s="46"/>
      <c r="AW13" s="139"/>
      <c r="AX13" s="139"/>
      <c r="AY13" s="139"/>
      <c r="AZ13" s="140"/>
      <c r="BA13" s="150"/>
      <c r="BB13" s="45"/>
      <c r="BC13" s="147"/>
      <c r="BD13" s="147"/>
      <c r="BE13" s="147"/>
      <c r="BF13" s="148"/>
      <c r="BG13" s="135"/>
      <c r="BH13" s="46"/>
      <c r="BI13" s="139"/>
      <c r="BJ13" s="139"/>
      <c r="BK13" s="139"/>
      <c r="BL13" s="140"/>
      <c r="BM13" s="150"/>
      <c r="BN13" s="45"/>
      <c r="BO13" s="147"/>
      <c r="BP13" s="147"/>
      <c r="BQ13" s="147"/>
      <c r="BR13" s="148"/>
      <c r="BS13" s="135"/>
      <c r="BT13" s="46"/>
      <c r="BU13" s="139"/>
      <c r="BV13" s="139"/>
      <c r="BW13" s="139"/>
      <c r="BX13" s="140"/>
      <c r="BY13" s="150"/>
      <c r="BZ13" s="45"/>
      <c r="CA13" s="147"/>
      <c r="CB13" s="147"/>
      <c r="CC13" s="147"/>
      <c r="CD13" s="148"/>
      <c r="CE13" s="135"/>
      <c r="CF13" s="46"/>
      <c r="CG13" s="139"/>
      <c r="CH13" s="139"/>
      <c r="CI13" s="139"/>
      <c r="CJ13" s="140"/>
      <c r="CK13" s="150"/>
      <c r="CL13" s="45"/>
      <c r="CM13" s="147"/>
      <c r="CN13" s="147"/>
      <c r="CO13" s="147"/>
      <c r="CP13" s="148"/>
      <c r="CQ13" s="135"/>
      <c r="CR13" s="46"/>
      <c r="CS13" s="139"/>
      <c r="CT13" s="139"/>
      <c r="CU13" s="139"/>
      <c r="CV13" s="140"/>
      <c r="CW13" s="150"/>
      <c r="CX13" s="45"/>
      <c r="CY13" s="147"/>
      <c r="CZ13" s="147"/>
      <c r="DA13" s="147"/>
      <c r="DB13" s="148"/>
      <c r="DC13" s="135"/>
      <c r="DD13" s="46"/>
      <c r="DE13" s="139"/>
      <c r="DF13" s="139"/>
      <c r="DG13" s="139"/>
      <c r="DH13" s="140"/>
    </row>
    <row r="14" spans="2:112" ht="15" customHeight="1" thickBot="1" x14ac:dyDescent="0.3">
      <c r="B14" s="160"/>
      <c r="C14" s="161"/>
      <c r="D14" s="162"/>
      <c r="E14" s="151"/>
      <c r="F14" s="63"/>
      <c r="G14" s="143"/>
      <c r="H14" s="143"/>
      <c r="I14" s="143"/>
      <c r="J14" s="144"/>
      <c r="K14" s="136"/>
      <c r="L14" s="64"/>
      <c r="M14" s="141"/>
      <c r="N14" s="141"/>
      <c r="O14" s="141"/>
      <c r="P14" s="142"/>
      <c r="Q14" s="151"/>
      <c r="R14" s="63"/>
      <c r="S14" s="143"/>
      <c r="T14" s="143"/>
      <c r="U14" s="143"/>
      <c r="V14" s="144"/>
      <c r="W14" s="136"/>
      <c r="X14" s="64"/>
      <c r="Y14" s="141"/>
      <c r="Z14" s="141"/>
      <c r="AA14" s="141"/>
      <c r="AB14" s="142"/>
      <c r="AC14" s="151"/>
      <c r="AD14" s="63"/>
      <c r="AE14" s="143"/>
      <c r="AF14" s="143"/>
      <c r="AG14" s="143"/>
      <c r="AH14" s="144"/>
      <c r="AI14" s="136"/>
      <c r="AJ14" s="64"/>
      <c r="AK14" s="141"/>
      <c r="AL14" s="141"/>
      <c r="AM14" s="141"/>
      <c r="AN14" s="142"/>
      <c r="AO14" s="151"/>
      <c r="AP14" s="63"/>
      <c r="AQ14" s="143"/>
      <c r="AR14" s="143"/>
      <c r="AS14" s="143"/>
      <c r="AT14" s="144"/>
      <c r="AU14" s="136"/>
      <c r="AV14" s="64"/>
      <c r="AW14" s="141"/>
      <c r="AX14" s="141"/>
      <c r="AY14" s="141"/>
      <c r="AZ14" s="142"/>
      <c r="BA14" s="151"/>
      <c r="BB14" s="63"/>
      <c r="BC14" s="143"/>
      <c r="BD14" s="143"/>
      <c r="BE14" s="143"/>
      <c r="BF14" s="144"/>
      <c r="BG14" s="136"/>
      <c r="BH14" s="64"/>
      <c r="BI14" s="141"/>
      <c r="BJ14" s="141"/>
      <c r="BK14" s="141"/>
      <c r="BL14" s="142"/>
      <c r="BM14" s="151"/>
      <c r="BN14" s="63"/>
      <c r="BO14" s="143"/>
      <c r="BP14" s="143"/>
      <c r="BQ14" s="143"/>
      <c r="BR14" s="144"/>
      <c r="BS14" s="136"/>
      <c r="BT14" s="64"/>
      <c r="BU14" s="141"/>
      <c r="BV14" s="141"/>
      <c r="BW14" s="141"/>
      <c r="BX14" s="142"/>
      <c r="BY14" s="151"/>
      <c r="BZ14" s="63"/>
      <c r="CA14" s="143"/>
      <c r="CB14" s="143"/>
      <c r="CC14" s="143"/>
      <c r="CD14" s="144"/>
      <c r="CE14" s="136"/>
      <c r="CF14" s="64"/>
      <c r="CG14" s="141"/>
      <c r="CH14" s="141"/>
      <c r="CI14" s="141"/>
      <c r="CJ14" s="142"/>
      <c r="CK14" s="151"/>
      <c r="CL14" s="63"/>
      <c r="CM14" s="143"/>
      <c r="CN14" s="143"/>
      <c r="CO14" s="143"/>
      <c r="CP14" s="144"/>
      <c r="CQ14" s="136"/>
      <c r="CR14" s="64"/>
      <c r="CS14" s="141"/>
      <c r="CT14" s="141"/>
      <c r="CU14" s="141"/>
      <c r="CV14" s="142"/>
      <c r="CW14" s="151"/>
      <c r="CX14" s="63"/>
      <c r="CY14" s="143"/>
      <c r="CZ14" s="143"/>
      <c r="DA14" s="143"/>
      <c r="DB14" s="144"/>
      <c r="DC14" s="136"/>
      <c r="DD14" s="64"/>
      <c r="DE14" s="141"/>
      <c r="DF14" s="141"/>
      <c r="DG14" s="141"/>
      <c r="DH14" s="142"/>
    </row>
    <row r="15" spans="2:112" ht="15" customHeight="1" x14ac:dyDescent="0.25">
      <c r="B15" s="59"/>
      <c r="C15" s="59"/>
      <c r="D15" s="59"/>
      <c r="E15" s="59"/>
      <c r="F15" s="59"/>
      <c r="G15" s="59"/>
      <c r="H15" s="59"/>
    </row>
  </sheetData>
  <mergeCells count="291">
    <mergeCell ref="E2:J2"/>
    <mergeCell ref="K2:P2"/>
    <mergeCell ref="Q2:V2"/>
    <mergeCell ref="W2:AB2"/>
    <mergeCell ref="AC2:AH2"/>
    <mergeCell ref="AI2:AN2"/>
    <mergeCell ref="BY2:CD2"/>
    <mergeCell ref="CE2:CJ2"/>
    <mergeCell ref="CK2:CP2"/>
    <mergeCell ref="CQ2:CV2"/>
    <mergeCell ref="CW2:DB2"/>
    <mergeCell ref="DC2:DH2"/>
    <mergeCell ref="AO2:AT2"/>
    <mergeCell ref="AU2:AZ2"/>
    <mergeCell ref="BA2:BF2"/>
    <mergeCell ref="BG2:BL2"/>
    <mergeCell ref="BM2:BR2"/>
    <mergeCell ref="BS2:BX2"/>
    <mergeCell ref="S3:V3"/>
    <mergeCell ref="W3:W6"/>
    <mergeCell ref="Y3:AB3"/>
    <mergeCell ref="AC3:AC6"/>
    <mergeCell ref="AE3:AH3"/>
    <mergeCell ref="AI3:AI6"/>
    <mergeCell ref="S6:V6"/>
    <mergeCell ref="Y6:AB6"/>
    <mergeCell ref="AE6:AH6"/>
    <mergeCell ref="AK3:AN3"/>
    <mergeCell ref="AO3:AO6"/>
    <mergeCell ref="AQ3:AT3"/>
    <mergeCell ref="AU3:AU6"/>
    <mergeCell ref="AW3:AZ3"/>
    <mergeCell ref="BA3:BA6"/>
    <mergeCell ref="AK6:AN6"/>
    <mergeCell ref="AQ6:AT6"/>
    <mergeCell ref="AW6:AZ6"/>
    <mergeCell ref="CG3:CJ3"/>
    <mergeCell ref="CK3:CK6"/>
    <mergeCell ref="BU4:BX4"/>
    <mergeCell ref="CA4:CD4"/>
    <mergeCell ref="CG4:CJ4"/>
    <mergeCell ref="BU5:BX5"/>
    <mergeCell ref="BU3:BX3"/>
    <mergeCell ref="BY3:BY6"/>
    <mergeCell ref="CA3:CD3"/>
    <mergeCell ref="CE3:CE6"/>
    <mergeCell ref="BC3:BF3"/>
    <mergeCell ref="BG3:BG6"/>
    <mergeCell ref="BI3:BL3"/>
    <mergeCell ref="BM3:BM6"/>
    <mergeCell ref="BO3:BR3"/>
    <mergeCell ref="BS3:BS6"/>
    <mergeCell ref="BI4:BL4"/>
    <mergeCell ref="BO4:BR4"/>
    <mergeCell ref="BI5:BL5"/>
    <mergeCell ref="BO5:BR5"/>
    <mergeCell ref="DE3:DH3"/>
    <mergeCell ref="G4:J4"/>
    <mergeCell ref="M4:P4"/>
    <mergeCell ref="S4:V4"/>
    <mergeCell ref="Y4:AB4"/>
    <mergeCell ref="AE4:AH4"/>
    <mergeCell ref="AK4:AN4"/>
    <mergeCell ref="AQ4:AT4"/>
    <mergeCell ref="AW4:AZ4"/>
    <mergeCell ref="BC4:BF4"/>
    <mergeCell ref="CM3:CP3"/>
    <mergeCell ref="CQ3:CQ6"/>
    <mergeCell ref="CS3:CV3"/>
    <mergeCell ref="CW3:CW6"/>
    <mergeCell ref="CY3:DB3"/>
    <mergeCell ref="DC3:DC6"/>
    <mergeCell ref="CM4:CP4"/>
    <mergeCell ref="CS4:CV4"/>
    <mergeCell ref="CY4:DB4"/>
    <mergeCell ref="CM6:CP6"/>
    <mergeCell ref="CA5:CD5"/>
    <mergeCell ref="CG5:CJ5"/>
    <mergeCell ref="CM5:CP5"/>
    <mergeCell ref="CS5:CV5"/>
    <mergeCell ref="CY5:DB5"/>
    <mergeCell ref="DE5:DH5"/>
    <mergeCell ref="DE4:DH4"/>
    <mergeCell ref="G5:J5"/>
    <mergeCell ref="M5:P5"/>
    <mergeCell ref="S5:V5"/>
    <mergeCell ref="Y5:AB5"/>
    <mergeCell ref="AE5:AH5"/>
    <mergeCell ref="AK5:AN5"/>
    <mergeCell ref="AQ5:AT5"/>
    <mergeCell ref="AW5:AZ5"/>
    <mergeCell ref="BC5:BF5"/>
    <mergeCell ref="K3:K6"/>
    <mergeCell ref="M3:P3"/>
    <mergeCell ref="Q3:Q6"/>
    <mergeCell ref="G6:J6"/>
    <mergeCell ref="M6:P6"/>
    <mergeCell ref="CS6:CV6"/>
    <mergeCell ref="BI6:BL6"/>
    <mergeCell ref="BO6:BR6"/>
    <mergeCell ref="BU6:BX6"/>
    <mergeCell ref="CA6:CD6"/>
    <mergeCell ref="CY6:DB6"/>
    <mergeCell ref="DE6:DH6"/>
    <mergeCell ref="B7:D10"/>
    <mergeCell ref="E7:E10"/>
    <mergeCell ref="G7:J7"/>
    <mergeCell ref="K7:K10"/>
    <mergeCell ref="M7:P7"/>
    <mergeCell ref="Q7:Q10"/>
    <mergeCell ref="S7:V7"/>
    <mergeCell ref="BC6:BF6"/>
    <mergeCell ref="CG6:CJ6"/>
    <mergeCell ref="B3:D6"/>
    <mergeCell ref="E3:E6"/>
    <mergeCell ref="G3:J3"/>
    <mergeCell ref="AQ8:AT8"/>
    <mergeCell ref="AW8:AZ8"/>
    <mergeCell ref="BC8:BF8"/>
    <mergeCell ref="BY7:BY10"/>
    <mergeCell ref="CA7:CD7"/>
    <mergeCell ref="CE7:CE10"/>
    <mergeCell ref="AQ9:AT9"/>
    <mergeCell ref="W7:W10"/>
    <mergeCell ref="Y7:AB7"/>
    <mergeCell ref="AC7:AC10"/>
    <mergeCell ref="AE7:AH7"/>
    <mergeCell ref="AI7:AI10"/>
    <mergeCell ref="AK7:AN7"/>
    <mergeCell ref="CY7:DB7"/>
    <mergeCell ref="DC7:DC10"/>
    <mergeCell ref="DE7:DH7"/>
    <mergeCell ref="CS8:CV8"/>
    <mergeCell ref="CY8:DB8"/>
    <mergeCell ref="DE8:DH8"/>
    <mergeCell ref="CS9:CV9"/>
    <mergeCell ref="CY9:DB9"/>
    <mergeCell ref="DE9:DH9"/>
    <mergeCell ref="CS10:CV10"/>
    <mergeCell ref="CK7:CK10"/>
    <mergeCell ref="CM7:CP7"/>
    <mergeCell ref="CA8:CD8"/>
    <mergeCell ref="CG8:CJ8"/>
    <mergeCell ref="CM8:CP8"/>
    <mergeCell ref="CG9:CJ9"/>
    <mergeCell ref="CM9:CP9"/>
    <mergeCell ref="CG10:CJ10"/>
    <mergeCell ref="CM10:CP10"/>
    <mergeCell ref="G8:J8"/>
    <mergeCell ref="M8:P8"/>
    <mergeCell ref="S8:V8"/>
    <mergeCell ref="Y8:AB8"/>
    <mergeCell ref="AE8:AH8"/>
    <mergeCell ref="AK8:AN8"/>
    <mergeCell ref="CS7:CV7"/>
    <mergeCell ref="CW7:CW10"/>
    <mergeCell ref="BG7:BG10"/>
    <mergeCell ref="BI7:BL7"/>
    <mergeCell ref="BM7:BM10"/>
    <mergeCell ref="BO7:BR7"/>
    <mergeCell ref="BS7:BS10"/>
    <mergeCell ref="BU7:BX7"/>
    <mergeCell ref="BI8:BL8"/>
    <mergeCell ref="CG7:CJ7"/>
    <mergeCell ref="BO8:BR8"/>
    <mergeCell ref="BU8:BX8"/>
    <mergeCell ref="AO7:AO10"/>
    <mergeCell ref="AQ7:AT7"/>
    <mergeCell ref="AU7:AU10"/>
    <mergeCell ref="AW7:AZ7"/>
    <mergeCell ref="BA7:BA10"/>
    <mergeCell ref="BC7:BF7"/>
    <mergeCell ref="AW9:AZ9"/>
    <mergeCell ref="BC9:BF9"/>
    <mergeCell ref="G10:J10"/>
    <mergeCell ref="M10:P10"/>
    <mergeCell ref="S10:V10"/>
    <mergeCell ref="Y10:AB10"/>
    <mergeCell ref="AE10:AH10"/>
    <mergeCell ref="AK10:AN10"/>
    <mergeCell ref="BI9:BL9"/>
    <mergeCell ref="BO9:BR9"/>
    <mergeCell ref="BU9:BX9"/>
    <mergeCell ref="CA9:CD9"/>
    <mergeCell ref="G9:J9"/>
    <mergeCell ref="M9:P9"/>
    <mergeCell ref="S9:V9"/>
    <mergeCell ref="Y9:AB9"/>
    <mergeCell ref="AE9:AH9"/>
    <mergeCell ref="AK9:AN9"/>
    <mergeCell ref="CY10:DB10"/>
    <mergeCell ref="DE10:DH10"/>
    <mergeCell ref="AQ10:AT10"/>
    <mergeCell ref="AW10:AZ10"/>
    <mergeCell ref="BC10:BF10"/>
    <mergeCell ref="BI10:BL10"/>
    <mergeCell ref="BO10:BR10"/>
    <mergeCell ref="BU10:BX10"/>
    <mergeCell ref="CA10:CD10"/>
    <mergeCell ref="CQ7:CQ10"/>
    <mergeCell ref="B11:D14"/>
    <mergeCell ref="E11:E14"/>
    <mergeCell ref="G11:J11"/>
    <mergeCell ref="K11:K14"/>
    <mergeCell ref="M11:P11"/>
    <mergeCell ref="Q11:Q14"/>
    <mergeCell ref="G14:J14"/>
    <mergeCell ref="M14:P14"/>
    <mergeCell ref="S11:V11"/>
    <mergeCell ref="W11:W14"/>
    <mergeCell ref="Y11:AB11"/>
    <mergeCell ref="AC11:AC14"/>
    <mergeCell ref="AE11:AH11"/>
    <mergeCell ref="AI11:AI14"/>
    <mergeCell ref="S14:V14"/>
    <mergeCell ref="Y14:AB14"/>
    <mergeCell ref="AE14:AH14"/>
    <mergeCell ref="AK11:AN11"/>
    <mergeCell ref="AO11:AO14"/>
    <mergeCell ref="AQ11:AT11"/>
    <mergeCell ref="AU11:AU14"/>
    <mergeCell ref="AW11:AZ11"/>
    <mergeCell ref="BA11:BA14"/>
    <mergeCell ref="AK14:AN14"/>
    <mergeCell ref="AQ14:AT14"/>
    <mergeCell ref="AW14:AZ14"/>
    <mergeCell ref="CG11:CJ11"/>
    <mergeCell ref="CK11:CK14"/>
    <mergeCell ref="BU12:BX12"/>
    <mergeCell ref="CA12:CD12"/>
    <mergeCell ref="CG12:CJ12"/>
    <mergeCell ref="BU13:BX13"/>
    <mergeCell ref="BU11:BX11"/>
    <mergeCell ref="BY11:BY14"/>
    <mergeCell ref="CA11:CD11"/>
    <mergeCell ref="CE11:CE14"/>
    <mergeCell ref="BC11:BF11"/>
    <mergeCell ref="BG11:BG14"/>
    <mergeCell ref="BI11:BL11"/>
    <mergeCell ref="BM11:BM14"/>
    <mergeCell ref="BO11:BR11"/>
    <mergeCell ref="BS11:BS14"/>
    <mergeCell ref="BI12:BL12"/>
    <mergeCell ref="BO12:BR12"/>
    <mergeCell ref="BI13:BL13"/>
    <mergeCell ref="BO13:BR13"/>
    <mergeCell ref="DE11:DH11"/>
    <mergeCell ref="G12:J12"/>
    <mergeCell ref="M12:P12"/>
    <mergeCell ref="S12:V12"/>
    <mergeCell ref="Y12:AB12"/>
    <mergeCell ref="AE12:AH12"/>
    <mergeCell ref="AK12:AN12"/>
    <mergeCell ref="AQ12:AT12"/>
    <mergeCell ref="AW12:AZ12"/>
    <mergeCell ref="BC12:BF12"/>
    <mergeCell ref="CM11:CP11"/>
    <mergeCell ref="CQ11:CQ14"/>
    <mergeCell ref="CS11:CV11"/>
    <mergeCell ref="CW11:CW14"/>
    <mergeCell ref="CY11:DB11"/>
    <mergeCell ref="DC11:DC14"/>
    <mergeCell ref="CM12:CP12"/>
    <mergeCell ref="CS12:CV12"/>
    <mergeCell ref="CY12:DB12"/>
    <mergeCell ref="CM14:CP14"/>
    <mergeCell ref="CA13:CD13"/>
    <mergeCell ref="CG13:CJ13"/>
    <mergeCell ref="CM13:CP13"/>
    <mergeCell ref="CS13:CV13"/>
    <mergeCell ref="CY13:DB13"/>
    <mergeCell ref="DE13:DH13"/>
    <mergeCell ref="DE12:DH12"/>
    <mergeCell ref="G13:J13"/>
    <mergeCell ref="M13:P13"/>
    <mergeCell ref="S13:V13"/>
    <mergeCell ref="Y13:AB13"/>
    <mergeCell ref="AE13:AH13"/>
    <mergeCell ref="AK13:AN13"/>
    <mergeCell ref="AQ13:AT13"/>
    <mergeCell ref="AW13:AZ13"/>
    <mergeCell ref="BC13:BF13"/>
    <mergeCell ref="CS14:CV14"/>
    <mergeCell ref="CY14:DB14"/>
    <mergeCell ref="DE14:DH14"/>
    <mergeCell ref="BC14:BF14"/>
    <mergeCell ref="BI14:BL14"/>
    <mergeCell ref="BO14:BR14"/>
    <mergeCell ref="BU14:BX14"/>
    <mergeCell ref="CA14:CD14"/>
    <mergeCell ref="CG14:CJ14"/>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H15"/>
  <sheetViews>
    <sheetView workbookViewId="0">
      <selection sqref="A1:IV1"/>
    </sheetView>
  </sheetViews>
  <sheetFormatPr defaultColWidth="12.7109375" defaultRowHeight="23.25" x14ac:dyDescent="0.35"/>
  <cols>
    <col min="1" max="1" width="5.7109375" customWidth="1"/>
    <col min="2" max="2" width="12.7109375" style="12"/>
    <col min="3" max="3" width="12.7109375" style="1"/>
  </cols>
  <sheetData>
    <row r="1" spans="2:112" ht="24" thickBot="1" x14ac:dyDescent="0.4">
      <c r="B1" s="12" t="s">
        <v>35</v>
      </c>
    </row>
    <row r="2" spans="2:112" ht="24" thickBot="1" x14ac:dyDescent="0.4">
      <c r="B2"/>
      <c r="C2"/>
      <c r="D2" s="12"/>
      <c r="E2" s="125" t="s">
        <v>207</v>
      </c>
      <c r="F2" s="126"/>
      <c r="G2" s="126"/>
      <c r="H2" s="126"/>
      <c r="I2" s="126"/>
      <c r="J2" s="127"/>
      <c r="K2" s="122" t="s">
        <v>208</v>
      </c>
      <c r="L2" s="123"/>
      <c r="M2" s="123"/>
      <c r="N2" s="123"/>
      <c r="O2" s="123"/>
      <c r="P2" s="124"/>
      <c r="Q2" s="125" t="s">
        <v>209</v>
      </c>
      <c r="R2" s="126"/>
      <c r="S2" s="126"/>
      <c r="T2" s="126"/>
      <c r="U2" s="126"/>
      <c r="V2" s="127"/>
      <c r="W2" s="122" t="s">
        <v>210</v>
      </c>
      <c r="X2" s="123"/>
      <c r="Y2" s="123"/>
      <c r="Z2" s="123"/>
      <c r="AA2" s="123"/>
      <c r="AB2" s="124"/>
      <c r="AC2" s="125" t="s">
        <v>211</v>
      </c>
      <c r="AD2" s="126"/>
      <c r="AE2" s="126"/>
      <c r="AF2" s="126"/>
      <c r="AG2" s="126"/>
      <c r="AH2" s="127"/>
      <c r="AI2" s="122" t="s">
        <v>212</v>
      </c>
      <c r="AJ2" s="123"/>
      <c r="AK2" s="123"/>
      <c r="AL2" s="123"/>
      <c r="AM2" s="123"/>
      <c r="AN2" s="124"/>
      <c r="AO2" s="125" t="s">
        <v>213</v>
      </c>
      <c r="AP2" s="126"/>
      <c r="AQ2" s="126"/>
      <c r="AR2" s="126"/>
      <c r="AS2" s="126"/>
      <c r="AT2" s="127"/>
      <c r="AU2" s="122" t="s">
        <v>214</v>
      </c>
      <c r="AV2" s="123"/>
      <c r="AW2" s="123"/>
      <c r="AX2" s="123"/>
      <c r="AY2" s="123"/>
      <c r="AZ2" s="124"/>
      <c r="BA2" s="125" t="s">
        <v>215</v>
      </c>
      <c r="BB2" s="126"/>
      <c r="BC2" s="126"/>
      <c r="BD2" s="126"/>
      <c r="BE2" s="126"/>
      <c r="BF2" s="127"/>
      <c r="BG2" s="122" t="s">
        <v>216</v>
      </c>
      <c r="BH2" s="123"/>
      <c r="BI2" s="123"/>
      <c r="BJ2" s="123"/>
      <c r="BK2" s="123"/>
      <c r="BL2" s="124"/>
      <c r="BM2" s="125" t="s">
        <v>217</v>
      </c>
      <c r="BN2" s="126"/>
      <c r="BO2" s="126"/>
      <c r="BP2" s="126"/>
      <c r="BQ2" s="126"/>
      <c r="BR2" s="127"/>
      <c r="BS2" s="122" t="s">
        <v>218</v>
      </c>
      <c r="BT2" s="123"/>
      <c r="BU2" s="123"/>
      <c r="BV2" s="123"/>
      <c r="BW2" s="123"/>
      <c r="BX2" s="124"/>
      <c r="BY2" s="125" t="s">
        <v>219</v>
      </c>
      <c r="BZ2" s="126"/>
      <c r="CA2" s="126"/>
      <c r="CB2" s="126"/>
      <c r="CC2" s="126"/>
      <c r="CD2" s="127"/>
      <c r="CE2" s="122" t="s">
        <v>220</v>
      </c>
      <c r="CF2" s="123"/>
      <c r="CG2" s="123"/>
      <c r="CH2" s="123"/>
      <c r="CI2" s="123"/>
      <c r="CJ2" s="124"/>
      <c r="CK2" s="125" t="s">
        <v>221</v>
      </c>
      <c r="CL2" s="126"/>
      <c r="CM2" s="126"/>
      <c r="CN2" s="126"/>
      <c r="CO2" s="126"/>
      <c r="CP2" s="127"/>
      <c r="CQ2" s="122" t="s">
        <v>222</v>
      </c>
      <c r="CR2" s="123"/>
      <c r="CS2" s="123"/>
      <c r="CT2" s="123"/>
      <c r="CU2" s="123"/>
      <c r="CV2" s="124"/>
      <c r="CW2" s="125" t="s">
        <v>223</v>
      </c>
      <c r="CX2" s="126"/>
      <c r="CY2" s="126"/>
      <c r="CZ2" s="126"/>
      <c r="DA2" s="126"/>
      <c r="DB2" s="127"/>
      <c r="DC2" s="122" t="s">
        <v>224</v>
      </c>
      <c r="DD2" s="123"/>
      <c r="DE2" s="123"/>
      <c r="DF2" s="123"/>
      <c r="DG2" s="123"/>
      <c r="DH2" s="124"/>
    </row>
    <row r="3" spans="2:112" ht="15" customHeight="1" x14ac:dyDescent="0.25">
      <c r="B3" s="154" t="s">
        <v>30</v>
      </c>
      <c r="C3" s="155"/>
      <c r="D3" s="156"/>
      <c r="E3" s="149" t="s">
        <v>44</v>
      </c>
      <c r="F3" s="61" t="s">
        <v>83</v>
      </c>
      <c r="G3" s="145" t="s">
        <v>115</v>
      </c>
      <c r="H3" s="145"/>
      <c r="I3" s="145"/>
      <c r="J3" s="146"/>
      <c r="K3" s="134" t="s">
        <v>11</v>
      </c>
      <c r="L3" s="62" t="s">
        <v>82</v>
      </c>
      <c r="M3" s="137" t="s">
        <v>84</v>
      </c>
      <c r="N3" s="137"/>
      <c r="O3" s="137"/>
      <c r="P3" s="138"/>
      <c r="Q3" s="149" t="s">
        <v>11</v>
      </c>
      <c r="R3" s="61"/>
      <c r="S3" s="145"/>
      <c r="T3" s="145"/>
      <c r="U3" s="145"/>
      <c r="V3" s="146"/>
      <c r="W3" s="134" t="s">
        <v>33</v>
      </c>
      <c r="X3" s="62" t="s">
        <v>82</v>
      </c>
      <c r="Y3" s="137" t="s">
        <v>103</v>
      </c>
      <c r="Z3" s="137"/>
      <c r="AA3" s="137"/>
      <c r="AB3" s="138"/>
      <c r="AC3" s="149" t="s">
        <v>33</v>
      </c>
      <c r="AD3" s="61" t="s">
        <v>82</v>
      </c>
      <c r="AE3" s="145" t="s">
        <v>87</v>
      </c>
      <c r="AF3" s="145"/>
      <c r="AG3" s="145"/>
      <c r="AH3" s="146"/>
      <c r="AI3" s="134" t="s">
        <v>44</v>
      </c>
      <c r="AJ3" s="62" t="s">
        <v>82</v>
      </c>
      <c r="AK3" s="137" t="s">
        <v>87</v>
      </c>
      <c r="AL3" s="137"/>
      <c r="AM3" s="137"/>
      <c r="AN3" s="138"/>
      <c r="AO3" s="149" t="s">
        <v>11</v>
      </c>
      <c r="AP3" s="61" t="s">
        <v>83</v>
      </c>
      <c r="AQ3" s="145" t="s">
        <v>114</v>
      </c>
      <c r="AR3" s="145"/>
      <c r="AS3" s="145"/>
      <c r="AT3" s="146"/>
      <c r="AU3" s="134" t="s">
        <v>11</v>
      </c>
      <c r="AV3" s="62" t="s">
        <v>82</v>
      </c>
      <c r="AW3" s="137" t="s">
        <v>87</v>
      </c>
      <c r="AX3" s="137"/>
      <c r="AY3" s="137"/>
      <c r="AZ3" s="138"/>
      <c r="BA3" s="149" t="s">
        <v>33</v>
      </c>
      <c r="BB3" s="61"/>
      <c r="BC3" s="145"/>
      <c r="BD3" s="145"/>
      <c r="BE3" s="145"/>
      <c r="BF3" s="146"/>
      <c r="BG3" s="134" t="s">
        <v>33</v>
      </c>
      <c r="BH3" s="62" t="s">
        <v>83</v>
      </c>
      <c r="BI3" s="137" t="s">
        <v>114</v>
      </c>
      <c r="BJ3" s="137"/>
      <c r="BK3" s="137"/>
      <c r="BL3" s="138"/>
      <c r="BM3" s="149" t="s">
        <v>44</v>
      </c>
      <c r="BN3" s="61" t="s">
        <v>82</v>
      </c>
      <c r="BO3" s="145" t="s">
        <v>87</v>
      </c>
      <c r="BP3" s="145"/>
      <c r="BQ3" s="145"/>
      <c r="BR3" s="146"/>
      <c r="BS3" s="134" t="s">
        <v>44</v>
      </c>
      <c r="BT3" s="62" t="s">
        <v>82</v>
      </c>
      <c r="BU3" s="137" t="s">
        <v>87</v>
      </c>
      <c r="BV3" s="137"/>
      <c r="BW3" s="137"/>
      <c r="BX3" s="138"/>
      <c r="BY3" s="149" t="s">
        <v>11</v>
      </c>
      <c r="BZ3" s="61" t="s">
        <v>82</v>
      </c>
      <c r="CA3" s="145" t="s">
        <v>87</v>
      </c>
      <c r="CB3" s="145"/>
      <c r="CC3" s="145"/>
      <c r="CD3" s="146"/>
      <c r="CE3" s="134" t="s">
        <v>11</v>
      </c>
      <c r="CF3" s="62" t="s">
        <v>82</v>
      </c>
      <c r="CG3" s="137" t="s">
        <v>87</v>
      </c>
      <c r="CH3" s="137"/>
      <c r="CI3" s="137"/>
      <c r="CJ3" s="138"/>
      <c r="CK3" s="149" t="s">
        <v>44</v>
      </c>
      <c r="CL3" s="61"/>
      <c r="CM3" s="145"/>
      <c r="CN3" s="145"/>
      <c r="CO3" s="145"/>
      <c r="CP3" s="146"/>
      <c r="CQ3" s="134" t="s">
        <v>33</v>
      </c>
      <c r="CR3" s="62" t="s">
        <v>82</v>
      </c>
      <c r="CS3" s="137" t="s">
        <v>87</v>
      </c>
      <c r="CT3" s="137"/>
      <c r="CU3" s="137"/>
      <c r="CV3" s="138"/>
      <c r="CW3" s="149" t="s">
        <v>44</v>
      </c>
      <c r="CX3" s="61" t="s">
        <v>83</v>
      </c>
      <c r="CY3" s="145" t="s">
        <v>90</v>
      </c>
      <c r="CZ3" s="145"/>
      <c r="DA3" s="145"/>
      <c r="DB3" s="146"/>
      <c r="DC3" s="134" t="s">
        <v>33</v>
      </c>
      <c r="DD3" s="62" t="s">
        <v>82</v>
      </c>
      <c r="DE3" s="137" t="s">
        <v>87</v>
      </c>
      <c r="DF3" s="137"/>
      <c r="DG3" s="137"/>
      <c r="DH3" s="138"/>
    </row>
    <row r="4" spans="2:112" ht="15" customHeight="1" x14ac:dyDescent="0.25">
      <c r="B4" s="157"/>
      <c r="C4" s="158"/>
      <c r="D4" s="159"/>
      <c r="E4" s="150"/>
      <c r="F4" s="45" t="s">
        <v>81</v>
      </c>
      <c r="G4" s="147" t="s">
        <v>92</v>
      </c>
      <c r="H4" s="147"/>
      <c r="I4" s="147"/>
      <c r="J4" s="148"/>
      <c r="K4" s="135"/>
      <c r="L4" s="46" t="s">
        <v>81</v>
      </c>
      <c r="M4" s="139" t="s">
        <v>102</v>
      </c>
      <c r="N4" s="139"/>
      <c r="O4" s="139"/>
      <c r="P4" s="140"/>
      <c r="Q4" s="150"/>
      <c r="R4" s="45"/>
      <c r="S4" s="147"/>
      <c r="T4" s="147"/>
      <c r="U4" s="147"/>
      <c r="V4" s="148"/>
      <c r="W4" s="135"/>
      <c r="X4" s="46"/>
      <c r="Y4" s="139"/>
      <c r="Z4" s="139"/>
      <c r="AA4" s="139"/>
      <c r="AB4" s="140"/>
      <c r="AC4" s="150"/>
      <c r="AD4" s="45" t="s">
        <v>83</v>
      </c>
      <c r="AE4" s="147" t="s">
        <v>116</v>
      </c>
      <c r="AF4" s="147"/>
      <c r="AG4" s="147"/>
      <c r="AH4" s="148"/>
      <c r="AI4" s="135"/>
      <c r="AJ4" s="46" t="s">
        <v>83</v>
      </c>
      <c r="AK4" s="139" t="s">
        <v>123</v>
      </c>
      <c r="AL4" s="139"/>
      <c r="AM4" s="139"/>
      <c r="AN4" s="140"/>
      <c r="AO4" s="150"/>
      <c r="AP4" s="45" t="s">
        <v>83</v>
      </c>
      <c r="AQ4" s="147" t="s">
        <v>116</v>
      </c>
      <c r="AR4" s="147"/>
      <c r="AS4" s="147"/>
      <c r="AT4" s="148"/>
      <c r="AU4" s="135"/>
      <c r="AV4" s="46" t="s">
        <v>82</v>
      </c>
      <c r="AW4" s="139" t="s">
        <v>84</v>
      </c>
      <c r="AX4" s="139"/>
      <c r="AY4" s="139"/>
      <c r="AZ4" s="140"/>
      <c r="BA4" s="150"/>
      <c r="BB4" s="45"/>
      <c r="BC4" s="147"/>
      <c r="BD4" s="147"/>
      <c r="BE4" s="147"/>
      <c r="BF4" s="148"/>
      <c r="BG4" s="135"/>
      <c r="BH4" s="46" t="s">
        <v>82</v>
      </c>
      <c r="BI4" s="139" t="s">
        <v>87</v>
      </c>
      <c r="BJ4" s="139"/>
      <c r="BK4" s="139"/>
      <c r="BL4" s="140"/>
      <c r="BM4" s="150"/>
      <c r="BN4" s="45" t="s">
        <v>82</v>
      </c>
      <c r="BO4" s="147" t="s">
        <v>124</v>
      </c>
      <c r="BP4" s="147"/>
      <c r="BQ4" s="147"/>
      <c r="BR4" s="148"/>
      <c r="BS4" s="135"/>
      <c r="BT4" s="46" t="s">
        <v>82</v>
      </c>
      <c r="BU4" s="139" t="s">
        <v>87</v>
      </c>
      <c r="BV4" s="139"/>
      <c r="BW4" s="139"/>
      <c r="BX4" s="140"/>
      <c r="BY4" s="150"/>
      <c r="BZ4" s="45"/>
      <c r="CA4" s="147"/>
      <c r="CB4" s="147"/>
      <c r="CC4" s="147"/>
      <c r="CD4" s="148"/>
      <c r="CE4" s="135"/>
      <c r="CF4" s="46" t="s">
        <v>82</v>
      </c>
      <c r="CG4" s="139" t="s">
        <v>90</v>
      </c>
      <c r="CH4" s="139"/>
      <c r="CI4" s="139"/>
      <c r="CJ4" s="140"/>
      <c r="CK4" s="150"/>
      <c r="CL4" s="45"/>
      <c r="CM4" s="147"/>
      <c r="CN4" s="147"/>
      <c r="CO4" s="147"/>
      <c r="CP4" s="148"/>
      <c r="CQ4" s="135"/>
      <c r="CR4" s="46"/>
      <c r="CS4" s="139"/>
      <c r="CT4" s="139"/>
      <c r="CU4" s="139"/>
      <c r="CV4" s="140"/>
      <c r="CW4" s="150"/>
      <c r="CX4" s="45"/>
      <c r="CY4" s="147"/>
      <c r="CZ4" s="147"/>
      <c r="DA4" s="147"/>
      <c r="DB4" s="148"/>
      <c r="DC4" s="135"/>
      <c r="DD4" s="46"/>
      <c r="DE4" s="139"/>
      <c r="DF4" s="139"/>
      <c r="DG4" s="139"/>
      <c r="DH4" s="140"/>
    </row>
    <row r="5" spans="2:112" ht="15" customHeight="1" x14ac:dyDescent="0.25">
      <c r="B5" s="157"/>
      <c r="C5" s="158"/>
      <c r="D5" s="159"/>
      <c r="E5" s="150"/>
      <c r="F5" s="45"/>
      <c r="G5" s="147"/>
      <c r="H5" s="147"/>
      <c r="I5" s="147"/>
      <c r="J5" s="148"/>
      <c r="K5" s="135"/>
      <c r="L5" s="46"/>
      <c r="M5" s="139"/>
      <c r="N5" s="139"/>
      <c r="O5" s="139"/>
      <c r="P5" s="140"/>
      <c r="Q5" s="150"/>
      <c r="R5" s="45"/>
      <c r="S5" s="147"/>
      <c r="T5" s="147"/>
      <c r="U5" s="147"/>
      <c r="V5" s="148"/>
      <c r="W5" s="135"/>
      <c r="X5" s="46"/>
      <c r="Y5" s="139"/>
      <c r="Z5" s="139"/>
      <c r="AA5" s="139"/>
      <c r="AB5" s="140"/>
      <c r="AC5" s="150"/>
      <c r="AD5" s="45"/>
      <c r="AE5" s="147"/>
      <c r="AF5" s="147"/>
      <c r="AG5" s="147"/>
      <c r="AH5" s="148"/>
      <c r="AI5" s="135"/>
      <c r="AJ5" s="46"/>
      <c r="AK5" s="139"/>
      <c r="AL5" s="139"/>
      <c r="AM5" s="139"/>
      <c r="AN5" s="140"/>
      <c r="AO5" s="150"/>
      <c r="AP5" s="45" t="s">
        <v>82</v>
      </c>
      <c r="AQ5" s="147" t="s">
        <v>118</v>
      </c>
      <c r="AR5" s="147"/>
      <c r="AS5" s="147"/>
      <c r="AT5" s="148"/>
      <c r="AU5" s="135"/>
      <c r="AV5" s="46" t="s">
        <v>82</v>
      </c>
      <c r="AW5" s="139" t="s">
        <v>87</v>
      </c>
      <c r="AX5" s="139"/>
      <c r="AY5" s="139"/>
      <c r="AZ5" s="140"/>
      <c r="BA5" s="150"/>
      <c r="BB5" s="45"/>
      <c r="BC5" s="147"/>
      <c r="BD5" s="147"/>
      <c r="BE5" s="147"/>
      <c r="BF5" s="148"/>
      <c r="BG5" s="135"/>
      <c r="BH5" s="46"/>
      <c r="BI5" s="139"/>
      <c r="BJ5" s="139"/>
      <c r="BK5" s="139"/>
      <c r="BL5" s="140"/>
      <c r="BM5" s="150"/>
      <c r="BN5" s="45"/>
      <c r="BO5" s="147"/>
      <c r="BP5" s="147"/>
      <c r="BQ5" s="147"/>
      <c r="BR5" s="148"/>
      <c r="BS5" s="135"/>
      <c r="BT5" s="46"/>
      <c r="BU5" s="139"/>
      <c r="BV5" s="139"/>
      <c r="BW5" s="139"/>
      <c r="BX5" s="140"/>
      <c r="BY5" s="150"/>
      <c r="BZ5" s="45"/>
      <c r="CA5" s="147"/>
      <c r="CB5" s="147"/>
      <c r="CC5" s="147"/>
      <c r="CD5" s="148"/>
      <c r="CE5" s="135"/>
      <c r="CF5" s="46"/>
      <c r="CG5" s="139"/>
      <c r="CH5" s="139"/>
      <c r="CI5" s="139"/>
      <c r="CJ5" s="140"/>
      <c r="CK5" s="150"/>
      <c r="CL5" s="45"/>
      <c r="CM5" s="147"/>
      <c r="CN5" s="147"/>
      <c r="CO5" s="147"/>
      <c r="CP5" s="148"/>
      <c r="CQ5" s="135"/>
      <c r="CR5" s="46"/>
      <c r="CS5" s="139"/>
      <c r="CT5" s="139"/>
      <c r="CU5" s="139"/>
      <c r="CV5" s="140"/>
      <c r="CW5" s="150"/>
      <c r="CX5" s="45"/>
      <c r="CY5" s="147"/>
      <c r="CZ5" s="147"/>
      <c r="DA5" s="147"/>
      <c r="DB5" s="148"/>
      <c r="DC5" s="135"/>
      <c r="DD5" s="46"/>
      <c r="DE5" s="139"/>
      <c r="DF5" s="139"/>
      <c r="DG5" s="139"/>
      <c r="DH5" s="140"/>
    </row>
    <row r="6" spans="2:112" ht="15" customHeight="1" thickBot="1" x14ac:dyDescent="0.3">
      <c r="B6" s="160"/>
      <c r="C6" s="161"/>
      <c r="D6" s="162"/>
      <c r="E6" s="151"/>
      <c r="F6" s="63"/>
      <c r="G6" s="143"/>
      <c r="H6" s="143"/>
      <c r="I6" s="143"/>
      <c r="J6" s="144"/>
      <c r="K6" s="136"/>
      <c r="L6" s="64"/>
      <c r="M6" s="141"/>
      <c r="N6" s="141"/>
      <c r="O6" s="141"/>
      <c r="P6" s="142"/>
      <c r="Q6" s="151"/>
      <c r="R6" s="63"/>
      <c r="S6" s="143"/>
      <c r="T6" s="143"/>
      <c r="U6" s="143"/>
      <c r="V6" s="144"/>
      <c r="W6" s="136"/>
      <c r="X6" s="64"/>
      <c r="Y6" s="141"/>
      <c r="Z6" s="141"/>
      <c r="AA6" s="141"/>
      <c r="AB6" s="142"/>
      <c r="AC6" s="151"/>
      <c r="AD6" s="63"/>
      <c r="AE6" s="143"/>
      <c r="AF6" s="143"/>
      <c r="AG6" s="143"/>
      <c r="AH6" s="144"/>
      <c r="AI6" s="136"/>
      <c r="AJ6" s="64"/>
      <c r="AK6" s="141"/>
      <c r="AL6" s="141"/>
      <c r="AM6" s="141"/>
      <c r="AN6" s="142"/>
      <c r="AO6" s="151"/>
      <c r="AP6" s="63" t="s">
        <v>83</v>
      </c>
      <c r="AQ6" s="143" t="s">
        <v>105</v>
      </c>
      <c r="AR6" s="143"/>
      <c r="AS6" s="143"/>
      <c r="AT6" s="144"/>
      <c r="AU6" s="136"/>
      <c r="AV6" s="64"/>
      <c r="AW6" s="141"/>
      <c r="AX6" s="141"/>
      <c r="AY6" s="141"/>
      <c r="AZ6" s="142"/>
      <c r="BA6" s="151"/>
      <c r="BB6" s="63"/>
      <c r="BC6" s="143"/>
      <c r="BD6" s="143"/>
      <c r="BE6" s="143"/>
      <c r="BF6" s="144"/>
      <c r="BG6" s="136"/>
      <c r="BH6" s="64"/>
      <c r="BI6" s="141"/>
      <c r="BJ6" s="141"/>
      <c r="BK6" s="141"/>
      <c r="BL6" s="142"/>
      <c r="BM6" s="151"/>
      <c r="BN6" s="63"/>
      <c r="BO6" s="143"/>
      <c r="BP6" s="143"/>
      <c r="BQ6" s="143"/>
      <c r="BR6" s="144"/>
      <c r="BS6" s="136"/>
      <c r="BT6" s="64"/>
      <c r="BU6" s="141"/>
      <c r="BV6" s="141"/>
      <c r="BW6" s="141"/>
      <c r="BX6" s="142"/>
      <c r="BY6" s="151"/>
      <c r="BZ6" s="63"/>
      <c r="CA6" s="143"/>
      <c r="CB6" s="143"/>
      <c r="CC6" s="143"/>
      <c r="CD6" s="144"/>
      <c r="CE6" s="136"/>
      <c r="CF6" s="64"/>
      <c r="CG6" s="141"/>
      <c r="CH6" s="141"/>
      <c r="CI6" s="141"/>
      <c r="CJ6" s="142"/>
      <c r="CK6" s="151"/>
      <c r="CL6" s="63"/>
      <c r="CM6" s="143"/>
      <c r="CN6" s="143"/>
      <c r="CO6" s="143"/>
      <c r="CP6" s="144"/>
      <c r="CQ6" s="136"/>
      <c r="CR6" s="64"/>
      <c r="CS6" s="141"/>
      <c r="CT6" s="141"/>
      <c r="CU6" s="141"/>
      <c r="CV6" s="142"/>
      <c r="CW6" s="151"/>
      <c r="CX6" s="63"/>
      <c r="CY6" s="143"/>
      <c r="CZ6" s="143"/>
      <c r="DA6" s="143"/>
      <c r="DB6" s="144"/>
      <c r="DC6" s="136"/>
      <c r="DD6" s="64"/>
      <c r="DE6" s="141"/>
      <c r="DF6" s="141"/>
      <c r="DG6" s="141"/>
      <c r="DH6" s="142"/>
    </row>
    <row r="7" spans="2:112" ht="15" customHeight="1" x14ac:dyDescent="0.25">
      <c r="B7" s="154" t="s">
        <v>31</v>
      </c>
      <c r="C7" s="155"/>
      <c r="D7" s="156"/>
      <c r="E7" s="149" t="s">
        <v>33</v>
      </c>
      <c r="F7" s="61"/>
      <c r="G7" s="145"/>
      <c r="H7" s="145"/>
      <c r="I7" s="145"/>
      <c r="J7" s="146"/>
      <c r="K7" s="134" t="s">
        <v>44</v>
      </c>
      <c r="L7" s="62" t="s">
        <v>83</v>
      </c>
      <c r="M7" s="137" t="s">
        <v>115</v>
      </c>
      <c r="N7" s="137"/>
      <c r="O7" s="137"/>
      <c r="P7" s="138"/>
      <c r="Q7" s="149" t="s">
        <v>33</v>
      </c>
      <c r="R7" s="61" t="s">
        <v>82</v>
      </c>
      <c r="S7" s="145" t="s">
        <v>108</v>
      </c>
      <c r="T7" s="145"/>
      <c r="U7" s="145"/>
      <c r="V7" s="146"/>
      <c r="W7" s="134" t="s">
        <v>11</v>
      </c>
      <c r="X7" s="62" t="s">
        <v>82</v>
      </c>
      <c r="Y7" s="137" t="s">
        <v>104</v>
      </c>
      <c r="Z7" s="137"/>
      <c r="AA7" s="137"/>
      <c r="AB7" s="138"/>
      <c r="AC7" s="149" t="s">
        <v>44</v>
      </c>
      <c r="AD7" s="61"/>
      <c r="AE7" s="145"/>
      <c r="AF7" s="145"/>
      <c r="AG7" s="145"/>
      <c r="AH7" s="146"/>
      <c r="AI7" s="134" t="s">
        <v>11</v>
      </c>
      <c r="AJ7" s="62" t="s">
        <v>82</v>
      </c>
      <c r="AK7" s="137" t="s">
        <v>106</v>
      </c>
      <c r="AL7" s="137"/>
      <c r="AM7" s="137"/>
      <c r="AN7" s="138"/>
      <c r="AO7" s="149" t="s">
        <v>33</v>
      </c>
      <c r="AP7" s="61"/>
      <c r="AQ7" s="145"/>
      <c r="AR7" s="145"/>
      <c r="AS7" s="145"/>
      <c r="AT7" s="146"/>
      <c r="AU7" s="134" t="s">
        <v>44</v>
      </c>
      <c r="AV7" s="62" t="s">
        <v>82</v>
      </c>
      <c r="AW7" s="137" t="s">
        <v>108</v>
      </c>
      <c r="AX7" s="137"/>
      <c r="AY7" s="137"/>
      <c r="AZ7" s="138"/>
      <c r="BA7" s="149" t="s">
        <v>11</v>
      </c>
      <c r="BB7" s="61" t="s">
        <v>82</v>
      </c>
      <c r="BC7" s="145" t="s">
        <v>84</v>
      </c>
      <c r="BD7" s="145"/>
      <c r="BE7" s="145"/>
      <c r="BF7" s="146"/>
      <c r="BG7" s="134" t="s">
        <v>44</v>
      </c>
      <c r="BH7" s="62"/>
      <c r="BI7" s="137"/>
      <c r="BJ7" s="137"/>
      <c r="BK7" s="137"/>
      <c r="BL7" s="138"/>
      <c r="BM7" s="149" t="s">
        <v>33</v>
      </c>
      <c r="BN7" s="61" t="s">
        <v>82</v>
      </c>
      <c r="BO7" s="145" t="s">
        <v>87</v>
      </c>
      <c r="BP7" s="145"/>
      <c r="BQ7" s="145"/>
      <c r="BR7" s="146"/>
      <c r="BS7" s="134" t="s">
        <v>11</v>
      </c>
      <c r="BT7" s="62" t="s">
        <v>82</v>
      </c>
      <c r="BU7" s="137" t="s">
        <v>106</v>
      </c>
      <c r="BV7" s="137"/>
      <c r="BW7" s="137"/>
      <c r="BX7" s="138"/>
      <c r="BY7" s="149" t="s">
        <v>33</v>
      </c>
      <c r="BZ7" s="61"/>
      <c r="CA7" s="145"/>
      <c r="CB7" s="145"/>
      <c r="CC7" s="145"/>
      <c r="CD7" s="146"/>
      <c r="CE7" s="134" t="s">
        <v>44</v>
      </c>
      <c r="CF7" s="62"/>
      <c r="CG7" s="137"/>
      <c r="CH7" s="137"/>
      <c r="CI7" s="137"/>
      <c r="CJ7" s="138"/>
      <c r="CK7" s="149" t="s">
        <v>33</v>
      </c>
      <c r="CL7" s="61"/>
      <c r="CM7" s="145"/>
      <c r="CN7" s="145"/>
      <c r="CO7" s="145"/>
      <c r="CP7" s="146"/>
      <c r="CQ7" s="134" t="s">
        <v>11</v>
      </c>
      <c r="CR7" s="62"/>
      <c r="CS7" s="137"/>
      <c r="CT7" s="137"/>
      <c r="CU7" s="137"/>
      <c r="CV7" s="138"/>
      <c r="CW7" s="149" t="s">
        <v>11</v>
      </c>
      <c r="CX7" s="61" t="s">
        <v>82</v>
      </c>
      <c r="CY7" s="145" t="s">
        <v>87</v>
      </c>
      <c r="CZ7" s="145"/>
      <c r="DA7" s="145"/>
      <c r="DB7" s="146"/>
      <c r="DC7" s="134" t="s">
        <v>44</v>
      </c>
      <c r="DD7" s="62"/>
      <c r="DE7" s="137"/>
      <c r="DF7" s="137"/>
      <c r="DG7" s="137"/>
      <c r="DH7" s="138"/>
    </row>
    <row r="8" spans="2:112" ht="15" customHeight="1" x14ac:dyDescent="0.25">
      <c r="B8" s="157"/>
      <c r="C8" s="158"/>
      <c r="D8" s="159"/>
      <c r="E8" s="150"/>
      <c r="F8" s="45"/>
      <c r="G8" s="147"/>
      <c r="H8" s="147"/>
      <c r="I8" s="147"/>
      <c r="J8" s="148"/>
      <c r="K8" s="135"/>
      <c r="L8" s="46" t="s">
        <v>81</v>
      </c>
      <c r="M8" s="139" t="s">
        <v>92</v>
      </c>
      <c r="N8" s="139"/>
      <c r="O8" s="139"/>
      <c r="P8" s="140"/>
      <c r="Q8" s="150"/>
      <c r="R8" s="45"/>
      <c r="S8" s="147"/>
      <c r="T8" s="147"/>
      <c r="U8" s="147"/>
      <c r="V8" s="148"/>
      <c r="W8" s="135"/>
      <c r="X8" s="46"/>
      <c r="Y8" s="139"/>
      <c r="Z8" s="139"/>
      <c r="AA8" s="139"/>
      <c r="AB8" s="140"/>
      <c r="AC8" s="150"/>
      <c r="AD8" s="45"/>
      <c r="AE8" s="147"/>
      <c r="AF8" s="147"/>
      <c r="AG8" s="147"/>
      <c r="AH8" s="148"/>
      <c r="AI8" s="135"/>
      <c r="AJ8" s="46" t="s">
        <v>82</v>
      </c>
      <c r="AK8" s="139" t="s">
        <v>87</v>
      </c>
      <c r="AL8" s="139"/>
      <c r="AM8" s="139"/>
      <c r="AN8" s="140"/>
      <c r="AO8" s="150"/>
      <c r="AP8" s="45"/>
      <c r="AQ8" s="147"/>
      <c r="AR8" s="147"/>
      <c r="AS8" s="147"/>
      <c r="AT8" s="148"/>
      <c r="AU8" s="135"/>
      <c r="AV8" s="46" t="s">
        <v>82</v>
      </c>
      <c r="AW8" s="139" t="s">
        <v>84</v>
      </c>
      <c r="AX8" s="139"/>
      <c r="AY8" s="139"/>
      <c r="AZ8" s="140"/>
      <c r="BA8" s="150"/>
      <c r="BB8" s="45" t="s">
        <v>82</v>
      </c>
      <c r="BC8" s="147" t="s">
        <v>87</v>
      </c>
      <c r="BD8" s="147"/>
      <c r="BE8" s="147"/>
      <c r="BF8" s="148"/>
      <c r="BG8" s="135"/>
      <c r="BH8" s="46"/>
      <c r="BI8" s="139"/>
      <c r="BJ8" s="139"/>
      <c r="BK8" s="139"/>
      <c r="BL8" s="140"/>
      <c r="BM8" s="150"/>
      <c r="BN8" s="45"/>
      <c r="BO8" s="147"/>
      <c r="BP8" s="147"/>
      <c r="BQ8" s="147"/>
      <c r="BR8" s="148"/>
      <c r="BS8" s="135"/>
      <c r="BT8" s="46" t="s">
        <v>82</v>
      </c>
      <c r="BU8" s="139" t="s">
        <v>104</v>
      </c>
      <c r="BV8" s="139"/>
      <c r="BW8" s="139"/>
      <c r="BX8" s="140"/>
      <c r="BY8" s="150"/>
      <c r="BZ8" s="45"/>
      <c r="CA8" s="147"/>
      <c r="CB8" s="147"/>
      <c r="CC8" s="147"/>
      <c r="CD8" s="148"/>
      <c r="CE8" s="135"/>
      <c r="CF8" s="46"/>
      <c r="CG8" s="139"/>
      <c r="CH8" s="139"/>
      <c r="CI8" s="139"/>
      <c r="CJ8" s="140"/>
      <c r="CK8" s="150"/>
      <c r="CL8" s="45"/>
      <c r="CM8" s="147"/>
      <c r="CN8" s="147"/>
      <c r="CO8" s="147"/>
      <c r="CP8" s="148"/>
      <c r="CQ8" s="135"/>
      <c r="CR8" s="46"/>
      <c r="CS8" s="139"/>
      <c r="CT8" s="139"/>
      <c r="CU8" s="139"/>
      <c r="CV8" s="140"/>
      <c r="CW8" s="150"/>
      <c r="CX8" s="45" t="s">
        <v>83</v>
      </c>
      <c r="CY8" s="147" t="s">
        <v>104</v>
      </c>
      <c r="CZ8" s="147"/>
      <c r="DA8" s="147"/>
      <c r="DB8" s="148"/>
      <c r="DC8" s="135"/>
      <c r="DD8" s="46"/>
      <c r="DE8" s="139"/>
      <c r="DF8" s="139"/>
      <c r="DG8" s="139"/>
      <c r="DH8" s="140"/>
    </row>
    <row r="9" spans="2:112" ht="15" customHeight="1" x14ac:dyDescent="0.25">
      <c r="B9" s="157"/>
      <c r="C9" s="158"/>
      <c r="D9" s="159"/>
      <c r="E9" s="150"/>
      <c r="F9" s="45"/>
      <c r="G9" s="147"/>
      <c r="H9" s="147"/>
      <c r="I9" s="147"/>
      <c r="J9" s="148"/>
      <c r="K9" s="135"/>
      <c r="L9" s="46"/>
      <c r="M9" s="139"/>
      <c r="N9" s="139"/>
      <c r="O9" s="139"/>
      <c r="P9" s="140"/>
      <c r="Q9" s="150"/>
      <c r="R9" s="45"/>
      <c r="S9" s="147"/>
      <c r="T9" s="147"/>
      <c r="U9" s="147"/>
      <c r="V9" s="148"/>
      <c r="W9" s="135"/>
      <c r="X9" s="46"/>
      <c r="Y9" s="139"/>
      <c r="Z9" s="139"/>
      <c r="AA9" s="139"/>
      <c r="AB9" s="140"/>
      <c r="AC9" s="150"/>
      <c r="AD9" s="45"/>
      <c r="AE9" s="147"/>
      <c r="AF9" s="147"/>
      <c r="AG9" s="147"/>
      <c r="AH9" s="148"/>
      <c r="AI9" s="135"/>
      <c r="AJ9" s="46" t="s">
        <v>82</v>
      </c>
      <c r="AK9" s="139" t="s">
        <v>107</v>
      </c>
      <c r="AL9" s="139"/>
      <c r="AM9" s="139"/>
      <c r="AN9" s="140"/>
      <c r="AO9" s="150"/>
      <c r="AP9" s="45"/>
      <c r="AQ9" s="147"/>
      <c r="AR9" s="147"/>
      <c r="AS9" s="147"/>
      <c r="AT9" s="148"/>
      <c r="AU9" s="135"/>
      <c r="AV9" s="46"/>
      <c r="AW9" s="139"/>
      <c r="AX9" s="139"/>
      <c r="AY9" s="139"/>
      <c r="AZ9" s="140"/>
      <c r="BA9" s="150"/>
      <c r="BB9" s="45" t="s">
        <v>82</v>
      </c>
      <c r="BC9" s="147" t="s">
        <v>107</v>
      </c>
      <c r="BD9" s="147"/>
      <c r="BE9" s="147"/>
      <c r="BF9" s="148"/>
      <c r="BG9" s="135"/>
      <c r="BH9" s="46"/>
      <c r="BI9" s="139"/>
      <c r="BJ9" s="139"/>
      <c r="BK9" s="139"/>
      <c r="BL9" s="140"/>
      <c r="BM9" s="150"/>
      <c r="BN9" s="45"/>
      <c r="BO9" s="147"/>
      <c r="BP9" s="147"/>
      <c r="BQ9" s="147"/>
      <c r="BR9" s="148"/>
      <c r="BS9" s="135"/>
      <c r="BT9" s="46" t="s">
        <v>82</v>
      </c>
      <c r="BU9" s="139" t="s">
        <v>87</v>
      </c>
      <c r="BV9" s="139"/>
      <c r="BW9" s="139"/>
      <c r="BX9" s="140"/>
      <c r="BY9" s="150"/>
      <c r="BZ9" s="45"/>
      <c r="CA9" s="147"/>
      <c r="CB9" s="147"/>
      <c r="CC9" s="147"/>
      <c r="CD9" s="148"/>
      <c r="CE9" s="135"/>
      <c r="CF9" s="46"/>
      <c r="CG9" s="139"/>
      <c r="CH9" s="139"/>
      <c r="CI9" s="139"/>
      <c r="CJ9" s="140"/>
      <c r="CK9" s="150"/>
      <c r="CL9" s="45"/>
      <c r="CM9" s="147"/>
      <c r="CN9" s="147"/>
      <c r="CO9" s="147"/>
      <c r="CP9" s="148"/>
      <c r="CQ9" s="135"/>
      <c r="CR9" s="46"/>
      <c r="CS9" s="139"/>
      <c r="CT9" s="139"/>
      <c r="CU9" s="139"/>
      <c r="CV9" s="140"/>
      <c r="CW9" s="150"/>
      <c r="CX9" s="45" t="s">
        <v>83</v>
      </c>
      <c r="CY9" s="147" t="s">
        <v>87</v>
      </c>
      <c r="CZ9" s="147"/>
      <c r="DA9" s="147"/>
      <c r="DB9" s="148"/>
      <c r="DC9" s="135"/>
      <c r="DD9" s="46"/>
      <c r="DE9" s="139"/>
      <c r="DF9" s="139"/>
      <c r="DG9" s="139"/>
      <c r="DH9" s="140"/>
    </row>
    <row r="10" spans="2:112" ht="15" customHeight="1" thickBot="1" x14ac:dyDescent="0.3">
      <c r="B10" s="160"/>
      <c r="C10" s="161"/>
      <c r="D10" s="162"/>
      <c r="E10" s="151"/>
      <c r="F10" s="63"/>
      <c r="G10" s="143"/>
      <c r="H10" s="143"/>
      <c r="I10" s="143"/>
      <c r="J10" s="144"/>
      <c r="K10" s="136"/>
      <c r="L10" s="64"/>
      <c r="M10" s="141"/>
      <c r="N10" s="141"/>
      <c r="O10" s="141"/>
      <c r="P10" s="142"/>
      <c r="Q10" s="151"/>
      <c r="R10" s="63"/>
      <c r="S10" s="143"/>
      <c r="T10" s="143"/>
      <c r="U10" s="143"/>
      <c r="V10" s="144"/>
      <c r="W10" s="136"/>
      <c r="X10" s="64"/>
      <c r="Y10" s="141"/>
      <c r="Z10" s="141"/>
      <c r="AA10" s="141"/>
      <c r="AB10" s="142"/>
      <c r="AC10" s="151"/>
      <c r="AD10" s="63"/>
      <c r="AE10" s="143"/>
      <c r="AF10" s="143"/>
      <c r="AG10" s="143"/>
      <c r="AH10" s="144"/>
      <c r="AI10" s="136"/>
      <c r="AJ10" s="64"/>
      <c r="AK10" s="141"/>
      <c r="AL10" s="141"/>
      <c r="AM10" s="141"/>
      <c r="AN10" s="142"/>
      <c r="AO10" s="151"/>
      <c r="AP10" s="63"/>
      <c r="AQ10" s="143"/>
      <c r="AR10" s="143"/>
      <c r="AS10" s="143"/>
      <c r="AT10" s="144"/>
      <c r="AU10" s="136"/>
      <c r="AV10" s="64"/>
      <c r="AW10" s="141"/>
      <c r="AX10" s="141"/>
      <c r="AY10" s="141"/>
      <c r="AZ10" s="142"/>
      <c r="BA10" s="151"/>
      <c r="BB10" s="63"/>
      <c r="BC10" s="143"/>
      <c r="BD10" s="143"/>
      <c r="BE10" s="143"/>
      <c r="BF10" s="144"/>
      <c r="BG10" s="136"/>
      <c r="BH10" s="64"/>
      <c r="BI10" s="141"/>
      <c r="BJ10" s="141"/>
      <c r="BK10" s="141"/>
      <c r="BL10" s="142"/>
      <c r="BM10" s="151"/>
      <c r="BN10" s="63"/>
      <c r="BO10" s="143"/>
      <c r="BP10" s="143"/>
      <c r="BQ10" s="143"/>
      <c r="BR10" s="144"/>
      <c r="BS10" s="136"/>
      <c r="BT10" s="64" t="s">
        <v>82</v>
      </c>
      <c r="BU10" s="141" t="s">
        <v>107</v>
      </c>
      <c r="BV10" s="141"/>
      <c r="BW10" s="141"/>
      <c r="BX10" s="142"/>
      <c r="BY10" s="151"/>
      <c r="BZ10" s="63"/>
      <c r="CA10" s="143"/>
      <c r="CB10" s="143"/>
      <c r="CC10" s="143"/>
      <c r="CD10" s="144"/>
      <c r="CE10" s="136"/>
      <c r="CF10" s="64"/>
      <c r="CG10" s="141"/>
      <c r="CH10" s="141"/>
      <c r="CI10" s="141"/>
      <c r="CJ10" s="142"/>
      <c r="CK10" s="151"/>
      <c r="CL10" s="63"/>
      <c r="CM10" s="143"/>
      <c r="CN10" s="143"/>
      <c r="CO10" s="143"/>
      <c r="CP10" s="144"/>
      <c r="CQ10" s="136"/>
      <c r="CR10" s="64"/>
      <c r="CS10" s="141"/>
      <c r="CT10" s="141"/>
      <c r="CU10" s="141"/>
      <c r="CV10" s="142"/>
      <c r="CW10" s="151"/>
      <c r="CX10" s="63" t="s">
        <v>82</v>
      </c>
      <c r="CY10" s="143" t="s">
        <v>86</v>
      </c>
      <c r="CZ10" s="143"/>
      <c r="DA10" s="143"/>
      <c r="DB10" s="144"/>
      <c r="DC10" s="136"/>
      <c r="DD10" s="64"/>
      <c r="DE10" s="141"/>
      <c r="DF10" s="141"/>
      <c r="DG10" s="141"/>
      <c r="DH10" s="142"/>
    </row>
    <row r="11" spans="2:112" ht="15" customHeight="1" x14ac:dyDescent="0.25">
      <c r="B11" s="154" t="s">
        <v>32</v>
      </c>
      <c r="C11" s="155"/>
      <c r="D11" s="156"/>
      <c r="E11" s="149" t="s">
        <v>11</v>
      </c>
      <c r="F11" s="61" t="s">
        <v>82</v>
      </c>
      <c r="G11" s="145" t="s">
        <v>128</v>
      </c>
      <c r="H11" s="145"/>
      <c r="I11" s="145"/>
      <c r="J11" s="146"/>
      <c r="K11" s="134" t="s">
        <v>33</v>
      </c>
      <c r="L11" s="62"/>
      <c r="M11" s="137"/>
      <c r="N11" s="137"/>
      <c r="O11" s="137"/>
      <c r="P11" s="138"/>
      <c r="Q11" s="149" t="s">
        <v>44</v>
      </c>
      <c r="R11" s="61"/>
      <c r="S11" s="145"/>
      <c r="T11" s="145"/>
      <c r="U11" s="145"/>
      <c r="V11" s="146"/>
      <c r="W11" s="134" t="s">
        <v>44</v>
      </c>
      <c r="X11" s="62"/>
      <c r="Y11" s="137"/>
      <c r="Z11" s="137"/>
      <c r="AA11" s="137"/>
      <c r="AB11" s="138"/>
      <c r="AC11" s="149" t="s">
        <v>11</v>
      </c>
      <c r="AD11" s="61" t="s">
        <v>83</v>
      </c>
      <c r="AE11" s="145" t="s">
        <v>105</v>
      </c>
      <c r="AF11" s="145"/>
      <c r="AG11" s="145"/>
      <c r="AH11" s="146"/>
      <c r="AI11" s="134" t="s">
        <v>33</v>
      </c>
      <c r="AJ11" s="62"/>
      <c r="AK11" s="137"/>
      <c r="AL11" s="137"/>
      <c r="AM11" s="137"/>
      <c r="AN11" s="138"/>
      <c r="AO11" s="149" t="s">
        <v>44</v>
      </c>
      <c r="AP11" s="61"/>
      <c r="AQ11" s="145"/>
      <c r="AR11" s="145"/>
      <c r="AS11" s="145"/>
      <c r="AT11" s="146"/>
      <c r="AU11" s="134" t="s">
        <v>33</v>
      </c>
      <c r="AV11" s="62"/>
      <c r="AW11" s="137"/>
      <c r="AX11" s="137"/>
      <c r="AY11" s="137"/>
      <c r="AZ11" s="138"/>
      <c r="BA11" s="149" t="s">
        <v>44</v>
      </c>
      <c r="BB11" s="61"/>
      <c r="BC11" s="145"/>
      <c r="BD11" s="145"/>
      <c r="BE11" s="145"/>
      <c r="BF11" s="146"/>
      <c r="BG11" s="134" t="s">
        <v>11</v>
      </c>
      <c r="BH11" s="62" t="s">
        <v>83</v>
      </c>
      <c r="BI11" s="137" t="s">
        <v>114</v>
      </c>
      <c r="BJ11" s="137"/>
      <c r="BK11" s="137"/>
      <c r="BL11" s="138"/>
      <c r="BM11" s="149" t="s">
        <v>11</v>
      </c>
      <c r="BN11" s="61" t="s">
        <v>82</v>
      </c>
      <c r="BO11" s="145" t="s">
        <v>128</v>
      </c>
      <c r="BP11" s="145"/>
      <c r="BQ11" s="145"/>
      <c r="BR11" s="146"/>
      <c r="BS11" s="134" t="s">
        <v>33</v>
      </c>
      <c r="BT11" s="62" t="s">
        <v>82</v>
      </c>
      <c r="BU11" s="137" t="s">
        <v>128</v>
      </c>
      <c r="BV11" s="137"/>
      <c r="BW11" s="137"/>
      <c r="BX11" s="138"/>
      <c r="BY11" s="149" t="s">
        <v>44</v>
      </c>
      <c r="BZ11" s="61"/>
      <c r="CA11" s="145"/>
      <c r="CB11" s="145"/>
      <c r="CC11" s="145"/>
      <c r="CD11" s="146"/>
      <c r="CE11" s="134" t="s">
        <v>33</v>
      </c>
      <c r="CF11" s="62"/>
      <c r="CG11" s="137"/>
      <c r="CH11" s="137"/>
      <c r="CI11" s="137"/>
      <c r="CJ11" s="138"/>
      <c r="CK11" s="149" t="s">
        <v>11</v>
      </c>
      <c r="CL11" s="61" t="s">
        <v>82</v>
      </c>
      <c r="CM11" s="145" t="s">
        <v>84</v>
      </c>
      <c r="CN11" s="145"/>
      <c r="CO11" s="145"/>
      <c r="CP11" s="146"/>
      <c r="CQ11" s="134" t="s">
        <v>44</v>
      </c>
      <c r="CR11" s="62" t="s">
        <v>82</v>
      </c>
      <c r="CS11" s="137" t="s">
        <v>125</v>
      </c>
      <c r="CT11" s="137"/>
      <c r="CU11" s="137"/>
      <c r="CV11" s="138"/>
      <c r="CW11" s="149" t="s">
        <v>33</v>
      </c>
      <c r="CX11" s="61"/>
      <c r="CY11" s="145"/>
      <c r="CZ11" s="145"/>
      <c r="DA11" s="145"/>
      <c r="DB11" s="146"/>
      <c r="DC11" s="134" t="s">
        <v>11</v>
      </c>
      <c r="DD11" s="62" t="s">
        <v>82</v>
      </c>
      <c r="DE11" s="137" t="s">
        <v>125</v>
      </c>
      <c r="DF11" s="137"/>
      <c r="DG11" s="137"/>
      <c r="DH11" s="138"/>
    </row>
    <row r="12" spans="2:112" ht="15" customHeight="1" x14ac:dyDescent="0.25">
      <c r="B12" s="157"/>
      <c r="C12" s="158"/>
      <c r="D12" s="159"/>
      <c r="E12" s="150"/>
      <c r="F12" s="45" t="s">
        <v>83</v>
      </c>
      <c r="G12" s="147" t="s">
        <v>117</v>
      </c>
      <c r="H12" s="147"/>
      <c r="I12" s="147"/>
      <c r="J12" s="148"/>
      <c r="K12" s="135"/>
      <c r="L12" s="46"/>
      <c r="M12" s="139"/>
      <c r="N12" s="139"/>
      <c r="O12" s="139"/>
      <c r="P12" s="140"/>
      <c r="Q12" s="150"/>
      <c r="R12" s="45"/>
      <c r="S12" s="147"/>
      <c r="T12" s="147"/>
      <c r="U12" s="147"/>
      <c r="V12" s="148"/>
      <c r="W12" s="135"/>
      <c r="X12" s="46"/>
      <c r="Y12" s="139"/>
      <c r="Z12" s="139"/>
      <c r="AA12" s="139"/>
      <c r="AB12" s="140"/>
      <c r="AC12" s="150"/>
      <c r="AD12" s="45"/>
      <c r="AE12" s="147"/>
      <c r="AF12" s="147"/>
      <c r="AG12" s="147"/>
      <c r="AH12" s="148"/>
      <c r="AI12" s="135"/>
      <c r="AJ12" s="46"/>
      <c r="AK12" s="139"/>
      <c r="AL12" s="139"/>
      <c r="AM12" s="139"/>
      <c r="AN12" s="140"/>
      <c r="AO12" s="150"/>
      <c r="AP12" s="45"/>
      <c r="AQ12" s="147"/>
      <c r="AR12" s="147"/>
      <c r="AS12" s="147"/>
      <c r="AT12" s="148"/>
      <c r="AU12" s="135"/>
      <c r="AV12" s="46"/>
      <c r="AW12" s="139"/>
      <c r="AX12" s="139"/>
      <c r="AY12" s="139"/>
      <c r="AZ12" s="140"/>
      <c r="BA12" s="150"/>
      <c r="BB12" s="45"/>
      <c r="BC12" s="147"/>
      <c r="BD12" s="147"/>
      <c r="BE12" s="147"/>
      <c r="BF12" s="148"/>
      <c r="BG12" s="135"/>
      <c r="BH12" s="46"/>
      <c r="BI12" s="139"/>
      <c r="BJ12" s="139"/>
      <c r="BK12" s="139"/>
      <c r="BL12" s="140"/>
      <c r="BM12" s="150"/>
      <c r="BN12" s="45" t="s">
        <v>82</v>
      </c>
      <c r="BO12" s="147" t="s">
        <v>125</v>
      </c>
      <c r="BP12" s="147"/>
      <c r="BQ12" s="147"/>
      <c r="BR12" s="148"/>
      <c r="BS12" s="135"/>
      <c r="BT12" s="46" t="s">
        <v>82</v>
      </c>
      <c r="BU12" s="139" t="s">
        <v>87</v>
      </c>
      <c r="BV12" s="139"/>
      <c r="BW12" s="139"/>
      <c r="BX12" s="140"/>
      <c r="BY12" s="150"/>
      <c r="BZ12" s="45"/>
      <c r="CA12" s="147"/>
      <c r="CB12" s="147"/>
      <c r="CC12" s="147"/>
      <c r="CD12" s="148"/>
      <c r="CE12" s="135"/>
      <c r="CF12" s="46"/>
      <c r="CG12" s="139"/>
      <c r="CH12" s="139"/>
      <c r="CI12" s="139"/>
      <c r="CJ12" s="140"/>
      <c r="CK12" s="150"/>
      <c r="CL12" s="45"/>
      <c r="CM12" s="147"/>
      <c r="CN12" s="147"/>
      <c r="CO12" s="147"/>
      <c r="CP12" s="148"/>
      <c r="CQ12" s="135"/>
      <c r="CR12" s="46" t="s">
        <v>82</v>
      </c>
      <c r="CS12" s="139" t="s">
        <v>84</v>
      </c>
      <c r="CT12" s="139"/>
      <c r="CU12" s="139"/>
      <c r="CV12" s="140"/>
      <c r="CW12" s="150"/>
      <c r="CX12" s="45"/>
      <c r="CY12" s="147"/>
      <c r="CZ12" s="147"/>
      <c r="DA12" s="147"/>
      <c r="DB12" s="148"/>
      <c r="DC12" s="135"/>
      <c r="DD12" s="46"/>
      <c r="DE12" s="139"/>
      <c r="DF12" s="139"/>
      <c r="DG12" s="139"/>
      <c r="DH12" s="140"/>
    </row>
    <row r="13" spans="2:112" ht="15" customHeight="1" x14ac:dyDescent="0.25">
      <c r="B13" s="157"/>
      <c r="C13" s="158"/>
      <c r="D13" s="159"/>
      <c r="E13" s="150"/>
      <c r="F13" s="45" t="s">
        <v>83</v>
      </c>
      <c r="G13" s="147" t="s">
        <v>101</v>
      </c>
      <c r="H13" s="147"/>
      <c r="I13" s="147"/>
      <c r="J13" s="148"/>
      <c r="K13" s="135"/>
      <c r="L13" s="46"/>
      <c r="M13" s="139"/>
      <c r="N13" s="139"/>
      <c r="O13" s="139"/>
      <c r="P13" s="140"/>
      <c r="Q13" s="150"/>
      <c r="R13" s="45"/>
      <c r="S13" s="147"/>
      <c r="T13" s="147"/>
      <c r="U13" s="147"/>
      <c r="V13" s="148"/>
      <c r="W13" s="135"/>
      <c r="X13" s="46"/>
      <c r="Y13" s="139"/>
      <c r="Z13" s="139"/>
      <c r="AA13" s="139"/>
      <c r="AB13" s="140"/>
      <c r="AC13" s="150"/>
      <c r="AD13" s="45"/>
      <c r="AE13" s="147"/>
      <c r="AF13" s="147"/>
      <c r="AG13" s="147"/>
      <c r="AH13" s="148"/>
      <c r="AI13" s="135"/>
      <c r="AJ13" s="46"/>
      <c r="AK13" s="139"/>
      <c r="AL13" s="139"/>
      <c r="AM13" s="139"/>
      <c r="AN13" s="140"/>
      <c r="AO13" s="150"/>
      <c r="AP13" s="45"/>
      <c r="AQ13" s="147"/>
      <c r="AR13" s="147"/>
      <c r="AS13" s="147"/>
      <c r="AT13" s="148"/>
      <c r="AU13" s="135"/>
      <c r="AV13" s="46"/>
      <c r="AW13" s="139"/>
      <c r="AX13" s="139"/>
      <c r="AY13" s="139"/>
      <c r="AZ13" s="140"/>
      <c r="BA13" s="150"/>
      <c r="BB13" s="45"/>
      <c r="BC13" s="147"/>
      <c r="BD13" s="147"/>
      <c r="BE13" s="147"/>
      <c r="BF13" s="148"/>
      <c r="BG13" s="135"/>
      <c r="BH13" s="46"/>
      <c r="BI13" s="139"/>
      <c r="BJ13" s="139"/>
      <c r="BK13" s="139"/>
      <c r="BL13" s="140"/>
      <c r="BM13" s="150"/>
      <c r="BN13" s="45"/>
      <c r="BO13" s="147"/>
      <c r="BP13" s="147"/>
      <c r="BQ13" s="147"/>
      <c r="BR13" s="148"/>
      <c r="BS13" s="135"/>
      <c r="BT13" s="46" t="s">
        <v>82</v>
      </c>
      <c r="BU13" s="139" t="s">
        <v>125</v>
      </c>
      <c r="BV13" s="139"/>
      <c r="BW13" s="139"/>
      <c r="BX13" s="140"/>
      <c r="BY13" s="150"/>
      <c r="BZ13" s="45"/>
      <c r="CA13" s="147"/>
      <c r="CB13" s="147"/>
      <c r="CC13" s="147"/>
      <c r="CD13" s="148"/>
      <c r="CE13" s="135"/>
      <c r="CF13" s="46"/>
      <c r="CG13" s="139"/>
      <c r="CH13" s="139"/>
      <c r="CI13" s="139"/>
      <c r="CJ13" s="140"/>
      <c r="CK13" s="150"/>
      <c r="CL13" s="45"/>
      <c r="CM13" s="147"/>
      <c r="CN13" s="147"/>
      <c r="CO13" s="147"/>
      <c r="CP13" s="148"/>
      <c r="CQ13" s="135"/>
      <c r="CR13" s="46"/>
      <c r="CS13" s="139"/>
      <c r="CT13" s="139"/>
      <c r="CU13" s="139"/>
      <c r="CV13" s="140"/>
      <c r="CW13" s="150"/>
      <c r="CX13" s="45"/>
      <c r="CY13" s="147"/>
      <c r="CZ13" s="147"/>
      <c r="DA13" s="147"/>
      <c r="DB13" s="148"/>
      <c r="DC13" s="135"/>
      <c r="DD13" s="46"/>
      <c r="DE13" s="139"/>
      <c r="DF13" s="139"/>
      <c r="DG13" s="139"/>
      <c r="DH13" s="140"/>
    </row>
    <row r="14" spans="2:112" ht="15" customHeight="1" thickBot="1" x14ac:dyDescent="0.3">
      <c r="B14" s="160"/>
      <c r="C14" s="161"/>
      <c r="D14" s="162"/>
      <c r="E14" s="151"/>
      <c r="F14" s="63"/>
      <c r="G14" s="143"/>
      <c r="H14" s="143"/>
      <c r="I14" s="143"/>
      <c r="J14" s="144"/>
      <c r="K14" s="136"/>
      <c r="L14" s="64"/>
      <c r="M14" s="141"/>
      <c r="N14" s="141"/>
      <c r="O14" s="141"/>
      <c r="P14" s="142"/>
      <c r="Q14" s="151"/>
      <c r="R14" s="63"/>
      <c r="S14" s="143"/>
      <c r="T14" s="143"/>
      <c r="U14" s="143"/>
      <c r="V14" s="144"/>
      <c r="W14" s="136"/>
      <c r="X14" s="64"/>
      <c r="Y14" s="141"/>
      <c r="Z14" s="141"/>
      <c r="AA14" s="141"/>
      <c r="AB14" s="142"/>
      <c r="AC14" s="151"/>
      <c r="AD14" s="63"/>
      <c r="AE14" s="143"/>
      <c r="AF14" s="143"/>
      <c r="AG14" s="143"/>
      <c r="AH14" s="144"/>
      <c r="AI14" s="136"/>
      <c r="AJ14" s="64"/>
      <c r="AK14" s="141"/>
      <c r="AL14" s="141"/>
      <c r="AM14" s="141"/>
      <c r="AN14" s="142"/>
      <c r="AO14" s="151"/>
      <c r="AP14" s="63"/>
      <c r="AQ14" s="143"/>
      <c r="AR14" s="143"/>
      <c r="AS14" s="143"/>
      <c r="AT14" s="144"/>
      <c r="AU14" s="136"/>
      <c r="AV14" s="64"/>
      <c r="AW14" s="141"/>
      <c r="AX14" s="141"/>
      <c r="AY14" s="141"/>
      <c r="AZ14" s="142"/>
      <c r="BA14" s="151"/>
      <c r="BB14" s="63"/>
      <c r="BC14" s="143"/>
      <c r="BD14" s="143"/>
      <c r="BE14" s="143"/>
      <c r="BF14" s="144"/>
      <c r="BG14" s="136"/>
      <c r="BH14" s="64"/>
      <c r="BI14" s="141"/>
      <c r="BJ14" s="141"/>
      <c r="BK14" s="141"/>
      <c r="BL14" s="142"/>
      <c r="BM14" s="151"/>
      <c r="BN14" s="63"/>
      <c r="BO14" s="143"/>
      <c r="BP14" s="143"/>
      <c r="BQ14" s="143"/>
      <c r="BR14" s="144"/>
      <c r="BS14" s="136"/>
      <c r="BT14" s="64"/>
      <c r="BU14" s="141"/>
      <c r="BV14" s="141"/>
      <c r="BW14" s="141"/>
      <c r="BX14" s="142"/>
      <c r="BY14" s="151"/>
      <c r="BZ14" s="63"/>
      <c r="CA14" s="143"/>
      <c r="CB14" s="143"/>
      <c r="CC14" s="143"/>
      <c r="CD14" s="144"/>
      <c r="CE14" s="136"/>
      <c r="CF14" s="64"/>
      <c r="CG14" s="141"/>
      <c r="CH14" s="141"/>
      <c r="CI14" s="141"/>
      <c r="CJ14" s="142"/>
      <c r="CK14" s="151"/>
      <c r="CL14" s="63"/>
      <c r="CM14" s="143"/>
      <c r="CN14" s="143"/>
      <c r="CO14" s="143"/>
      <c r="CP14" s="144"/>
      <c r="CQ14" s="136"/>
      <c r="CR14" s="64"/>
      <c r="CS14" s="141"/>
      <c r="CT14" s="141"/>
      <c r="CU14" s="141"/>
      <c r="CV14" s="142"/>
      <c r="CW14" s="151"/>
      <c r="CX14" s="63"/>
      <c r="CY14" s="143"/>
      <c r="CZ14" s="143"/>
      <c r="DA14" s="143"/>
      <c r="DB14" s="144"/>
      <c r="DC14" s="136"/>
      <c r="DD14" s="64"/>
      <c r="DE14" s="141"/>
      <c r="DF14" s="141"/>
      <c r="DG14" s="141"/>
      <c r="DH14" s="142"/>
    </row>
    <row r="15" spans="2:112" ht="15" customHeight="1" x14ac:dyDescent="0.25">
      <c r="B15" s="59"/>
      <c r="C15" s="59"/>
      <c r="D15" s="59"/>
      <c r="E15" s="59"/>
      <c r="F15" s="59"/>
      <c r="G15" s="59"/>
      <c r="H15" s="59"/>
    </row>
  </sheetData>
  <mergeCells count="291">
    <mergeCell ref="E2:J2"/>
    <mergeCell ref="K2:P2"/>
    <mergeCell ref="Q2:V2"/>
    <mergeCell ref="W2:AB2"/>
    <mergeCell ref="AC2:AH2"/>
    <mergeCell ref="AI2:AN2"/>
    <mergeCell ref="BY2:CD2"/>
    <mergeCell ref="CE2:CJ2"/>
    <mergeCell ref="CK2:CP2"/>
    <mergeCell ref="CQ2:CV2"/>
    <mergeCell ref="CW2:DB2"/>
    <mergeCell ref="DC2:DH2"/>
    <mergeCell ref="AO2:AT2"/>
    <mergeCell ref="AU2:AZ2"/>
    <mergeCell ref="BA2:BF2"/>
    <mergeCell ref="BG2:BL2"/>
    <mergeCell ref="BM2:BR2"/>
    <mergeCell ref="BS2:BX2"/>
    <mergeCell ref="S3:V3"/>
    <mergeCell ref="W3:W6"/>
    <mergeCell ref="Y3:AB3"/>
    <mergeCell ref="AC3:AC6"/>
    <mergeCell ref="AE3:AH3"/>
    <mergeCell ref="AI3:AI6"/>
    <mergeCell ref="S6:V6"/>
    <mergeCell ref="Y6:AB6"/>
    <mergeCell ref="AE6:AH6"/>
    <mergeCell ref="AK3:AN3"/>
    <mergeCell ref="AO3:AO6"/>
    <mergeCell ref="AQ3:AT3"/>
    <mergeCell ref="AU3:AU6"/>
    <mergeCell ref="AW3:AZ3"/>
    <mergeCell ref="BA3:BA6"/>
    <mergeCell ref="AK6:AN6"/>
    <mergeCell ref="AQ6:AT6"/>
    <mergeCell ref="AW6:AZ6"/>
    <mergeCell ref="CG3:CJ3"/>
    <mergeCell ref="CK3:CK6"/>
    <mergeCell ref="BU4:BX4"/>
    <mergeCell ref="CA4:CD4"/>
    <mergeCell ref="CG4:CJ4"/>
    <mergeCell ref="BU5:BX5"/>
    <mergeCell ref="BU3:BX3"/>
    <mergeCell ref="BY3:BY6"/>
    <mergeCell ref="CA3:CD3"/>
    <mergeCell ref="CE3:CE6"/>
    <mergeCell ref="BC3:BF3"/>
    <mergeCell ref="BG3:BG6"/>
    <mergeCell ref="BI3:BL3"/>
    <mergeCell ref="BM3:BM6"/>
    <mergeCell ref="BO3:BR3"/>
    <mergeCell ref="BS3:BS6"/>
    <mergeCell ref="BI4:BL4"/>
    <mergeCell ref="BO4:BR4"/>
    <mergeCell ref="BI5:BL5"/>
    <mergeCell ref="BO5:BR5"/>
    <mergeCell ref="DE3:DH3"/>
    <mergeCell ref="G4:J4"/>
    <mergeCell ref="M4:P4"/>
    <mergeCell ref="S4:V4"/>
    <mergeCell ref="Y4:AB4"/>
    <mergeCell ref="AE4:AH4"/>
    <mergeCell ref="AK4:AN4"/>
    <mergeCell ref="AQ4:AT4"/>
    <mergeCell ref="AW4:AZ4"/>
    <mergeCell ref="BC4:BF4"/>
    <mergeCell ref="CM3:CP3"/>
    <mergeCell ref="CQ3:CQ6"/>
    <mergeCell ref="CS3:CV3"/>
    <mergeCell ref="CW3:CW6"/>
    <mergeCell ref="CY3:DB3"/>
    <mergeCell ref="DC3:DC6"/>
    <mergeCell ref="CM4:CP4"/>
    <mergeCell ref="CS4:CV4"/>
    <mergeCell ref="CY4:DB4"/>
    <mergeCell ref="CM6:CP6"/>
    <mergeCell ref="CA5:CD5"/>
    <mergeCell ref="CG5:CJ5"/>
    <mergeCell ref="CM5:CP5"/>
    <mergeCell ref="CS5:CV5"/>
    <mergeCell ref="CY5:DB5"/>
    <mergeCell ref="DE5:DH5"/>
    <mergeCell ref="DE4:DH4"/>
    <mergeCell ref="G5:J5"/>
    <mergeCell ref="M5:P5"/>
    <mergeCell ref="S5:V5"/>
    <mergeCell ref="Y5:AB5"/>
    <mergeCell ref="AE5:AH5"/>
    <mergeCell ref="AK5:AN5"/>
    <mergeCell ref="AQ5:AT5"/>
    <mergeCell ref="AW5:AZ5"/>
    <mergeCell ref="BC5:BF5"/>
    <mergeCell ref="K3:K6"/>
    <mergeCell ref="M3:P3"/>
    <mergeCell ref="Q3:Q6"/>
    <mergeCell ref="G6:J6"/>
    <mergeCell ref="M6:P6"/>
    <mergeCell ref="CS6:CV6"/>
    <mergeCell ref="BI6:BL6"/>
    <mergeCell ref="BO6:BR6"/>
    <mergeCell ref="BU6:BX6"/>
    <mergeCell ref="CA6:CD6"/>
    <mergeCell ref="CY6:DB6"/>
    <mergeCell ref="DE6:DH6"/>
    <mergeCell ref="B7:D10"/>
    <mergeCell ref="E7:E10"/>
    <mergeCell ref="G7:J7"/>
    <mergeCell ref="K7:K10"/>
    <mergeCell ref="M7:P7"/>
    <mergeCell ref="Q7:Q10"/>
    <mergeCell ref="S7:V7"/>
    <mergeCell ref="BC6:BF6"/>
    <mergeCell ref="CG6:CJ6"/>
    <mergeCell ref="B3:D6"/>
    <mergeCell ref="E3:E6"/>
    <mergeCell ref="G3:J3"/>
    <mergeCell ref="AQ8:AT8"/>
    <mergeCell ref="AW8:AZ8"/>
    <mergeCell ref="BC8:BF8"/>
    <mergeCell ref="BY7:BY10"/>
    <mergeCell ref="CA7:CD7"/>
    <mergeCell ref="CE7:CE10"/>
    <mergeCell ref="AQ9:AT9"/>
    <mergeCell ref="W7:W10"/>
    <mergeCell ref="Y7:AB7"/>
    <mergeCell ref="AC7:AC10"/>
    <mergeCell ref="AE7:AH7"/>
    <mergeCell ref="AI7:AI10"/>
    <mergeCell ref="AK7:AN7"/>
    <mergeCell ref="CY7:DB7"/>
    <mergeCell ref="DC7:DC10"/>
    <mergeCell ref="DE7:DH7"/>
    <mergeCell ref="CS8:CV8"/>
    <mergeCell ref="CY8:DB8"/>
    <mergeCell ref="DE8:DH8"/>
    <mergeCell ref="CS9:CV9"/>
    <mergeCell ref="CY9:DB9"/>
    <mergeCell ref="DE9:DH9"/>
    <mergeCell ref="CS10:CV10"/>
    <mergeCell ref="CK7:CK10"/>
    <mergeCell ref="CM7:CP7"/>
    <mergeCell ref="CA8:CD8"/>
    <mergeCell ref="CG8:CJ8"/>
    <mergeCell ref="CM8:CP8"/>
    <mergeCell ref="CG9:CJ9"/>
    <mergeCell ref="CM9:CP9"/>
    <mergeCell ref="CG10:CJ10"/>
    <mergeCell ref="CM10:CP10"/>
    <mergeCell ref="G8:J8"/>
    <mergeCell ref="M8:P8"/>
    <mergeCell ref="S8:V8"/>
    <mergeCell ref="Y8:AB8"/>
    <mergeCell ref="AE8:AH8"/>
    <mergeCell ref="AK8:AN8"/>
    <mergeCell ref="CS7:CV7"/>
    <mergeCell ref="CW7:CW10"/>
    <mergeCell ref="BG7:BG10"/>
    <mergeCell ref="BI7:BL7"/>
    <mergeCell ref="BM7:BM10"/>
    <mergeCell ref="BO7:BR7"/>
    <mergeCell ref="BS7:BS10"/>
    <mergeCell ref="BU7:BX7"/>
    <mergeCell ref="BI8:BL8"/>
    <mergeCell ref="CG7:CJ7"/>
    <mergeCell ref="BO8:BR8"/>
    <mergeCell ref="BU8:BX8"/>
    <mergeCell ref="AO7:AO10"/>
    <mergeCell ref="AQ7:AT7"/>
    <mergeCell ref="AU7:AU10"/>
    <mergeCell ref="AW7:AZ7"/>
    <mergeCell ref="BA7:BA10"/>
    <mergeCell ref="BC7:BF7"/>
    <mergeCell ref="AW9:AZ9"/>
    <mergeCell ref="BC9:BF9"/>
    <mergeCell ref="G10:J10"/>
    <mergeCell ref="M10:P10"/>
    <mergeCell ref="S10:V10"/>
    <mergeCell ref="Y10:AB10"/>
    <mergeCell ref="AE10:AH10"/>
    <mergeCell ref="AK10:AN10"/>
    <mergeCell ref="BI9:BL9"/>
    <mergeCell ref="BO9:BR9"/>
    <mergeCell ref="BU9:BX9"/>
    <mergeCell ref="CA9:CD9"/>
    <mergeCell ref="G9:J9"/>
    <mergeCell ref="M9:P9"/>
    <mergeCell ref="S9:V9"/>
    <mergeCell ref="Y9:AB9"/>
    <mergeCell ref="AE9:AH9"/>
    <mergeCell ref="AK9:AN9"/>
    <mergeCell ref="CY10:DB10"/>
    <mergeCell ref="DE10:DH10"/>
    <mergeCell ref="AQ10:AT10"/>
    <mergeCell ref="AW10:AZ10"/>
    <mergeCell ref="BC10:BF10"/>
    <mergeCell ref="BI10:BL10"/>
    <mergeCell ref="BO10:BR10"/>
    <mergeCell ref="BU10:BX10"/>
    <mergeCell ref="CA10:CD10"/>
    <mergeCell ref="CQ7:CQ10"/>
    <mergeCell ref="B11:D14"/>
    <mergeCell ref="E11:E14"/>
    <mergeCell ref="G11:J11"/>
    <mergeCell ref="K11:K14"/>
    <mergeCell ref="M11:P11"/>
    <mergeCell ref="Q11:Q14"/>
    <mergeCell ref="G14:J14"/>
    <mergeCell ref="M14:P14"/>
    <mergeCell ref="S11:V11"/>
    <mergeCell ref="W11:W14"/>
    <mergeCell ref="Y11:AB11"/>
    <mergeCell ref="AC11:AC14"/>
    <mergeCell ref="AE11:AH11"/>
    <mergeCell ref="AI11:AI14"/>
    <mergeCell ref="S14:V14"/>
    <mergeCell ref="Y14:AB14"/>
    <mergeCell ref="AE14:AH14"/>
    <mergeCell ref="AK11:AN11"/>
    <mergeCell ref="AO11:AO14"/>
    <mergeCell ref="AQ11:AT11"/>
    <mergeCell ref="AU11:AU14"/>
    <mergeCell ref="AW11:AZ11"/>
    <mergeCell ref="BA11:BA14"/>
    <mergeCell ref="AK14:AN14"/>
    <mergeCell ref="AQ14:AT14"/>
    <mergeCell ref="AW14:AZ14"/>
    <mergeCell ref="CG11:CJ11"/>
    <mergeCell ref="CK11:CK14"/>
    <mergeCell ref="BU12:BX12"/>
    <mergeCell ref="CA12:CD12"/>
    <mergeCell ref="CG12:CJ12"/>
    <mergeCell ref="BU13:BX13"/>
    <mergeCell ref="BU11:BX11"/>
    <mergeCell ref="BY11:BY14"/>
    <mergeCell ref="CA11:CD11"/>
    <mergeCell ref="CE11:CE14"/>
    <mergeCell ref="BC11:BF11"/>
    <mergeCell ref="BG11:BG14"/>
    <mergeCell ref="BI11:BL11"/>
    <mergeCell ref="BM11:BM14"/>
    <mergeCell ref="BO11:BR11"/>
    <mergeCell ref="BS11:BS14"/>
    <mergeCell ref="BI12:BL12"/>
    <mergeCell ref="BO12:BR12"/>
    <mergeCell ref="BI13:BL13"/>
    <mergeCell ref="BO13:BR13"/>
    <mergeCell ref="DE11:DH11"/>
    <mergeCell ref="G12:J12"/>
    <mergeCell ref="M12:P12"/>
    <mergeCell ref="S12:V12"/>
    <mergeCell ref="Y12:AB12"/>
    <mergeCell ref="AE12:AH12"/>
    <mergeCell ref="AK12:AN12"/>
    <mergeCell ref="AQ12:AT12"/>
    <mergeCell ref="AW12:AZ12"/>
    <mergeCell ref="BC12:BF12"/>
    <mergeCell ref="CM11:CP11"/>
    <mergeCell ref="CQ11:CQ14"/>
    <mergeCell ref="CS11:CV11"/>
    <mergeCell ref="CW11:CW14"/>
    <mergeCell ref="CY11:DB11"/>
    <mergeCell ref="DC11:DC14"/>
    <mergeCell ref="CM12:CP12"/>
    <mergeCell ref="CS12:CV12"/>
    <mergeCell ref="CY12:DB12"/>
    <mergeCell ref="CM14:CP14"/>
    <mergeCell ref="CA13:CD13"/>
    <mergeCell ref="CG13:CJ13"/>
    <mergeCell ref="CM13:CP13"/>
    <mergeCell ref="CS13:CV13"/>
    <mergeCell ref="CY13:DB13"/>
    <mergeCell ref="DE13:DH13"/>
    <mergeCell ref="DE12:DH12"/>
    <mergeCell ref="G13:J13"/>
    <mergeCell ref="M13:P13"/>
    <mergeCell ref="S13:V13"/>
    <mergeCell ref="Y13:AB13"/>
    <mergeCell ref="AE13:AH13"/>
    <mergeCell ref="AK13:AN13"/>
    <mergeCell ref="AQ13:AT13"/>
    <mergeCell ref="AW13:AZ13"/>
    <mergeCell ref="BC13:BF13"/>
    <mergeCell ref="CS14:CV14"/>
    <mergeCell ref="CY14:DB14"/>
    <mergeCell ref="DE14:DH14"/>
    <mergeCell ref="BC14:BF14"/>
    <mergeCell ref="BI14:BL14"/>
    <mergeCell ref="BO14:BR14"/>
    <mergeCell ref="BU14:BX14"/>
    <mergeCell ref="CA14:CD14"/>
    <mergeCell ref="CG14:CJ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H87"/>
  <sheetViews>
    <sheetView workbookViewId="0">
      <selection activeCell="A57" sqref="A57:IV62"/>
    </sheetView>
  </sheetViews>
  <sheetFormatPr defaultColWidth="12.7109375" defaultRowHeight="23.25" x14ac:dyDescent="0.35"/>
  <cols>
    <col min="1" max="1" width="5.7109375" customWidth="1"/>
    <col min="2" max="2" width="12.7109375" style="12"/>
    <col min="3" max="3" width="12.7109375" style="1"/>
  </cols>
  <sheetData>
    <row r="1" spans="1:21" s="3" customFormat="1" ht="20.100000000000001" customHeight="1" x14ac:dyDescent="0.25"/>
    <row r="2" spans="1:21" s="3" customFormat="1" ht="20.100000000000001" customHeight="1" x14ac:dyDescent="0.25">
      <c r="B2" s="166" t="s">
        <v>34</v>
      </c>
      <c r="C2" s="166"/>
      <c r="D2" s="16">
        <v>1</v>
      </c>
      <c r="E2" s="17">
        <v>2</v>
      </c>
      <c r="F2" s="16">
        <v>4</v>
      </c>
      <c r="G2" s="17">
        <v>5</v>
      </c>
      <c r="H2" s="73">
        <v>6</v>
      </c>
      <c r="I2" s="17">
        <v>7</v>
      </c>
      <c r="J2" s="73">
        <v>8</v>
      </c>
      <c r="K2" s="17">
        <v>9</v>
      </c>
      <c r="L2" s="73">
        <v>19</v>
      </c>
      <c r="M2" s="17">
        <v>43</v>
      </c>
      <c r="N2" s="73">
        <v>45</v>
      </c>
      <c r="O2" s="17">
        <v>46</v>
      </c>
      <c r="P2" s="73">
        <v>48</v>
      </c>
      <c r="Q2" s="17">
        <v>55</v>
      </c>
      <c r="R2" s="73">
        <v>59</v>
      </c>
      <c r="S2" s="17">
        <v>60</v>
      </c>
      <c r="T2" s="73">
        <v>66</v>
      </c>
      <c r="U2" s="17">
        <v>67</v>
      </c>
    </row>
    <row r="3" spans="1:21" s="3" customFormat="1" ht="20.100000000000001" customHeight="1" x14ac:dyDescent="0.25">
      <c r="B3" s="176" t="s">
        <v>38</v>
      </c>
      <c r="C3" s="176"/>
      <c r="D3" s="9">
        <v>45</v>
      </c>
      <c r="E3" s="10">
        <v>43</v>
      </c>
      <c r="F3" s="9">
        <v>44</v>
      </c>
      <c r="G3" s="10">
        <v>24</v>
      </c>
      <c r="H3" s="9">
        <v>28</v>
      </c>
      <c r="I3" s="10">
        <v>49</v>
      </c>
      <c r="J3" s="9">
        <v>37</v>
      </c>
      <c r="K3" s="10">
        <v>24</v>
      </c>
      <c r="L3" s="9">
        <v>36</v>
      </c>
      <c r="M3" s="10">
        <v>44</v>
      </c>
      <c r="N3" s="9">
        <v>61</v>
      </c>
      <c r="O3" s="10">
        <v>30</v>
      </c>
      <c r="P3" s="9">
        <v>35</v>
      </c>
      <c r="Q3" s="10">
        <v>23</v>
      </c>
      <c r="R3" s="9">
        <v>38</v>
      </c>
      <c r="S3" s="10">
        <v>40</v>
      </c>
      <c r="T3" s="9">
        <v>33</v>
      </c>
      <c r="U3" s="10">
        <v>45</v>
      </c>
    </row>
    <row r="4" spans="1:21" s="3" customFormat="1" ht="20.100000000000001" customHeight="1" x14ac:dyDescent="0.25">
      <c r="B4" s="176" t="s">
        <v>37</v>
      </c>
      <c r="C4" s="176"/>
      <c r="D4" s="9" t="s">
        <v>39</v>
      </c>
      <c r="E4" s="10" t="s">
        <v>39</v>
      </c>
      <c r="F4" s="9" t="s">
        <v>39</v>
      </c>
      <c r="G4" s="10" t="s">
        <v>39</v>
      </c>
      <c r="H4" s="9" t="s">
        <v>39</v>
      </c>
      <c r="I4" s="10" t="s">
        <v>39</v>
      </c>
      <c r="J4" s="9" t="s">
        <v>39</v>
      </c>
      <c r="K4" s="10" t="s">
        <v>39</v>
      </c>
      <c r="L4" s="9" t="s">
        <v>39</v>
      </c>
      <c r="M4" s="10" t="s">
        <v>39</v>
      </c>
      <c r="N4" s="9" t="s">
        <v>39</v>
      </c>
      <c r="O4" s="10" t="s">
        <v>68</v>
      </c>
      <c r="P4" s="9" t="s">
        <v>68</v>
      </c>
      <c r="Q4" s="10" t="s">
        <v>39</v>
      </c>
      <c r="R4" s="9" t="s">
        <v>68</v>
      </c>
      <c r="S4" s="10" t="s">
        <v>39</v>
      </c>
      <c r="T4" s="9" t="s">
        <v>39</v>
      </c>
      <c r="U4" s="10" t="s">
        <v>39</v>
      </c>
    </row>
    <row r="5" spans="1:21" s="3" customFormat="1" ht="50.1" customHeight="1" x14ac:dyDescent="0.25">
      <c r="B5" s="177" t="s">
        <v>36</v>
      </c>
      <c r="C5" s="177"/>
      <c r="D5" s="9" t="s">
        <v>59</v>
      </c>
      <c r="E5" s="10" t="s">
        <v>53</v>
      </c>
      <c r="F5" s="9" t="s">
        <v>140</v>
      </c>
      <c r="G5" s="10" t="s">
        <v>43</v>
      </c>
      <c r="H5" s="9" t="s">
        <v>57</v>
      </c>
      <c r="I5" s="10" t="s">
        <v>53</v>
      </c>
      <c r="J5" s="9" t="s">
        <v>46</v>
      </c>
      <c r="K5" s="10" t="s">
        <v>43</v>
      </c>
      <c r="L5" s="9" t="s">
        <v>45</v>
      </c>
      <c r="M5" s="10" t="s">
        <v>139</v>
      </c>
      <c r="N5" s="9" t="s">
        <v>43</v>
      </c>
      <c r="O5" s="10" t="s">
        <v>53</v>
      </c>
      <c r="P5" s="9" t="s">
        <v>53</v>
      </c>
      <c r="Q5" s="10" t="s">
        <v>43</v>
      </c>
      <c r="R5" s="9" t="s">
        <v>53</v>
      </c>
      <c r="S5" s="10" t="s">
        <v>150</v>
      </c>
      <c r="T5" s="9" t="s">
        <v>139</v>
      </c>
      <c r="U5" s="10" t="s">
        <v>139</v>
      </c>
    </row>
    <row r="6" spans="1:21" s="3" customFormat="1" ht="20.100000000000001" customHeight="1" x14ac:dyDescent="0.25">
      <c r="B6" s="166" t="s">
        <v>30</v>
      </c>
      <c r="C6" s="166"/>
      <c r="D6" s="67" t="s">
        <v>44</v>
      </c>
      <c r="E6" s="70" t="s">
        <v>11</v>
      </c>
      <c r="F6" s="69" t="s">
        <v>11</v>
      </c>
      <c r="G6" s="57" t="s">
        <v>33</v>
      </c>
      <c r="H6" s="71" t="s">
        <v>33</v>
      </c>
      <c r="I6" s="68" t="s">
        <v>44</v>
      </c>
      <c r="J6" s="69" t="s">
        <v>11</v>
      </c>
      <c r="K6" s="70" t="s">
        <v>11</v>
      </c>
      <c r="L6" s="69" t="s">
        <v>33</v>
      </c>
      <c r="M6" s="57" t="s">
        <v>33</v>
      </c>
      <c r="N6" s="69" t="s">
        <v>44</v>
      </c>
      <c r="O6" s="68" t="s">
        <v>44</v>
      </c>
      <c r="P6" s="71" t="s">
        <v>11</v>
      </c>
      <c r="Q6" s="70" t="s">
        <v>11</v>
      </c>
      <c r="R6" s="67" t="s">
        <v>44</v>
      </c>
      <c r="S6" s="68" t="s">
        <v>33</v>
      </c>
      <c r="T6" s="71" t="s">
        <v>44</v>
      </c>
      <c r="U6" s="68" t="s">
        <v>33</v>
      </c>
    </row>
    <row r="7" spans="1:21" s="3" customFormat="1" ht="20.100000000000001" customHeight="1" x14ac:dyDescent="0.25">
      <c r="B7" s="166" t="s">
        <v>31</v>
      </c>
      <c r="C7" s="166"/>
      <c r="D7" s="71" t="s">
        <v>33</v>
      </c>
      <c r="E7" s="57" t="s">
        <v>44</v>
      </c>
      <c r="F7" s="71" t="s">
        <v>33</v>
      </c>
      <c r="G7" s="70" t="s">
        <v>11</v>
      </c>
      <c r="H7" s="67" t="s">
        <v>44</v>
      </c>
      <c r="I7" s="70" t="s">
        <v>11</v>
      </c>
      <c r="J7" s="67" t="s">
        <v>33</v>
      </c>
      <c r="K7" s="72" t="s">
        <v>44</v>
      </c>
      <c r="L7" s="71" t="s">
        <v>11</v>
      </c>
      <c r="M7" s="68" t="s">
        <v>44</v>
      </c>
      <c r="N7" s="67" t="s">
        <v>33</v>
      </c>
      <c r="O7" s="70" t="s">
        <v>11</v>
      </c>
      <c r="P7" s="69" t="s">
        <v>33</v>
      </c>
      <c r="Q7" s="68" t="s">
        <v>44</v>
      </c>
      <c r="R7" s="71" t="s">
        <v>33</v>
      </c>
      <c r="S7" s="70" t="s">
        <v>11</v>
      </c>
      <c r="T7" s="69" t="s">
        <v>11</v>
      </c>
      <c r="U7" s="72" t="s">
        <v>44</v>
      </c>
    </row>
    <row r="8" spans="1:21" s="3" customFormat="1" ht="20.100000000000001" customHeight="1" x14ac:dyDescent="0.25">
      <c r="B8" s="166" t="s">
        <v>32</v>
      </c>
      <c r="C8" s="166"/>
      <c r="D8" s="69" t="s">
        <v>11</v>
      </c>
      <c r="E8" s="68" t="s">
        <v>33</v>
      </c>
      <c r="F8" s="67" t="s">
        <v>44</v>
      </c>
      <c r="G8" s="68" t="s">
        <v>44</v>
      </c>
      <c r="H8" s="69" t="s">
        <v>11</v>
      </c>
      <c r="I8" s="72" t="s">
        <v>33</v>
      </c>
      <c r="J8" s="71" t="s">
        <v>44</v>
      </c>
      <c r="K8" s="68" t="s">
        <v>33</v>
      </c>
      <c r="L8" s="67" t="s">
        <v>44</v>
      </c>
      <c r="M8" s="70" t="s">
        <v>11</v>
      </c>
      <c r="N8" s="71" t="s">
        <v>11</v>
      </c>
      <c r="O8" s="72" t="s">
        <v>33</v>
      </c>
      <c r="P8" s="67" t="s">
        <v>44</v>
      </c>
      <c r="Q8" s="72" t="s">
        <v>33</v>
      </c>
      <c r="R8" s="69" t="s">
        <v>11</v>
      </c>
      <c r="S8" s="72" t="s">
        <v>44</v>
      </c>
      <c r="T8" s="67" t="s">
        <v>33</v>
      </c>
      <c r="U8" s="70" t="s">
        <v>11</v>
      </c>
    </row>
    <row r="9" spans="1:21" s="3" customFormat="1" ht="20.100000000000001" customHeight="1" thickBot="1" x14ac:dyDescent="0.3"/>
    <row r="10" spans="1:21" s="3" customFormat="1" ht="20.100000000000001" customHeight="1" thickBot="1" x14ac:dyDescent="0.3">
      <c r="B10" s="2" t="s">
        <v>70</v>
      </c>
      <c r="C10" s="2">
        <f>COUNTA(D2:U2)</f>
        <v>18</v>
      </c>
      <c r="I10" s="152"/>
      <c r="J10" s="178"/>
      <c r="K10" s="30" t="str">
        <f>D8</f>
        <v>L</v>
      </c>
      <c r="L10" s="31" t="str">
        <f>D7</f>
        <v>M2</v>
      </c>
      <c r="M10" s="32" t="str">
        <f>D6</f>
        <v>H</v>
      </c>
      <c r="N10" s="30" t="s">
        <v>30</v>
      </c>
      <c r="O10" s="31" t="s">
        <v>31</v>
      </c>
      <c r="P10" s="32" t="s">
        <v>32</v>
      </c>
    </row>
    <row r="11" spans="1:21" s="3" customFormat="1" ht="20.100000000000001" customHeight="1" x14ac:dyDescent="0.25">
      <c r="B11" s="2" t="s">
        <v>71</v>
      </c>
      <c r="C11" s="65">
        <f>AVERAGE(D3:U3)</f>
        <v>37.722222222222221</v>
      </c>
      <c r="I11" s="169" t="s">
        <v>63</v>
      </c>
      <c r="J11" s="170"/>
      <c r="K11" s="29">
        <f>CountByValueAndFontColor(D6:U8,K10,I11)</f>
        <v>0</v>
      </c>
      <c r="L11" s="28">
        <f>CountByValueAndFontColor(D6:U8,L10,I11)</f>
        <v>7</v>
      </c>
      <c r="M11" s="49">
        <f>CountByValueAndFontColor(D6:U8,M10,I11)</f>
        <v>11</v>
      </c>
      <c r="N11" s="29">
        <f>CountByFontColorWithValue(D6:U6,I11)</f>
        <v>6</v>
      </c>
      <c r="O11" s="28">
        <f>CountByFontColorWithValue(D7:U7,I11)</f>
        <v>5</v>
      </c>
      <c r="P11" s="49">
        <f>CountByFontColorWithValue(D8:U8,I11)</f>
        <v>7</v>
      </c>
    </row>
    <row r="12" spans="1:21" s="3" customFormat="1" ht="20.100000000000001" customHeight="1" thickBot="1" x14ac:dyDescent="0.3">
      <c r="B12" s="51" t="s">
        <v>73</v>
      </c>
      <c r="C12" s="51">
        <f>COUNTIF(D4:U4,"male")</f>
        <v>15</v>
      </c>
      <c r="D12" s="66">
        <f>$C12/($C$12+$C$13)</f>
        <v>0.83333333333333337</v>
      </c>
      <c r="I12" s="171"/>
      <c r="J12" s="172"/>
      <c r="K12" s="53">
        <f>K11/SUM($K11:$M11)</f>
        <v>0</v>
      </c>
      <c r="L12" s="54">
        <f>L11/SUM($K11:$M11)</f>
        <v>0.3888888888888889</v>
      </c>
      <c r="M12" s="55">
        <f>M11/SUM($K11:$M11)</f>
        <v>0.61111111111111116</v>
      </c>
      <c r="N12" s="53">
        <f>N11/SUM($N11:$P11)</f>
        <v>0.33333333333333331</v>
      </c>
      <c r="O12" s="54">
        <f>O11/SUM($N11:$P11)</f>
        <v>0.27777777777777779</v>
      </c>
      <c r="P12" s="55">
        <f>P11/SUM($N11:$P11)</f>
        <v>0.3888888888888889</v>
      </c>
    </row>
    <row r="13" spans="1:21" s="3" customFormat="1" ht="20.100000000000001" customHeight="1" x14ac:dyDescent="0.25">
      <c r="B13" s="51" t="s">
        <v>72</v>
      </c>
      <c r="C13" s="51">
        <f>COUNTIF(D4:U4,"female")</f>
        <v>3</v>
      </c>
      <c r="D13" s="66">
        <f>$C13/($C$12+$C$13)</f>
        <v>0.16666666666666666</v>
      </c>
      <c r="I13" s="182" t="s">
        <v>64</v>
      </c>
      <c r="J13" s="183"/>
      <c r="K13" s="29">
        <f>CountByValueAndFontColor(D6:O8,K10,I13)</f>
        <v>10</v>
      </c>
      <c r="L13" s="28">
        <f>CountByValueAndFontColor(D6:U8,L10,I13)</f>
        <v>2</v>
      </c>
      <c r="M13" s="49">
        <f>CountByValueAndFontColor(D6:U8,M10,I13)</f>
        <v>1</v>
      </c>
      <c r="N13" s="29">
        <f>CountByFontColorWithValue(D6:U6,I13)</f>
        <v>7</v>
      </c>
      <c r="O13" s="28">
        <f>CountByFontColorWithValue(D7:U7,I13)</f>
        <v>6</v>
      </c>
      <c r="P13" s="49">
        <f>CountByFontColorWithValue(D8:U8,I13)</f>
        <v>5</v>
      </c>
    </row>
    <row r="14" spans="1:21" s="3" customFormat="1" ht="20.100000000000001" customHeight="1" thickBot="1" x14ac:dyDescent="0.3">
      <c r="B14" s="2" t="str">
        <f>CONCATENATE($D$6,"-",$D$7,"-",$D$8)</f>
        <v>H-M2-L</v>
      </c>
      <c r="C14" s="2" t="str">
        <f>CONCATENATE($D$6,"-",$D$8,"-",$D$7)</f>
        <v>H-L-M2</v>
      </c>
      <c r="D14" s="2" t="str">
        <f>CONCATENATE($D$7,"-",$D$8,"-",$D$6)</f>
        <v>M2-L-H</v>
      </c>
      <c r="E14" s="2" t="str">
        <f>CONCATENATE($D$7,"-",$D$6,"-",$D$8)</f>
        <v>M2-H-L</v>
      </c>
      <c r="F14" s="2" t="str">
        <f>CONCATENATE($D$8,"-",$D$6,"-",$D$7)</f>
        <v>L-H-M2</v>
      </c>
      <c r="G14" s="2" t="str">
        <f>CONCATENATE($D$8,"-",$D$7,"-",$D$6)</f>
        <v>L-M2-H</v>
      </c>
      <c r="I14" s="184"/>
      <c r="J14" s="185"/>
      <c r="K14" s="53">
        <f>K13/SUM($K13:$M13)</f>
        <v>0.76923076923076927</v>
      </c>
      <c r="L14" s="54">
        <f>L13/SUM($K13:$M13)</f>
        <v>0.15384615384615385</v>
      </c>
      <c r="M14" s="55">
        <f>M13/SUM($K13:$M13)</f>
        <v>7.6923076923076927E-2</v>
      </c>
      <c r="N14" s="53">
        <f>N13/SUM($N13:$P13)</f>
        <v>0.3888888888888889</v>
      </c>
      <c r="O14" s="54">
        <f>O13/SUM($N13:$P13)</f>
        <v>0.33333333333333331</v>
      </c>
      <c r="P14" s="55">
        <f>P13/SUM($N13:$P13)</f>
        <v>0.27777777777777779</v>
      </c>
    </row>
    <row r="15" spans="1:21" s="3" customFormat="1" ht="20.100000000000001" customHeight="1" x14ac:dyDescent="0.25">
      <c r="B15" s="2">
        <f>COUNTIFS($D$6:$U$6,$D$6,$D$7:$U$7,$D$7,$D$8:$U$8,$D$8)</f>
        <v>3</v>
      </c>
      <c r="C15" s="2">
        <f>COUNTIFS($D$6:$U$6,$D$6,$D$7:$U$7,$D$8,$D$8:$U$8,$D$7)</f>
        <v>3</v>
      </c>
      <c r="D15" s="2">
        <f>COUNTIFS($D$6:$U$6,$D$7,$D$7:$U$7,$D$8,$D$8:$U$8,$D$6)</f>
        <v>3</v>
      </c>
      <c r="E15" s="2">
        <f>COUNTIFS($D$6:$U$6,$D$7,$D$7:$U$7,$D$6,$D$8:$U$8,$D$8)</f>
        <v>3</v>
      </c>
      <c r="F15" s="2">
        <f>COUNTIFS($D$6:$U$6,$D$8,$D$7:$U$7,$D$6,$D$8:$U$8,$D$7)</f>
        <v>3</v>
      </c>
      <c r="G15" s="2">
        <f>COUNTIFS($D$6:$U$6,$D$8,$D$7:$U$7,$D$7,$D$8:$U$8,$D$6)</f>
        <v>3</v>
      </c>
      <c r="N15" s="52"/>
      <c r="O15" s="52"/>
      <c r="P15" s="56"/>
      <c r="Q15" s="56"/>
      <c r="R15" s="56"/>
      <c r="S15" s="56"/>
      <c r="T15" s="56"/>
      <c r="U15" s="56"/>
    </row>
    <row r="16" spans="1:21" ht="9.9499999999999993" customHeight="1" x14ac:dyDescent="0.25">
      <c r="A16" s="3"/>
      <c r="B16" s="3"/>
      <c r="C16" s="3"/>
      <c r="D16" s="3"/>
      <c r="E16" s="3"/>
      <c r="F16" s="3"/>
      <c r="M16" s="52"/>
      <c r="N16" s="52"/>
      <c r="O16" s="56"/>
      <c r="P16" s="56"/>
      <c r="Q16" s="56"/>
      <c r="R16" s="56"/>
      <c r="S16" s="56"/>
      <c r="T16" s="56"/>
    </row>
    <row r="17" spans="2:70" x14ac:dyDescent="0.35">
      <c r="B17" s="12" t="s">
        <v>0</v>
      </c>
    </row>
    <row r="18" spans="2:70" ht="15" x14ac:dyDescent="0.25">
      <c r="B18" s="1"/>
      <c r="C18"/>
      <c r="I18" s="167" t="s">
        <v>34</v>
      </c>
      <c r="J18" s="167"/>
      <c r="K18" s="167"/>
      <c r="L18" s="167"/>
      <c r="M18" s="45">
        <f t="shared" ref="M18:AD18" si="0">D2</f>
        <v>1</v>
      </c>
      <c r="N18" s="46">
        <f t="shared" si="0"/>
        <v>2</v>
      </c>
      <c r="O18" s="45">
        <f t="shared" si="0"/>
        <v>4</v>
      </c>
      <c r="P18" s="46">
        <f t="shared" si="0"/>
        <v>5</v>
      </c>
      <c r="Q18" s="45">
        <f t="shared" si="0"/>
        <v>6</v>
      </c>
      <c r="R18" s="46">
        <f t="shared" si="0"/>
        <v>7</v>
      </c>
      <c r="S18" s="45">
        <f t="shared" si="0"/>
        <v>8</v>
      </c>
      <c r="T18" s="46">
        <f t="shared" si="0"/>
        <v>9</v>
      </c>
      <c r="U18" s="45">
        <f t="shared" si="0"/>
        <v>19</v>
      </c>
      <c r="V18" s="46">
        <f t="shared" si="0"/>
        <v>43</v>
      </c>
      <c r="W18" s="45">
        <f t="shared" si="0"/>
        <v>45</v>
      </c>
      <c r="X18" s="46">
        <f t="shared" si="0"/>
        <v>46</v>
      </c>
      <c r="Y18" s="45">
        <f t="shared" si="0"/>
        <v>48</v>
      </c>
      <c r="Z18" s="46">
        <f t="shared" si="0"/>
        <v>55</v>
      </c>
      <c r="AA18" s="45">
        <f t="shared" si="0"/>
        <v>59</v>
      </c>
      <c r="AB18" s="46">
        <f t="shared" si="0"/>
        <v>60</v>
      </c>
      <c r="AC18" s="45">
        <f t="shared" si="0"/>
        <v>66</v>
      </c>
      <c r="AD18" s="46">
        <f t="shared" si="0"/>
        <v>67</v>
      </c>
    </row>
    <row r="19" spans="2:70" ht="15" x14ac:dyDescent="0.25">
      <c r="B19" s="1">
        <v>1</v>
      </c>
      <c r="C19" s="168" t="s">
        <v>1</v>
      </c>
      <c r="D19" s="168"/>
      <c r="E19" s="168"/>
      <c r="F19" s="168"/>
      <c r="G19" s="168"/>
      <c r="H19" s="168"/>
      <c r="I19" s="168"/>
      <c r="J19" s="168"/>
      <c r="K19" s="168"/>
      <c r="L19" s="168"/>
      <c r="M19" s="45">
        <v>1</v>
      </c>
      <c r="N19" s="46">
        <v>1</v>
      </c>
      <c r="O19" s="45">
        <v>1</v>
      </c>
      <c r="P19" s="46">
        <v>1</v>
      </c>
      <c r="Q19" s="45">
        <v>1</v>
      </c>
      <c r="R19" s="46">
        <v>3</v>
      </c>
      <c r="S19" s="45">
        <v>1</v>
      </c>
      <c r="T19" s="46">
        <v>2</v>
      </c>
      <c r="U19" s="45">
        <v>2</v>
      </c>
      <c r="V19" s="46">
        <v>1</v>
      </c>
      <c r="W19" s="45">
        <v>1</v>
      </c>
      <c r="X19" s="46">
        <v>6</v>
      </c>
      <c r="Y19" s="45">
        <v>4</v>
      </c>
      <c r="Z19" s="46">
        <v>1</v>
      </c>
      <c r="AA19" s="45">
        <v>1</v>
      </c>
      <c r="AB19" s="46">
        <v>1</v>
      </c>
      <c r="AC19" s="45">
        <v>1</v>
      </c>
      <c r="AD19" s="46">
        <v>1</v>
      </c>
    </row>
    <row r="20" spans="2:70" ht="15" x14ac:dyDescent="0.25">
      <c r="B20" s="1">
        <v>2</v>
      </c>
      <c r="C20" s="168" t="s">
        <v>2</v>
      </c>
      <c r="D20" s="168"/>
      <c r="E20" s="168"/>
      <c r="F20" s="168"/>
      <c r="G20" s="168"/>
      <c r="H20" s="168"/>
      <c r="I20" s="168"/>
      <c r="J20" s="168"/>
      <c r="K20" s="168"/>
      <c r="L20" s="168"/>
      <c r="M20" s="45">
        <v>1</v>
      </c>
      <c r="N20" s="46">
        <v>1</v>
      </c>
      <c r="O20" s="45">
        <v>1</v>
      </c>
      <c r="P20" s="46">
        <v>4</v>
      </c>
      <c r="Q20" s="45">
        <v>2</v>
      </c>
      <c r="R20" s="46">
        <v>4</v>
      </c>
      <c r="S20" s="45">
        <v>6</v>
      </c>
      <c r="T20" s="46">
        <v>3</v>
      </c>
      <c r="U20" s="45">
        <v>2</v>
      </c>
      <c r="V20" s="46">
        <v>1</v>
      </c>
      <c r="W20" s="45">
        <v>1</v>
      </c>
      <c r="X20" s="46">
        <v>4</v>
      </c>
      <c r="Y20" s="45">
        <v>1</v>
      </c>
      <c r="Z20" s="46">
        <v>1</v>
      </c>
      <c r="AA20" s="45">
        <v>3</v>
      </c>
      <c r="AB20" s="46">
        <v>1</v>
      </c>
      <c r="AC20" s="45">
        <v>1</v>
      </c>
      <c r="AD20" s="46">
        <v>1</v>
      </c>
    </row>
    <row r="21" spans="2:70" ht="15" x14ac:dyDescent="0.25">
      <c r="B21" s="1">
        <v>3</v>
      </c>
      <c r="C21" s="168" t="s">
        <v>3</v>
      </c>
      <c r="D21" s="168"/>
      <c r="E21" s="168"/>
      <c r="F21" s="168"/>
      <c r="G21" s="168"/>
      <c r="H21" s="168"/>
      <c r="I21" s="168"/>
      <c r="J21" s="168"/>
      <c r="K21" s="168"/>
      <c r="L21" s="168"/>
      <c r="M21" s="45">
        <v>1</v>
      </c>
      <c r="N21" s="46">
        <v>1</v>
      </c>
      <c r="O21" s="45">
        <v>2</v>
      </c>
      <c r="P21" s="46">
        <v>2</v>
      </c>
      <c r="Q21" s="45">
        <v>2</v>
      </c>
      <c r="R21" s="46">
        <v>2</v>
      </c>
      <c r="S21" s="45">
        <v>2</v>
      </c>
      <c r="T21" s="46">
        <v>4</v>
      </c>
      <c r="U21" s="45">
        <v>2</v>
      </c>
      <c r="V21" s="46">
        <v>1</v>
      </c>
      <c r="W21" s="45">
        <v>2</v>
      </c>
      <c r="X21" s="46">
        <v>1</v>
      </c>
      <c r="Y21" s="45">
        <v>1</v>
      </c>
      <c r="Z21" s="46">
        <v>2</v>
      </c>
      <c r="AA21" s="45">
        <v>3</v>
      </c>
      <c r="AB21" s="46">
        <v>3</v>
      </c>
      <c r="AC21" s="45">
        <v>1</v>
      </c>
      <c r="AD21" s="46">
        <v>1</v>
      </c>
    </row>
    <row r="22" spans="2:70" ht="15" x14ac:dyDescent="0.25">
      <c r="B22" s="1">
        <v>4</v>
      </c>
      <c r="C22" s="168" t="s">
        <v>4</v>
      </c>
      <c r="D22" s="168"/>
      <c r="E22" s="168"/>
      <c r="F22" s="168"/>
      <c r="G22" s="168"/>
      <c r="H22" s="168"/>
      <c r="I22" s="168"/>
      <c r="J22" s="168"/>
      <c r="K22" s="168"/>
      <c r="L22" s="168"/>
      <c r="M22" s="45">
        <v>1</v>
      </c>
      <c r="N22" s="46">
        <v>1</v>
      </c>
      <c r="O22" s="45">
        <v>1</v>
      </c>
      <c r="P22" s="46">
        <v>1</v>
      </c>
      <c r="Q22" s="45">
        <v>2</v>
      </c>
      <c r="R22" s="46">
        <v>4</v>
      </c>
      <c r="S22" s="45">
        <v>1</v>
      </c>
      <c r="T22" s="46">
        <v>2</v>
      </c>
      <c r="U22" s="45">
        <v>2</v>
      </c>
      <c r="V22" s="46">
        <v>1</v>
      </c>
      <c r="W22" s="45">
        <v>1</v>
      </c>
      <c r="X22" s="46">
        <v>4</v>
      </c>
      <c r="Y22" s="45">
        <v>1</v>
      </c>
      <c r="Z22" s="46">
        <v>1</v>
      </c>
      <c r="AA22" s="45">
        <v>3</v>
      </c>
      <c r="AB22" s="46">
        <v>1</v>
      </c>
      <c r="AC22" s="45">
        <v>1</v>
      </c>
      <c r="AD22" s="46">
        <v>1</v>
      </c>
    </row>
    <row r="23" spans="2:70" ht="15.75" thickBot="1" x14ac:dyDescent="0.3">
      <c r="B23" s="1">
        <v>5</v>
      </c>
      <c r="C23" s="168" t="s">
        <v>5</v>
      </c>
      <c r="D23" s="168"/>
      <c r="E23" s="168"/>
      <c r="F23" s="168"/>
      <c r="G23" s="168"/>
      <c r="H23" s="168"/>
      <c r="I23" s="168"/>
      <c r="J23" s="168"/>
      <c r="K23" s="168"/>
      <c r="L23" s="168"/>
      <c r="M23" s="13">
        <v>1</v>
      </c>
      <c r="N23" s="14">
        <v>1</v>
      </c>
      <c r="O23" s="13">
        <v>1</v>
      </c>
      <c r="P23" s="14">
        <v>2</v>
      </c>
      <c r="Q23" s="13">
        <v>2</v>
      </c>
      <c r="R23" s="14">
        <v>3</v>
      </c>
      <c r="S23" s="13">
        <v>3</v>
      </c>
      <c r="T23" s="14">
        <v>3</v>
      </c>
      <c r="U23" s="13">
        <v>1</v>
      </c>
      <c r="V23" s="14">
        <v>1</v>
      </c>
      <c r="W23" s="13">
        <v>1</v>
      </c>
      <c r="X23" s="14">
        <v>4</v>
      </c>
      <c r="Y23" s="13">
        <v>1</v>
      </c>
      <c r="Z23" s="14">
        <v>1</v>
      </c>
      <c r="AA23" s="13">
        <v>2</v>
      </c>
      <c r="AB23" s="14">
        <v>1</v>
      </c>
      <c r="AC23" s="13">
        <v>1</v>
      </c>
      <c r="AD23" s="14">
        <v>1</v>
      </c>
    </row>
    <row r="24" spans="2:70" s="87" customFormat="1" ht="15.75" thickBot="1" x14ac:dyDescent="0.3">
      <c r="B24" s="86"/>
      <c r="M24" s="88">
        <f>AVERAGE(M19:M23)</f>
        <v>1</v>
      </c>
      <c r="N24" s="89">
        <f t="shared" ref="N24:AD24" si="1">AVERAGE(N19:N23)</f>
        <v>1</v>
      </c>
      <c r="O24" s="90">
        <f t="shared" si="1"/>
        <v>1.2</v>
      </c>
      <c r="P24" s="89">
        <f t="shared" si="1"/>
        <v>2</v>
      </c>
      <c r="Q24" s="90">
        <f t="shared" si="1"/>
        <v>1.8</v>
      </c>
      <c r="R24" s="89">
        <f t="shared" si="1"/>
        <v>3.2</v>
      </c>
      <c r="S24" s="90">
        <f t="shared" si="1"/>
        <v>2.6</v>
      </c>
      <c r="T24" s="89">
        <f t="shared" si="1"/>
        <v>2.8</v>
      </c>
      <c r="U24" s="90">
        <f t="shared" si="1"/>
        <v>1.8</v>
      </c>
      <c r="V24" s="89">
        <f t="shared" si="1"/>
        <v>1</v>
      </c>
      <c r="W24" s="90">
        <f t="shared" si="1"/>
        <v>1.2</v>
      </c>
      <c r="X24" s="89">
        <f t="shared" si="1"/>
        <v>3.8</v>
      </c>
      <c r="Y24" s="90">
        <f t="shared" si="1"/>
        <v>1.6</v>
      </c>
      <c r="Z24" s="89">
        <f t="shared" si="1"/>
        <v>1.2</v>
      </c>
      <c r="AA24" s="90">
        <f t="shared" si="1"/>
        <v>2.4</v>
      </c>
      <c r="AB24" s="89">
        <f t="shared" si="1"/>
        <v>1.4</v>
      </c>
      <c r="AC24" s="90">
        <f t="shared" si="1"/>
        <v>1</v>
      </c>
      <c r="AD24" s="90">
        <f t="shared" si="1"/>
        <v>1</v>
      </c>
    </row>
    <row r="25" spans="2:70" ht="15" x14ac:dyDescent="0.25">
      <c r="B25" s="1"/>
      <c r="C25"/>
    </row>
    <row r="26" spans="2:70" ht="15" hidden="1" x14ac:dyDescent="0.25">
      <c r="B26" s="1"/>
      <c r="C26"/>
      <c r="J26">
        <f>D2</f>
        <v>1</v>
      </c>
      <c r="M26">
        <f>E2</f>
        <v>2</v>
      </c>
      <c r="P26">
        <f>F2</f>
        <v>4</v>
      </c>
      <c r="S26">
        <f>G2</f>
        <v>5</v>
      </c>
      <c r="V26">
        <f>H2</f>
        <v>6</v>
      </c>
      <c r="Y26">
        <f>I2</f>
        <v>7</v>
      </c>
      <c r="AB26">
        <f>J2</f>
        <v>8</v>
      </c>
      <c r="AE26">
        <f>K2</f>
        <v>9</v>
      </c>
      <c r="AH26">
        <f>L2</f>
        <v>19</v>
      </c>
      <c r="AK26">
        <f>M2</f>
        <v>43</v>
      </c>
      <c r="AN26">
        <f>N2</f>
        <v>45</v>
      </c>
      <c r="AQ26">
        <f>O2</f>
        <v>46</v>
      </c>
      <c r="AT26">
        <f>P2</f>
        <v>48</v>
      </c>
      <c r="AW26">
        <f>Q2</f>
        <v>55</v>
      </c>
      <c r="AZ26">
        <f>R2</f>
        <v>59</v>
      </c>
      <c r="BC26">
        <f>S2</f>
        <v>60</v>
      </c>
      <c r="BF26">
        <f>T2</f>
        <v>66</v>
      </c>
      <c r="BI26">
        <f>U2</f>
        <v>67</v>
      </c>
      <c r="BL26">
        <f>V2</f>
        <v>0</v>
      </c>
      <c r="BO26">
        <f>W2</f>
        <v>0</v>
      </c>
      <c r="BR26">
        <f>X2</f>
        <v>0</v>
      </c>
    </row>
    <row r="27" spans="2:70" ht="15" hidden="1" x14ac:dyDescent="0.25">
      <c r="B27" s="1"/>
      <c r="C27"/>
      <c r="J27" t="str">
        <f>D6</f>
        <v>H</v>
      </c>
      <c r="M27" t="str">
        <f>E6</f>
        <v>L</v>
      </c>
      <c r="P27" t="str">
        <f>F6</f>
        <v>L</v>
      </c>
      <c r="S27" t="str">
        <f>G6</f>
        <v>M2</v>
      </c>
      <c r="V27" t="str">
        <f>H6</f>
        <v>M2</v>
      </c>
      <c r="Y27" t="str">
        <f>I6</f>
        <v>H</v>
      </c>
      <c r="AB27" t="str">
        <f>J6</f>
        <v>L</v>
      </c>
      <c r="AE27" t="str">
        <f>K6</f>
        <v>L</v>
      </c>
      <c r="AH27" t="str">
        <f>L6</f>
        <v>M2</v>
      </c>
      <c r="AK27" t="str">
        <f>M6</f>
        <v>M2</v>
      </c>
      <c r="AN27" t="str">
        <f>N6</f>
        <v>H</v>
      </c>
      <c r="AQ27" t="str">
        <f>O6</f>
        <v>H</v>
      </c>
      <c r="AT27" t="str">
        <f>P6</f>
        <v>L</v>
      </c>
      <c r="AW27" t="str">
        <f>Q6</f>
        <v>L</v>
      </c>
      <c r="AZ27" t="str">
        <f>R6</f>
        <v>H</v>
      </c>
      <c r="BC27" t="str">
        <f>S6</f>
        <v>M2</v>
      </c>
      <c r="BF27" t="str">
        <f>T6</f>
        <v>H</v>
      </c>
      <c r="BI27" t="str">
        <f>U6</f>
        <v>M2</v>
      </c>
      <c r="BL27">
        <f>V6</f>
        <v>0</v>
      </c>
      <c r="BO27">
        <f>W6</f>
        <v>0</v>
      </c>
      <c r="BR27">
        <f>X6</f>
        <v>0</v>
      </c>
    </row>
    <row r="28" spans="2:70" ht="15" hidden="1" x14ac:dyDescent="0.25">
      <c r="B28" s="1"/>
      <c r="C28"/>
      <c r="J28" t="str">
        <f>D7</f>
        <v>M2</v>
      </c>
      <c r="M28" t="str">
        <f>E7</f>
        <v>H</v>
      </c>
      <c r="P28" t="str">
        <f>F7</f>
        <v>M2</v>
      </c>
      <c r="S28" t="str">
        <f>G7</f>
        <v>L</v>
      </c>
      <c r="V28" t="str">
        <f>H7</f>
        <v>H</v>
      </c>
      <c r="Y28" t="str">
        <f>I7</f>
        <v>L</v>
      </c>
      <c r="AB28" t="str">
        <f>J7</f>
        <v>M2</v>
      </c>
      <c r="AE28" t="str">
        <f>K7</f>
        <v>H</v>
      </c>
      <c r="AH28" t="str">
        <f>L7</f>
        <v>L</v>
      </c>
      <c r="AK28" t="str">
        <f>M7</f>
        <v>H</v>
      </c>
      <c r="AN28" t="str">
        <f>N7</f>
        <v>M2</v>
      </c>
      <c r="AQ28" t="str">
        <f>O7</f>
        <v>L</v>
      </c>
      <c r="AT28" t="str">
        <f>P7</f>
        <v>M2</v>
      </c>
      <c r="AW28" t="str">
        <f>Q7</f>
        <v>H</v>
      </c>
      <c r="AZ28" t="str">
        <f>R7</f>
        <v>M2</v>
      </c>
      <c r="BC28" t="str">
        <f>S7</f>
        <v>L</v>
      </c>
      <c r="BF28" t="str">
        <f>T7</f>
        <v>L</v>
      </c>
      <c r="BI28" t="str">
        <f>U7</f>
        <v>H</v>
      </c>
      <c r="BL28">
        <f>V7</f>
        <v>0</v>
      </c>
      <c r="BO28">
        <f>W7</f>
        <v>0</v>
      </c>
      <c r="BR28">
        <f>X7</f>
        <v>0</v>
      </c>
    </row>
    <row r="29" spans="2:70" ht="15" hidden="1" x14ac:dyDescent="0.25">
      <c r="B29" s="1"/>
      <c r="C29"/>
      <c r="J29" t="str">
        <f>D8</f>
        <v>L</v>
      </c>
      <c r="M29" t="str">
        <f>E8</f>
        <v>M2</v>
      </c>
      <c r="P29" t="str">
        <f>F8</f>
        <v>H</v>
      </c>
      <c r="S29" t="str">
        <f>G8</f>
        <v>H</v>
      </c>
      <c r="V29" t="str">
        <f>H8</f>
        <v>L</v>
      </c>
      <c r="Y29" t="str">
        <f>I8</f>
        <v>M2</v>
      </c>
      <c r="AB29" t="str">
        <f>J8</f>
        <v>H</v>
      </c>
      <c r="AE29" t="str">
        <f>K8</f>
        <v>M2</v>
      </c>
      <c r="AH29" t="str">
        <f>L8</f>
        <v>H</v>
      </c>
      <c r="AK29" t="str">
        <f>M8</f>
        <v>L</v>
      </c>
      <c r="AN29" t="str">
        <f>N8</f>
        <v>L</v>
      </c>
      <c r="AQ29" t="str">
        <f>O8</f>
        <v>M2</v>
      </c>
      <c r="AT29" t="str">
        <f>P8</f>
        <v>H</v>
      </c>
      <c r="AW29" t="str">
        <f>Q8</f>
        <v>M2</v>
      </c>
      <c r="AZ29" t="str">
        <f>R8</f>
        <v>L</v>
      </c>
      <c r="BC29" t="str">
        <f>S8</f>
        <v>H</v>
      </c>
      <c r="BF29" t="str">
        <f>T8</f>
        <v>M2</v>
      </c>
      <c r="BI29" t="str">
        <f>U8</f>
        <v>L</v>
      </c>
      <c r="BL29">
        <f>V8</f>
        <v>0</v>
      </c>
      <c r="BO29">
        <f>W8</f>
        <v>0</v>
      </c>
      <c r="BR29">
        <f>X8</f>
        <v>0</v>
      </c>
    </row>
    <row r="30" spans="2:70" x14ac:dyDescent="0.35">
      <c r="B30" s="12" t="s">
        <v>12</v>
      </c>
    </row>
    <row r="31" spans="2:70" ht="15" x14ac:dyDescent="0.25">
      <c r="B31" s="1"/>
      <c r="C31"/>
      <c r="H31" s="189" t="s">
        <v>34</v>
      </c>
      <c r="I31" s="190"/>
      <c r="J31" s="173">
        <f>J26</f>
        <v>1</v>
      </c>
      <c r="K31" s="174"/>
      <c r="L31" s="175"/>
      <c r="M31" s="163">
        <f>M26</f>
        <v>2</v>
      </c>
      <c r="N31" s="164"/>
      <c r="O31" s="165"/>
      <c r="P31" s="173">
        <f>P26</f>
        <v>4</v>
      </c>
      <c r="Q31" s="174"/>
      <c r="R31" s="175"/>
      <c r="S31" s="163">
        <f>S26</f>
        <v>5</v>
      </c>
      <c r="T31" s="164"/>
      <c r="U31" s="165"/>
      <c r="V31" s="173">
        <f>V26</f>
        <v>6</v>
      </c>
      <c r="W31" s="174"/>
      <c r="X31" s="175"/>
      <c r="Y31" s="163">
        <f>Y26</f>
        <v>7</v>
      </c>
      <c r="Z31" s="164"/>
      <c r="AA31" s="165"/>
      <c r="AB31" s="173">
        <f>AB26</f>
        <v>8</v>
      </c>
      <c r="AC31" s="174"/>
      <c r="AD31" s="175"/>
      <c r="AE31" s="163">
        <f>AE26</f>
        <v>9</v>
      </c>
      <c r="AF31" s="164"/>
      <c r="AG31" s="165"/>
      <c r="AH31" s="173">
        <f>AH26</f>
        <v>19</v>
      </c>
      <c r="AI31" s="174"/>
      <c r="AJ31" s="175"/>
      <c r="AK31" s="163">
        <f>AK26</f>
        <v>43</v>
      </c>
      <c r="AL31" s="164"/>
      <c r="AM31" s="165"/>
      <c r="AN31" s="173">
        <f>AN26</f>
        <v>45</v>
      </c>
      <c r="AO31" s="174"/>
      <c r="AP31" s="175"/>
      <c r="AQ31" s="163">
        <f>AQ26</f>
        <v>46</v>
      </c>
      <c r="AR31" s="164"/>
      <c r="AS31" s="165"/>
      <c r="AT31" s="173">
        <f>AT26</f>
        <v>48</v>
      </c>
      <c r="AU31" s="174"/>
      <c r="AV31" s="175"/>
      <c r="AW31" s="163">
        <f>AW26</f>
        <v>55</v>
      </c>
      <c r="AX31" s="164"/>
      <c r="AY31" s="165"/>
      <c r="AZ31" s="173">
        <f>AZ26</f>
        <v>59</v>
      </c>
      <c r="BA31" s="174"/>
      <c r="BB31" s="175"/>
      <c r="BC31" s="163">
        <f>BC26</f>
        <v>60</v>
      </c>
      <c r="BD31" s="164"/>
      <c r="BE31" s="165"/>
      <c r="BF31" s="173">
        <f>BF26</f>
        <v>66</v>
      </c>
      <c r="BG31" s="174"/>
      <c r="BH31" s="175"/>
      <c r="BI31" s="163">
        <f>BI26</f>
        <v>67</v>
      </c>
      <c r="BJ31" s="164"/>
      <c r="BK31" s="165"/>
    </row>
    <row r="32" spans="2:70" ht="15.75" thickBot="1" x14ac:dyDescent="0.3">
      <c r="B32" s="1"/>
      <c r="C32"/>
      <c r="J32" s="6" t="str">
        <f>CONCATENATE("section-1: ",J27)</f>
        <v>section-1: H</v>
      </c>
      <c r="K32" s="6" t="str">
        <f>CONCATENATE("section-2: ",J28)</f>
        <v>section-2: M2</v>
      </c>
      <c r="L32" s="6" t="str">
        <f>CONCATENATE("section-3: ",J29)</f>
        <v>section-3: L</v>
      </c>
      <c r="M32" s="8" t="str">
        <f>CONCATENATE("section-1: ",M27)</f>
        <v>section-1: L</v>
      </c>
      <c r="N32" s="8" t="str">
        <f>CONCATENATE("section-2: ",M28)</f>
        <v>section-2: H</v>
      </c>
      <c r="O32" s="8" t="str">
        <f>CONCATENATE("section-3: ",M29)</f>
        <v>section-3: M2</v>
      </c>
      <c r="P32" s="6" t="str">
        <f>CONCATENATE("section-1: ",P27)</f>
        <v>section-1: L</v>
      </c>
      <c r="Q32" s="6" t="str">
        <f>CONCATENATE("section-2: ",P28)</f>
        <v>section-2: M2</v>
      </c>
      <c r="R32" s="6" t="str">
        <f>CONCATENATE("section-3: ",P29)</f>
        <v>section-3: H</v>
      </c>
      <c r="S32" s="8" t="str">
        <f>CONCATENATE("section-1: ",S27)</f>
        <v>section-1: M2</v>
      </c>
      <c r="T32" s="8" t="str">
        <f>CONCATENATE("section-2: ",S28)</f>
        <v>section-2: L</v>
      </c>
      <c r="U32" s="8" t="str">
        <f>CONCATENATE("section-3: ",S29)</f>
        <v>section-3: H</v>
      </c>
      <c r="V32" s="6" t="str">
        <f>CONCATENATE("section-1: ",V27)</f>
        <v>section-1: M2</v>
      </c>
      <c r="W32" s="6" t="str">
        <f>CONCATENATE("section-2: ",V28)</f>
        <v>section-2: H</v>
      </c>
      <c r="X32" s="6" t="str">
        <f>CONCATENATE("section-3: ",V29)</f>
        <v>section-3: L</v>
      </c>
      <c r="Y32" s="8" t="str">
        <f>CONCATENATE("section-1: ",Y27)</f>
        <v>section-1: H</v>
      </c>
      <c r="Z32" s="8" t="str">
        <f>CONCATENATE("section-2: ",Y28)</f>
        <v>section-2: L</v>
      </c>
      <c r="AA32" s="8" t="str">
        <f>CONCATENATE("section-3: ",Y29)</f>
        <v>section-3: M2</v>
      </c>
      <c r="AB32" s="6" t="str">
        <f>CONCATENATE("section-1: ",AB27)</f>
        <v>section-1: L</v>
      </c>
      <c r="AC32" s="6" t="str">
        <f>CONCATENATE("section-2: ",AB28)</f>
        <v>section-2: M2</v>
      </c>
      <c r="AD32" s="6" t="str">
        <f>CONCATENATE("section-3: ",AB29)</f>
        <v>section-3: H</v>
      </c>
      <c r="AE32" s="8" t="str">
        <f>CONCATENATE("section-1: ",AE27)</f>
        <v>section-1: L</v>
      </c>
      <c r="AF32" s="8" t="str">
        <f>CONCATENATE("section-2: ",AE28)</f>
        <v>section-2: H</v>
      </c>
      <c r="AG32" s="8" t="str">
        <f>CONCATENATE("section-3: ",AE29)</f>
        <v>section-3: M2</v>
      </c>
      <c r="AH32" s="6" t="str">
        <f>CONCATENATE("section-1: ",AH27)</f>
        <v>section-1: M2</v>
      </c>
      <c r="AI32" s="6" t="str">
        <f>CONCATENATE("section-2: ",AH28)</f>
        <v>section-2: L</v>
      </c>
      <c r="AJ32" s="6" t="str">
        <f>CONCATENATE("section-3: ",AH29)</f>
        <v>section-3: H</v>
      </c>
      <c r="AK32" s="8" t="str">
        <f>CONCATENATE("section-1: ",AK27)</f>
        <v>section-1: M2</v>
      </c>
      <c r="AL32" s="8" t="str">
        <f>CONCATENATE("section-2: ",AK28)</f>
        <v>section-2: H</v>
      </c>
      <c r="AM32" s="8" t="str">
        <f>CONCATENATE("section-3: ",AK29)</f>
        <v>section-3: L</v>
      </c>
      <c r="AN32" s="6" t="str">
        <f>CONCATENATE("section-1: ",AN27)</f>
        <v>section-1: H</v>
      </c>
      <c r="AO32" s="6" t="str">
        <f>CONCATENATE("section-2: ",AN28)</f>
        <v>section-2: M2</v>
      </c>
      <c r="AP32" s="6" t="str">
        <f>CONCATENATE("section-3: ",AN29)</f>
        <v>section-3: L</v>
      </c>
      <c r="AQ32" s="8" t="str">
        <f>CONCATENATE("section-1: ",AQ27)</f>
        <v>section-1: H</v>
      </c>
      <c r="AR32" s="8" t="str">
        <f>CONCATENATE("section-2: ",AQ28)</f>
        <v>section-2: L</v>
      </c>
      <c r="AS32" s="8" t="str">
        <f>CONCATENATE("section-3: ",AQ29)</f>
        <v>section-3: M2</v>
      </c>
      <c r="AT32" s="6" t="str">
        <f>CONCATENATE("section-1: ",AT27)</f>
        <v>section-1: L</v>
      </c>
      <c r="AU32" s="6" t="str">
        <f>CONCATENATE("section-2: ",AT28)</f>
        <v>section-2: M2</v>
      </c>
      <c r="AV32" s="6" t="str">
        <f>CONCATENATE("section-3: ",AT29)</f>
        <v>section-3: H</v>
      </c>
      <c r="AW32" s="8" t="str">
        <f>CONCATENATE("section-1: ",AW27)</f>
        <v>section-1: L</v>
      </c>
      <c r="AX32" s="8" t="str">
        <f>CONCATENATE("section-2: ",AW28)</f>
        <v>section-2: H</v>
      </c>
      <c r="AY32" s="8" t="str">
        <f>CONCATENATE("section-3: ",AW29)</f>
        <v>section-3: M2</v>
      </c>
      <c r="AZ32" s="6" t="str">
        <f>CONCATENATE("section-1: ",AZ27)</f>
        <v>section-1: H</v>
      </c>
      <c r="BA32" s="6" t="str">
        <f>CONCATENATE("section-2: ",AZ28)</f>
        <v>section-2: M2</v>
      </c>
      <c r="BB32" s="6" t="str">
        <f>CONCATENATE("section-3: ",AZ29)</f>
        <v>section-3: L</v>
      </c>
      <c r="BC32" s="8" t="str">
        <f>CONCATENATE("section-1: ",BC27)</f>
        <v>section-1: M2</v>
      </c>
      <c r="BD32" s="8" t="str">
        <f>CONCATENATE("section-2: ",BC28)</f>
        <v>section-2: L</v>
      </c>
      <c r="BE32" s="8" t="str">
        <f>CONCATENATE("section-3: ",BC29)</f>
        <v>section-3: H</v>
      </c>
      <c r="BF32" s="6" t="str">
        <f>CONCATENATE("section-1: ",BF27)</f>
        <v>section-1: H</v>
      </c>
      <c r="BG32" s="6" t="str">
        <f>CONCATENATE("section-2: ",BF28)</f>
        <v>section-2: L</v>
      </c>
      <c r="BH32" s="6" t="str">
        <f>CONCATENATE("section-3: ",BF29)</f>
        <v>section-3: M2</v>
      </c>
      <c r="BI32" s="8" t="str">
        <f>CONCATENATE("section-1: ",BI27)</f>
        <v>section-1: M2</v>
      </c>
      <c r="BJ32" s="8" t="str">
        <f>CONCATENATE("section-2: ",BI28)</f>
        <v>section-2: H</v>
      </c>
      <c r="BK32" s="8" t="str">
        <f>CONCATENATE("section-3: ",BI29)</f>
        <v>section-3: L</v>
      </c>
    </row>
    <row r="33" spans="2:63" s="4" customFormat="1" ht="15" x14ac:dyDescent="0.25">
      <c r="B33" s="47">
        <v>1</v>
      </c>
      <c r="C33" s="180" t="s">
        <v>13</v>
      </c>
      <c r="D33" s="180"/>
      <c r="E33" s="180"/>
      <c r="F33" s="180"/>
      <c r="G33" s="180"/>
      <c r="H33" s="180"/>
      <c r="I33" s="180"/>
      <c r="J33" s="21">
        <v>7</v>
      </c>
      <c r="K33" s="21">
        <v>5</v>
      </c>
      <c r="L33" s="21">
        <v>6</v>
      </c>
      <c r="M33" s="22">
        <v>3</v>
      </c>
      <c r="N33" s="22">
        <v>6</v>
      </c>
      <c r="O33" s="22">
        <v>7</v>
      </c>
      <c r="P33" s="21">
        <v>3</v>
      </c>
      <c r="Q33" s="21">
        <v>5</v>
      </c>
      <c r="R33" s="21">
        <v>5</v>
      </c>
      <c r="S33" s="22">
        <v>5</v>
      </c>
      <c r="T33" s="22">
        <v>3</v>
      </c>
      <c r="U33" s="22">
        <v>7</v>
      </c>
      <c r="V33" s="21">
        <v>7</v>
      </c>
      <c r="W33" s="21">
        <v>7</v>
      </c>
      <c r="X33" s="21">
        <v>4</v>
      </c>
      <c r="Y33" s="22">
        <v>6</v>
      </c>
      <c r="Z33" s="22">
        <v>5</v>
      </c>
      <c r="AA33" s="22">
        <v>6</v>
      </c>
      <c r="AB33" s="21">
        <v>3</v>
      </c>
      <c r="AC33" s="21">
        <v>6</v>
      </c>
      <c r="AD33" s="21">
        <v>6</v>
      </c>
      <c r="AE33" s="22">
        <v>6</v>
      </c>
      <c r="AF33" s="22">
        <v>6</v>
      </c>
      <c r="AG33" s="22">
        <v>7</v>
      </c>
      <c r="AH33" s="21">
        <v>7</v>
      </c>
      <c r="AI33" s="21">
        <v>6</v>
      </c>
      <c r="AJ33" s="21">
        <v>6</v>
      </c>
      <c r="AK33" s="22">
        <v>7</v>
      </c>
      <c r="AL33" s="22">
        <v>7</v>
      </c>
      <c r="AM33" s="22">
        <v>7</v>
      </c>
      <c r="AN33" s="21">
        <v>7</v>
      </c>
      <c r="AO33" s="21">
        <v>6</v>
      </c>
      <c r="AP33" s="21">
        <v>6</v>
      </c>
      <c r="AQ33" s="22">
        <v>7</v>
      </c>
      <c r="AR33" s="22">
        <v>7</v>
      </c>
      <c r="AS33" s="22">
        <v>7</v>
      </c>
      <c r="AT33" s="21">
        <v>6</v>
      </c>
      <c r="AU33" s="21">
        <v>6</v>
      </c>
      <c r="AV33" s="21">
        <v>7</v>
      </c>
      <c r="AW33" s="22">
        <v>7</v>
      </c>
      <c r="AX33" s="22">
        <v>7</v>
      </c>
      <c r="AY33" s="22">
        <v>7</v>
      </c>
      <c r="AZ33" s="21">
        <v>7</v>
      </c>
      <c r="BA33" s="21">
        <v>7</v>
      </c>
      <c r="BB33" s="21">
        <v>7</v>
      </c>
      <c r="BC33" s="22">
        <v>7</v>
      </c>
      <c r="BD33" s="22">
        <v>7</v>
      </c>
      <c r="BE33" s="22">
        <v>6</v>
      </c>
      <c r="BF33" s="21">
        <v>7</v>
      </c>
      <c r="BG33" s="21">
        <v>6</v>
      </c>
      <c r="BH33" s="21">
        <v>7</v>
      </c>
      <c r="BI33" s="22">
        <v>6</v>
      </c>
      <c r="BJ33" s="22">
        <v>7</v>
      </c>
      <c r="BK33" s="22">
        <v>7</v>
      </c>
    </row>
    <row r="34" spans="2:63" s="4" customFormat="1" ht="15" x14ac:dyDescent="0.25">
      <c r="B34" s="24">
        <v>2</v>
      </c>
      <c r="C34" s="179" t="s">
        <v>14</v>
      </c>
      <c r="D34" s="179"/>
      <c r="E34" s="179"/>
      <c r="F34" s="179"/>
      <c r="G34" s="179"/>
      <c r="H34" s="179"/>
      <c r="I34" s="179"/>
      <c r="J34" s="16">
        <v>5</v>
      </c>
      <c r="K34" s="16">
        <v>4</v>
      </c>
      <c r="L34" s="16">
        <v>3</v>
      </c>
      <c r="M34" s="17">
        <v>4</v>
      </c>
      <c r="N34" s="17">
        <v>6</v>
      </c>
      <c r="O34" s="17">
        <v>7</v>
      </c>
      <c r="P34" s="16">
        <v>3</v>
      </c>
      <c r="Q34" s="16">
        <v>4</v>
      </c>
      <c r="R34" s="16">
        <v>5</v>
      </c>
      <c r="S34" s="17">
        <v>5</v>
      </c>
      <c r="T34" s="17">
        <v>4</v>
      </c>
      <c r="U34" s="17">
        <v>7</v>
      </c>
      <c r="V34" s="16">
        <v>2</v>
      </c>
      <c r="W34" s="16">
        <v>7</v>
      </c>
      <c r="X34" s="16">
        <v>2</v>
      </c>
      <c r="Y34" s="17">
        <v>5</v>
      </c>
      <c r="Z34" s="17">
        <v>4</v>
      </c>
      <c r="AA34" s="17">
        <v>6</v>
      </c>
      <c r="AB34" s="16">
        <v>2</v>
      </c>
      <c r="AC34" s="16">
        <v>6</v>
      </c>
      <c r="AD34" s="16">
        <v>3</v>
      </c>
      <c r="AE34" s="17">
        <v>6</v>
      </c>
      <c r="AF34" s="17">
        <v>6</v>
      </c>
      <c r="AG34" s="17">
        <v>7</v>
      </c>
      <c r="AH34" s="16">
        <v>7</v>
      </c>
      <c r="AI34" s="16">
        <v>5</v>
      </c>
      <c r="AJ34" s="16">
        <v>6</v>
      </c>
      <c r="AK34" s="17">
        <v>7</v>
      </c>
      <c r="AL34" s="17">
        <v>7</v>
      </c>
      <c r="AM34" s="17">
        <v>3</v>
      </c>
      <c r="AN34" s="16">
        <v>6</v>
      </c>
      <c r="AO34" s="16">
        <v>6</v>
      </c>
      <c r="AP34" s="16">
        <v>6</v>
      </c>
      <c r="AQ34" s="17">
        <v>7</v>
      </c>
      <c r="AR34" s="17">
        <v>7</v>
      </c>
      <c r="AS34" s="17">
        <v>7</v>
      </c>
      <c r="AT34" s="16">
        <v>7</v>
      </c>
      <c r="AU34" s="16">
        <v>6</v>
      </c>
      <c r="AV34" s="16">
        <v>7</v>
      </c>
      <c r="AW34" s="17">
        <v>3</v>
      </c>
      <c r="AX34" s="17">
        <v>7</v>
      </c>
      <c r="AY34" s="17">
        <v>7</v>
      </c>
      <c r="AZ34" s="16">
        <v>7</v>
      </c>
      <c r="BA34" s="16">
        <v>7</v>
      </c>
      <c r="BB34" s="16">
        <v>5</v>
      </c>
      <c r="BC34" s="17">
        <v>6</v>
      </c>
      <c r="BD34" s="17">
        <v>6</v>
      </c>
      <c r="BE34" s="17">
        <v>6</v>
      </c>
      <c r="BF34" s="16">
        <v>7</v>
      </c>
      <c r="BG34" s="16">
        <v>7</v>
      </c>
      <c r="BH34" s="16">
        <v>7</v>
      </c>
      <c r="BI34" s="17">
        <v>6</v>
      </c>
      <c r="BJ34" s="17">
        <v>7</v>
      </c>
      <c r="BK34" s="17">
        <v>6</v>
      </c>
    </row>
    <row r="35" spans="2:63" s="4" customFormat="1" ht="15" x14ac:dyDescent="0.25">
      <c r="B35" s="24">
        <v>3</v>
      </c>
      <c r="C35" s="179" t="s">
        <v>15</v>
      </c>
      <c r="D35" s="179"/>
      <c r="E35" s="179"/>
      <c r="F35" s="179"/>
      <c r="G35" s="179"/>
      <c r="H35" s="179"/>
      <c r="I35" s="179"/>
      <c r="J35" s="16">
        <v>4</v>
      </c>
      <c r="K35" s="16">
        <v>3</v>
      </c>
      <c r="L35" s="16">
        <v>2</v>
      </c>
      <c r="M35" s="17">
        <v>4</v>
      </c>
      <c r="N35" s="17">
        <v>6</v>
      </c>
      <c r="O35" s="17">
        <v>7</v>
      </c>
      <c r="P35" s="16">
        <v>4</v>
      </c>
      <c r="Q35" s="16">
        <v>5</v>
      </c>
      <c r="R35" s="16">
        <v>5</v>
      </c>
      <c r="S35" s="17">
        <v>6</v>
      </c>
      <c r="T35" s="17">
        <v>3</v>
      </c>
      <c r="U35" s="17">
        <v>7</v>
      </c>
      <c r="V35" s="16">
        <v>2</v>
      </c>
      <c r="W35" s="16">
        <v>7</v>
      </c>
      <c r="X35" s="16">
        <v>3</v>
      </c>
      <c r="Y35" s="17">
        <v>5</v>
      </c>
      <c r="Z35" s="17">
        <v>5</v>
      </c>
      <c r="AA35" s="17">
        <v>6</v>
      </c>
      <c r="AB35" s="16">
        <v>2</v>
      </c>
      <c r="AC35" s="16">
        <v>6</v>
      </c>
      <c r="AD35" s="16">
        <v>3</v>
      </c>
      <c r="AE35" s="17">
        <v>6</v>
      </c>
      <c r="AF35" s="17">
        <v>7</v>
      </c>
      <c r="AG35" s="17">
        <v>7</v>
      </c>
      <c r="AH35" s="16">
        <v>6</v>
      </c>
      <c r="AI35" s="16">
        <v>5</v>
      </c>
      <c r="AJ35" s="16">
        <v>6</v>
      </c>
      <c r="AK35" s="17">
        <v>7</v>
      </c>
      <c r="AL35" s="17">
        <v>7</v>
      </c>
      <c r="AM35" s="17">
        <v>5</v>
      </c>
      <c r="AN35" s="16">
        <v>6</v>
      </c>
      <c r="AO35" s="16">
        <v>6</v>
      </c>
      <c r="AP35" s="16">
        <v>7</v>
      </c>
      <c r="AQ35" s="17">
        <v>7</v>
      </c>
      <c r="AR35" s="17">
        <v>7</v>
      </c>
      <c r="AS35" s="17">
        <v>7</v>
      </c>
      <c r="AT35" s="16">
        <v>7</v>
      </c>
      <c r="AU35" s="16">
        <v>6</v>
      </c>
      <c r="AV35" s="16">
        <v>7</v>
      </c>
      <c r="AW35" s="17">
        <v>4</v>
      </c>
      <c r="AX35" s="17">
        <v>7</v>
      </c>
      <c r="AY35" s="17">
        <v>7</v>
      </c>
      <c r="AZ35" s="16">
        <v>7</v>
      </c>
      <c r="BA35" s="16">
        <v>7</v>
      </c>
      <c r="BB35" s="16">
        <v>5</v>
      </c>
      <c r="BC35" s="17">
        <v>6</v>
      </c>
      <c r="BD35" s="17">
        <v>6</v>
      </c>
      <c r="BE35" s="17">
        <v>7</v>
      </c>
      <c r="BF35" s="16">
        <v>7</v>
      </c>
      <c r="BG35" s="16">
        <v>7</v>
      </c>
      <c r="BH35" s="16">
        <v>7</v>
      </c>
      <c r="BI35" s="17">
        <v>6</v>
      </c>
      <c r="BJ35" s="17">
        <v>7</v>
      </c>
      <c r="BK35" s="17">
        <v>6</v>
      </c>
    </row>
    <row r="36" spans="2:63" s="4" customFormat="1" ht="15" x14ac:dyDescent="0.25">
      <c r="B36" s="24">
        <v>4</v>
      </c>
      <c r="C36" s="179" t="s">
        <v>16</v>
      </c>
      <c r="D36" s="179"/>
      <c r="E36" s="179"/>
      <c r="F36" s="179"/>
      <c r="G36" s="179"/>
      <c r="H36" s="179"/>
      <c r="I36" s="179"/>
      <c r="J36" s="16">
        <v>7</v>
      </c>
      <c r="K36" s="16">
        <v>3</v>
      </c>
      <c r="L36" s="16">
        <v>2</v>
      </c>
      <c r="M36" s="17">
        <v>5</v>
      </c>
      <c r="N36" s="17">
        <v>5</v>
      </c>
      <c r="O36" s="17">
        <v>6</v>
      </c>
      <c r="P36" s="16">
        <v>3</v>
      </c>
      <c r="Q36" s="16">
        <v>2</v>
      </c>
      <c r="R36" s="16">
        <v>6</v>
      </c>
      <c r="S36" s="17">
        <v>3</v>
      </c>
      <c r="T36" s="17">
        <v>2</v>
      </c>
      <c r="U36" s="17">
        <v>6</v>
      </c>
      <c r="V36" s="16">
        <v>7</v>
      </c>
      <c r="W36" s="16">
        <v>7</v>
      </c>
      <c r="X36" s="16">
        <v>1</v>
      </c>
      <c r="Y36" s="17">
        <v>5</v>
      </c>
      <c r="Z36" s="17">
        <v>5</v>
      </c>
      <c r="AA36" s="17">
        <v>6</v>
      </c>
      <c r="AB36" s="16">
        <v>2</v>
      </c>
      <c r="AC36" s="16">
        <v>5</v>
      </c>
      <c r="AD36" s="16">
        <v>3</v>
      </c>
      <c r="AE36" s="17">
        <v>5</v>
      </c>
      <c r="AF36" s="17">
        <v>6</v>
      </c>
      <c r="AG36" s="17">
        <v>6</v>
      </c>
      <c r="AH36" s="16">
        <v>6</v>
      </c>
      <c r="AI36" s="16">
        <v>5</v>
      </c>
      <c r="AJ36" s="16">
        <v>5</v>
      </c>
      <c r="AK36" s="17">
        <v>6</v>
      </c>
      <c r="AL36" s="17">
        <v>7</v>
      </c>
      <c r="AM36" s="17">
        <v>4</v>
      </c>
      <c r="AN36" s="16">
        <v>5</v>
      </c>
      <c r="AO36" s="16">
        <v>6</v>
      </c>
      <c r="AP36" s="16">
        <v>6</v>
      </c>
      <c r="AQ36" s="17">
        <v>7</v>
      </c>
      <c r="AR36" s="17">
        <v>7</v>
      </c>
      <c r="AS36" s="17">
        <v>7</v>
      </c>
      <c r="AT36" s="16">
        <v>7</v>
      </c>
      <c r="AU36" s="16">
        <v>6</v>
      </c>
      <c r="AV36" s="16">
        <v>7</v>
      </c>
      <c r="AW36" s="17">
        <v>2</v>
      </c>
      <c r="AX36" s="17">
        <v>7</v>
      </c>
      <c r="AY36" s="17">
        <v>7</v>
      </c>
      <c r="AZ36" s="16">
        <v>6</v>
      </c>
      <c r="BA36" s="16">
        <v>6</v>
      </c>
      <c r="BB36" s="16">
        <v>5</v>
      </c>
      <c r="BC36" s="17">
        <v>5</v>
      </c>
      <c r="BD36" s="17">
        <v>5</v>
      </c>
      <c r="BE36" s="17">
        <v>6</v>
      </c>
      <c r="BF36" s="16">
        <v>7</v>
      </c>
      <c r="BG36" s="16">
        <v>7</v>
      </c>
      <c r="BH36" s="16">
        <v>7</v>
      </c>
      <c r="BI36" s="17">
        <v>7</v>
      </c>
      <c r="BJ36" s="17">
        <v>7</v>
      </c>
      <c r="BK36" s="17">
        <v>6</v>
      </c>
    </row>
    <row r="37" spans="2:63" s="4" customFormat="1" ht="15.75" thickBot="1" x14ac:dyDescent="0.3">
      <c r="B37" s="48">
        <v>5</v>
      </c>
      <c r="C37" s="181" t="s">
        <v>17</v>
      </c>
      <c r="D37" s="181"/>
      <c r="E37" s="181"/>
      <c r="F37" s="181"/>
      <c r="G37" s="181"/>
      <c r="H37" s="181"/>
      <c r="I37" s="181"/>
      <c r="J37" s="25">
        <v>7</v>
      </c>
      <c r="K37" s="25">
        <v>7</v>
      </c>
      <c r="L37" s="25">
        <v>7</v>
      </c>
      <c r="M37" s="26">
        <v>3</v>
      </c>
      <c r="N37" s="26">
        <v>3</v>
      </c>
      <c r="O37" s="26">
        <v>5</v>
      </c>
      <c r="P37" s="25">
        <v>3</v>
      </c>
      <c r="Q37" s="25">
        <v>4</v>
      </c>
      <c r="R37" s="25">
        <v>5</v>
      </c>
      <c r="S37" s="26">
        <v>4</v>
      </c>
      <c r="T37" s="26">
        <v>5</v>
      </c>
      <c r="U37" s="26">
        <v>6</v>
      </c>
      <c r="V37" s="25">
        <v>4</v>
      </c>
      <c r="W37" s="25">
        <v>7</v>
      </c>
      <c r="X37" s="25">
        <v>2</v>
      </c>
      <c r="Y37" s="26">
        <v>6</v>
      </c>
      <c r="Z37" s="26">
        <v>6</v>
      </c>
      <c r="AA37" s="26">
        <v>7</v>
      </c>
      <c r="AB37" s="25">
        <v>2</v>
      </c>
      <c r="AC37" s="25">
        <v>6</v>
      </c>
      <c r="AD37" s="25">
        <v>3</v>
      </c>
      <c r="AE37" s="26">
        <v>7</v>
      </c>
      <c r="AF37" s="26">
        <v>7</v>
      </c>
      <c r="AG37" s="26">
        <v>7</v>
      </c>
      <c r="AH37" s="25">
        <v>5</v>
      </c>
      <c r="AI37" s="25">
        <v>5</v>
      </c>
      <c r="AJ37" s="25">
        <v>5</v>
      </c>
      <c r="AK37" s="26">
        <v>7</v>
      </c>
      <c r="AL37" s="26">
        <v>7</v>
      </c>
      <c r="AM37" s="26">
        <v>7</v>
      </c>
      <c r="AN37" s="25">
        <v>7</v>
      </c>
      <c r="AO37" s="25">
        <v>7</v>
      </c>
      <c r="AP37" s="25">
        <v>7</v>
      </c>
      <c r="AQ37" s="26">
        <v>7</v>
      </c>
      <c r="AR37" s="26">
        <v>7</v>
      </c>
      <c r="AS37" s="26">
        <v>7</v>
      </c>
      <c r="AT37" s="25">
        <v>7</v>
      </c>
      <c r="AU37" s="25">
        <v>7</v>
      </c>
      <c r="AV37" s="25">
        <v>7</v>
      </c>
      <c r="AW37" s="26">
        <v>4</v>
      </c>
      <c r="AX37" s="26">
        <v>7</v>
      </c>
      <c r="AY37" s="26">
        <v>7</v>
      </c>
      <c r="AZ37" s="25">
        <v>7</v>
      </c>
      <c r="BA37" s="25">
        <v>7</v>
      </c>
      <c r="BB37" s="25">
        <v>5</v>
      </c>
      <c r="BC37" s="26">
        <v>5</v>
      </c>
      <c r="BD37" s="26">
        <v>6</v>
      </c>
      <c r="BE37" s="26">
        <v>5</v>
      </c>
      <c r="BF37" s="25">
        <v>7</v>
      </c>
      <c r="BG37" s="25">
        <v>7</v>
      </c>
      <c r="BH37" s="25">
        <v>7</v>
      </c>
      <c r="BI37" s="26">
        <v>7</v>
      </c>
      <c r="BJ37" s="26">
        <v>7</v>
      </c>
      <c r="BK37" s="26">
        <v>6</v>
      </c>
    </row>
    <row r="38" spans="2:63" s="74" customFormat="1" ht="15.75" thickBot="1" x14ac:dyDescent="0.3">
      <c r="B38" s="186" t="s">
        <v>60</v>
      </c>
      <c r="C38" s="187"/>
      <c r="D38" s="187"/>
      <c r="E38" s="187"/>
      <c r="F38" s="187"/>
      <c r="G38" s="187"/>
      <c r="H38" s="187"/>
      <c r="I38" s="188"/>
      <c r="J38" s="75">
        <f t="shared" ref="J38:AJ38" si="2">AVERAGE(J33:J37)</f>
        <v>6</v>
      </c>
      <c r="K38" s="76">
        <f t="shared" si="2"/>
        <v>4.4000000000000004</v>
      </c>
      <c r="L38" s="76">
        <f t="shared" si="2"/>
        <v>4</v>
      </c>
      <c r="M38" s="77">
        <f t="shared" si="2"/>
        <v>3.8</v>
      </c>
      <c r="N38" s="77">
        <f t="shared" si="2"/>
        <v>5.2</v>
      </c>
      <c r="O38" s="77">
        <f t="shared" si="2"/>
        <v>6.4</v>
      </c>
      <c r="P38" s="76">
        <f t="shared" si="2"/>
        <v>3.2</v>
      </c>
      <c r="Q38" s="76">
        <f t="shared" si="2"/>
        <v>4</v>
      </c>
      <c r="R38" s="76">
        <f t="shared" si="2"/>
        <v>5.2</v>
      </c>
      <c r="S38" s="77">
        <f t="shared" si="2"/>
        <v>4.5999999999999996</v>
      </c>
      <c r="T38" s="77">
        <f t="shared" si="2"/>
        <v>3.4</v>
      </c>
      <c r="U38" s="77">
        <f t="shared" si="2"/>
        <v>6.6</v>
      </c>
      <c r="V38" s="76">
        <f t="shared" si="2"/>
        <v>4.4000000000000004</v>
      </c>
      <c r="W38" s="76">
        <f t="shared" si="2"/>
        <v>7</v>
      </c>
      <c r="X38" s="76">
        <f t="shared" si="2"/>
        <v>2.4</v>
      </c>
      <c r="Y38" s="77">
        <f t="shared" si="2"/>
        <v>5.4</v>
      </c>
      <c r="Z38" s="77">
        <f t="shared" si="2"/>
        <v>5</v>
      </c>
      <c r="AA38" s="77">
        <f t="shared" si="2"/>
        <v>6.2</v>
      </c>
      <c r="AB38" s="76">
        <f t="shared" si="2"/>
        <v>2.2000000000000002</v>
      </c>
      <c r="AC38" s="76">
        <f t="shared" si="2"/>
        <v>5.8</v>
      </c>
      <c r="AD38" s="76">
        <f t="shared" si="2"/>
        <v>3.6</v>
      </c>
      <c r="AE38" s="77">
        <f t="shared" si="2"/>
        <v>6</v>
      </c>
      <c r="AF38" s="77">
        <f t="shared" si="2"/>
        <v>6.4</v>
      </c>
      <c r="AG38" s="77">
        <f t="shared" si="2"/>
        <v>6.8</v>
      </c>
      <c r="AH38" s="76">
        <f t="shared" si="2"/>
        <v>6.2</v>
      </c>
      <c r="AI38" s="76">
        <f t="shared" si="2"/>
        <v>5.2</v>
      </c>
      <c r="AJ38" s="76">
        <f t="shared" si="2"/>
        <v>5.6</v>
      </c>
      <c r="AK38" s="77">
        <f t="shared" ref="AK38:AP38" si="3">AVERAGE(AK33:AK37)</f>
        <v>6.8</v>
      </c>
      <c r="AL38" s="77">
        <f t="shared" si="3"/>
        <v>7</v>
      </c>
      <c r="AM38" s="77">
        <f t="shared" si="3"/>
        <v>5.2</v>
      </c>
      <c r="AN38" s="76">
        <f t="shared" si="3"/>
        <v>6.2</v>
      </c>
      <c r="AO38" s="76">
        <f t="shared" si="3"/>
        <v>6.2</v>
      </c>
      <c r="AP38" s="76">
        <f t="shared" si="3"/>
        <v>6.4</v>
      </c>
      <c r="AQ38" s="77">
        <f t="shared" ref="AQ38:AV38" si="4">AVERAGE(AQ33:AQ37)</f>
        <v>7</v>
      </c>
      <c r="AR38" s="77">
        <f t="shared" si="4"/>
        <v>7</v>
      </c>
      <c r="AS38" s="77">
        <f t="shared" si="4"/>
        <v>7</v>
      </c>
      <c r="AT38" s="76">
        <f t="shared" si="4"/>
        <v>6.8</v>
      </c>
      <c r="AU38" s="76">
        <f t="shared" si="4"/>
        <v>6.2</v>
      </c>
      <c r="AV38" s="76">
        <f t="shared" si="4"/>
        <v>7</v>
      </c>
      <c r="AW38" s="77">
        <f t="shared" ref="AW38:BB38" si="5">AVERAGE(AW33:AW37)</f>
        <v>4</v>
      </c>
      <c r="AX38" s="77">
        <f t="shared" si="5"/>
        <v>7</v>
      </c>
      <c r="AY38" s="77">
        <f t="shared" si="5"/>
        <v>7</v>
      </c>
      <c r="AZ38" s="76">
        <f t="shared" si="5"/>
        <v>6.8</v>
      </c>
      <c r="BA38" s="76">
        <f t="shared" si="5"/>
        <v>6.8</v>
      </c>
      <c r="BB38" s="76">
        <f t="shared" si="5"/>
        <v>5.4</v>
      </c>
      <c r="BC38" s="77">
        <f t="shared" ref="BC38:BH38" si="6">AVERAGE(BC33:BC37)</f>
        <v>5.8</v>
      </c>
      <c r="BD38" s="77">
        <f t="shared" si="6"/>
        <v>6</v>
      </c>
      <c r="BE38" s="77">
        <f t="shared" si="6"/>
        <v>6</v>
      </c>
      <c r="BF38" s="76">
        <f t="shared" si="6"/>
        <v>7</v>
      </c>
      <c r="BG38" s="76">
        <f t="shared" si="6"/>
        <v>6.8</v>
      </c>
      <c r="BH38" s="76">
        <f t="shared" si="6"/>
        <v>7</v>
      </c>
      <c r="BI38" s="77">
        <f>AVERAGE(BI33:BI37)</f>
        <v>6.4</v>
      </c>
      <c r="BJ38" s="77">
        <f>AVERAGE(BJ33:BJ37)</f>
        <v>7</v>
      </c>
      <c r="BK38" s="77">
        <f>AVERAGE(BK33:BK37)</f>
        <v>6.2</v>
      </c>
    </row>
    <row r="39" spans="2:63" ht="15.75" thickBot="1" x14ac:dyDescent="0.3">
      <c r="B39"/>
      <c r="C39"/>
    </row>
    <row r="40" spans="2:63" s="4" customFormat="1" ht="15" x14ac:dyDescent="0.25">
      <c r="B40" s="47">
        <v>6</v>
      </c>
      <c r="C40" s="180" t="s">
        <v>18</v>
      </c>
      <c r="D40" s="180"/>
      <c r="E40" s="180"/>
      <c r="F40" s="180"/>
      <c r="G40" s="180"/>
      <c r="H40" s="180"/>
      <c r="I40" s="180"/>
      <c r="J40" s="21">
        <v>7</v>
      </c>
      <c r="K40" s="21">
        <v>6</v>
      </c>
      <c r="L40" s="21">
        <v>7</v>
      </c>
      <c r="M40" s="22">
        <v>7</v>
      </c>
      <c r="N40" s="22">
        <v>6</v>
      </c>
      <c r="O40" s="22">
        <v>5</v>
      </c>
      <c r="P40" s="23">
        <v>6</v>
      </c>
      <c r="Q40" s="23">
        <v>7</v>
      </c>
      <c r="R40" s="23">
        <v>6</v>
      </c>
      <c r="S40" s="22">
        <v>6</v>
      </c>
      <c r="T40" s="22">
        <v>5</v>
      </c>
      <c r="U40" s="22">
        <v>6</v>
      </c>
      <c r="V40" s="21">
        <v>6</v>
      </c>
      <c r="W40" s="21">
        <v>6</v>
      </c>
      <c r="X40" s="21">
        <v>3</v>
      </c>
      <c r="Y40" s="22">
        <v>7</v>
      </c>
      <c r="Z40" s="22">
        <v>7</v>
      </c>
      <c r="AA40" s="22">
        <v>7</v>
      </c>
      <c r="AB40" s="21">
        <v>5</v>
      </c>
      <c r="AC40" s="21">
        <v>7</v>
      </c>
      <c r="AD40" s="21">
        <v>6</v>
      </c>
      <c r="AE40" s="22">
        <v>7</v>
      </c>
      <c r="AF40" s="22">
        <v>7</v>
      </c>
      <c r="AG40" s="22">
        <v>7</v>
      </c>
      <c r="AH40" s="21">
        <v>6</v>
      </c>
      <c r="AI40" s="21">
        <v>6</v>
      </c>
      <c r="AJ40" s="21">
        <v>6</v>
      </c>
      <c r="AK40" s="22">
        <v>7</v>
      </c>
      <c r="AL40" s="22">
        <v>5</v>
      </c>
      <c r="AM40" s="22">
        <v>7</v>
      </c>
      <c r="AN40" s="21">
        <v>7</v>
      </c>
      <c r="AO40" s="21">
        <v>7</v>
      </c>
      <c r="AP40" s="21">
        <v>7</v>
      </c>
      <c r="AQ40" s="22">
        <v>7</v>
      </c>
      <c r="AR40" s="22">
        <v>7</v>
      </c>
      <c r="AS40" s="22">
        <v>7</v>
      </c>
      <c r="AT40" s="21">
        <v>7</v>
      </c>
      <c r="AU40" s="21">
        <v>7</v>
      </c>
      <c r="AV40" s="21">
        <v>7</v>
      </c>
      <c r="AW40" s="22">
        <v>5</v>
      </c>
      <c r="AX40" s="22">
        <v>7</v>
      </c>
      <c r="AY40" s="22">
        <v>7</v>
      </c>
      <c r="AZ40" s="21">
        <v>7</v>
      </c>
      <c r="BA40" s="21">
        <v>7</v>
      </c>
      <c r="BB40" s="21">
        <v>6</v>
      </c>
      <c r="BC40" s="22">
        <v>7</v>
      </c>
      <c r="BD40" s="22">
        <v>6</v>
      </c>
      <c r="BE40" s="22">
        <v>7</v>
      </c>
      <c r="BF40" s="21">
        <v>7</v>
      </c>
      <c r="BG40" s="21">
        <v>7</v>
      </c>
      <c r="BH40" s="21">
        <v>7</v>
      </c>
      <c r="BI40" s="22">
        <v>7</v>
      </c>
      <c r="BJ40" s="22">
        <v>7</v>
      </c>
      <c r="BK40" s="22">
        <v>7</v>
      </c>
    </row>
    <row r="41" spans="2:63" s="4" customFormat="1" ht="15" x14ac:dyDescent="0.25">
      <c r="B41" s="24">
        <v>7</v>
      </c>
      <c r="C41" s="179" t="s">
        <v>19</v>
      </c>
      <c r="D41" s="179"/>
      <c r="E41" s="179"/>
      <c r="F41" s="179"/>
      <c r="G41" s="179"/>
      <c r="H41" s="179"/>
      <c r="I41" s="179"/>
      <c r="J41" s="16">
        <v>5</v>
      </c>
      <c r="K41" s="16">
        <v>6</v>
      </c>
      <c r="L41" s="16">
        <v>7</v>
      </c>
      <c r="M41" s="17">
        <v>5</v>
      </c>
      <c r="N41" s="17">
        <v>6</v>
      </c>
      <c r="O41" s="17">
        <v>5</v>
      </c>
      <c r="P41" s="18">
        <v>5</v>
      </c>
      <c r="Q41" s="18">
        <v>6</v>
      </c>
      <c r="R41" s="18">
        <v>6</v>
      </c>
      <c r="S41" s="17">
        <v>5</v>
      </c>
      <c r="T41" s="17">
        <v>5</v>
      </c>
      <c r="U41" s="17">
        <v>6</v>
      </c>
      <c r="V41" s="16">
        <v>6</v>
      </c>
      <c r="W41" s="16">
        <v>7</v>
      </c>
      <c r="X41" s="16">
        <v>4</v>
      </c>
      <c r="Y41" s="17">
        <v>6</v>
      </c>
      <c r="Z41" s="17">
        <v>7</v>
      </c>
      <c r="AA41" s="17">
        <v>7</v>
      </c>
      <c r="AB41" s="16">
        <v>2</v>
      </c>
      <c r="AC41" s="16">
        <v>6</v>
      </c>
      <c r="AD41" s="16">
        <v>6</v>
      </c>
      <c r="AE41" s="17">
        <v>6</v>
      </c>
      <c r="AF41" s="17">
        <v>7</v>
      </c>
      <c r="AG41" s="17">
        <v>7</v>
      </c>
      <c r="AH41" s="16">
        <v>5</v>
      </c>
      <c r="AI41" s="16">
        <v>6</v>
      </c>
      <c r="AJ41" s="16">
        <v>6</v>
      </c>
      <c r="AK41" s="17">
        <v>7</v>
      </c>
      <c r="AL41" s="17">
        <v>7</v>
      </c>
      <c r="AM41" s="17">
        <v>4</v>
      </c>
      <c r="AN41" s="16">
        <v>7</v>
      </c>
      <c r="AO41" s="16">
        <v>7</v>
      </c>
      <c r="AP41" s="16">
        <v>7</v>
      </c>
      <c r="AQ41" s="17">
        <v>6</v>
      </c>
      <c r="AR41" s="17">
        <v>7</v>
      </c>
      <c r="AS41" s="17">
        <v>7</v>
      </c>
      <c r="AT41" s="16">
        <v>7</v>
      </c>
      <c r="AU41" s="16">
        <v>7</v>
      </c>
      <c r="AV41" s="16">
        <v>7</v>
      </c>
      <c r="AW41" s="17">
        <v>6</v>
      </c>
      <c r="AX41" s="17">
        <v>7</v>
      </c>
      <c r="AY41" s="17">
        <v>7</v>
      </c>
      <c r="AZ41" s="16">
        <v>7</v>
      </c>
      <c r="BA41" s="16">
        <v>7</v>
      </c>
      <c r="BB41" s="16">
        <v>7</v>
      </c>
      <c r="BC41" s="17">
        <v>7</v>
      </c>
      <c r="BD41" s="17">
        <v>6</v>
      </c>
      <c r="BE41" s="17">
        <v>6</v>
      </c>
      <c r="BF41" s="16">
        <v>7</v>
      </c>
      <c r="BG41" s="16">
        <v>7</v>
      </c>
      <c r="BH41" s="16">
        <v>7</v>
      </c>
      <c r="BI41" s="17">
        <v>7</v>
      </c>
      <c r="BJ41" s="17">
        <v>7</v>
      </c>
      <c r="BK41" s="17">
        <v>7</v>
      </c>
    </row>
    <row r="42" spans="2:63" s="4" customFormat="1" ht="15" x14ac:dyDescent="0.25">
      <c r="B42" s="24">
        <v>8</v>
      </c>
      <c r="C42" s="179" t="s">
        <v>20</v>
      </c>
      <c r="D42" s="179"/>
      <c r="E42" s="179"/>
      <c r="F42" s="179"/>
      <c r="G42" s="179"/>
      <c r="H42" s="179"/>
      <c r="I42" s="179"/>
      <c r="J42" s="16">
        <v>3</v>
      </c>
      <c r="K42" s="16">
        <v>7</v>
      </c>
      <c r="L42" s="16">
        <v>7</v>
      </c>
      <c r="M42" s="17">
        <v>7</v>
      </c>
      <c r="N42" s="17">
        <v>6</v>
      </c>
      <c r="O42" s="17">
        <v>5</v>
      </c>
      <c r="P42" s="18">
        <v>5</v>
      </c>
      <c r="Q42" s="18">
        <v>6</v>
      </c>
      <c r="R42" s="18">
        <v>6</v>
      </c>
      <c r="S42" s="17">
        <v>5</v>
      </c>
      <c r="T42" s="17">
        <v>5</v>
      </c>
      <c r="U42" s="17">
        <v>6</v>
      </c>
      <c r="V42" s="16">
        <v>5</v>
      </c>
      <c r="W42" s="16">
        <v>6</v>
      </c>
      <c r="X42" s="16">
        <v>3</v>
      </c>
      <c r="Y42" s="17">
        <v>7</v>
      </c>
      <c r="Z42" s="17">
        <v>7</v>
      </c>
      <c r="AA42" s="17">
        <v>7</v>
      </c>
      <c r="AB42" s="16">
        <v>3</v>
      </c>
      <c r="AC42" s="16">
        <v>6</v>
      </c>
      <c r="AD42" s="16">
        <v>5</v>
      </c>
      <c r="AE42" s="17">
        <v>6</v>
      </c>
      <c r="AF42" s="17">
        <v>6</v>
      </c>
      <c r="AG42" s="17">
        <v>7</v>
      </c>
      <c r="AH42" s="16">
        <v>6</v>
      </c>
      <c r="AI42" s="16">
        <v>6</v>
      </c>
      <c r="AJ42" s="16">
        <v>6</v>
      </c>
      <c r="AK42" s="17">
        <v>3</v>
      </c>
      <c r="AL42" s="17">
        <v>3</v>
      </c>
      <c r="AM42" s="17">
        <v>3</v>
      </c>
      <c r="AN42" s="16">
        <v>7</v>
      </c>
      <c r="AO42" s="16">
        <v>7</v>
      </c>
      <c r="AP42" s="16">
        <v>7</v>
      </c>
      <c r="AQ42" s="17">
        <v>6</v>
      </c>
      <c r="AR42" s="17">
        <v>7</v>
      </c>
      <c r="AS42" s="17">
        <v>7</v>
      </c>
      <c r="AT42" s="16">
        <v>7</v>
      </c>
      <c r="AU42" s="16">
        <v>5</v>
      </c>
      <c r="AV42" s="16">
        <v>6</v>
      </c>
      <c r="AW42" s="17">
        <v>6</v>
      </c>
      <c r="AX42" s="17">
        <v>7</v>
      </c>
      <c r="AY42" s="17">
        <v>7</v>
      </c>
      <c r="AZ42" s="16">
        <v>7</v>
      </c>
      <c r="BA42" s="16">
        <v>7</v>
      </c>
      <c r="BB42" s="16">
        <v>7</v>
      </c>
      <c r="BC42" s="17">
        <v>6</v>
      </c>
      <c r="BD42" s="17">
        <v>6</v>
      </c>
      <c r="BE42" s="17">
        <v>6</v>
      </c>
      <c r="BF42" s="16">
        <v>7</v>
      </c>
      <c r="BG42" s="16">
        <v>7</v>
      </c>
      <c r="BH42" s="16">
        <v>7</v>
      </c>
      <c r="BI42" s="17">
        <v>7</v>
      </c>
      <c r="BJ42" s="17">
        <v>7</v>
      </c>
      <c r="BK42" s="17">
        <v>6</v>
      </c>
    </row>
    <row r="43" spans="2:63" s="4" customFormat="1" ht="15" x14ac:dyDescent="0.25">
      <c r="B43" s="24">
        <v>9</v>
      </c>
      <c r="C43" s="179" t="s">
        <v>21</v>
      </c>
      <c r="D43" s="179"/>
      <c r="E43" s="179"/>
      <c r="F43" s="179"/>
      <c r="G43" s="179"/>
      <c r="H43" s="179"/>
      <c r="I43" s="179"/>
      <c r="J43" s="16">
        <v>4</v>
      </c>
      <c r="K43" s="16">
        <v>5</v>
      </c>
      <c r="L43" s="16">
        <v>7</v>
      </c>
      <c r="M43" s="17">
        <v>7</v>
      </c>
      <c r="N43" s="17">
        <v>3</v>
      </c>
      <c r="O43" s="17">
        <v>7</v>
      </c>
      <c r="P43" s="18">
        <v>5</v>
      </c>
      <c r="Q43" s="18">
        <v>6</v>
      </c>
      <c r="R43" s="18">
        <v>6</v>
      </c>
      <c r="S43" s="17">
        <v>5</v>
      </c>
      <c r="T43" s="17">
        <v>5</v>
      </c>
      <c r="U43" s="17">
        <v>6</v>
      </c>
      <c r="V43" s="16">
        <v>6</v>
      </c>
      <c r="W43" s="16">
        <v>6</v>
      </c>
      <c r="X43" s="16">
        <v>4</v>
      </c>
      <c r="Y43" s="17">
        <v>6</v>
      </c>
      <c r="Z43" s="17">
        <v>7</v>
      </c>
      <c r="AA43" s="17">
        <v>6</v>
      </c>
      <c r="AB43" s="16">
        <v>2</v>
      </c>
      <c r="AC43" s="16">
        <v>6</v>
      </c>
      <c r="AD43" s="16">
        <v>5</v>
      </c>
      <c r="AE43" s="17">
        <v>7</v>
      </c>
      <c r="AF43" s="17">
        <v>6</v>
      </c>
      <c r="AG43" s="17">
        <v>7</v>
      </c>
      <c r="AH43" s="16">
        <v>6</v>
      </c>
      <c r="AI43" s="16">
        <v>6</v>
      </c>
      <c r="AJ43" s="16">
        <v>6</v>
      </c>
      <c r="AK43" s="17">
        <v>5</v>
      </c>
      <c r="AL43" s="17">
        <v>3</v>
      </c>
      <c r="AM43" s="17">
        <v>4</v>
      </c>
      <c r="AN43" s="16">
        <v>7</v>
      </c>
      <c r="AO43" s="16">
        <v>7</v>
      </c>
      <c r="AP43" s="16">
        <v>7</v>
      </c>
      <c r="AQ43" s="17">
        <v>7</v>
      </c>
      <c r="AR43" s="17">
        <v>7</v>
      </c>
      <c r="AS43" s="17">
        <v>7</v>
      </c>
      <c r="AT43" s="16">
        <v>7</v>
      </c>
      <c r="AU43" s="16">
        <v>6</v>
      </c>
      <c r="AV43" s="16">
        <v>7</v>
      </c>
      <c r="AW43" s="17">
        <v>6</v>
      </c>
      <c r="AX43" s="17">
        <v>7</v>
      </c>
      <c r="AY43" s="17">
        <v>7</v>
      </c>
      <c r="AZ43" s="16">
        <v>7</v>
      </c>
      <c r="BA43" s="16">
        <v>7</v>
      </c>
      <c r="BB43" s="16">
        <v>7</v>
      </c>
      <c r="BC43" s="17">
        <v>6</v>
      </c>
      <c r="BD43" s="17">
        <v>6</v>
      </c>
      <c r="BE43" s="17">
        <v>6</v>
      </c>
      <c r="BF43" s="16">
        <v>7</v>
      </c>
      <c r="BG43" s="16">
        <v>7</v>
      </c>
      <c r="BH43" s="16">
        <v>7</v>
      </c>
      <c r="BI43" s="17">
        <v>7</v>
      </c>
      <c r="BJ43" s="17">
        <v>7</v>
      </c>
      <c r="BK43" s="17">
        <v>6</v>
      </c>
    </row>
    <row r="44" spans="2:63" s="4" customFormat="1" ht="15" x14ac:dyDescent="0.25">
      <c r="B44" s="24">
        <v>10</v>
      </c>
      <c r="C44" s="179" t="s">
        <v>22</v>
      </c>
      <c r="D44" s="179"/>
      <c r="E44" s="179"/>
      <c r="F44" s="179"/>
      <c r="G44" s="179"/>
      <c r="H44" s="179"/>
      <c r="I44" s="179"/>
      <c r="J44" s="16">
        <v>2</v>
      </c>
      <c r="K44" s="16">
        <v>3</v>
      </c>
      <c r="L44" s="16">
        <v>4</v>
      </c>
      <c r="M44" s="17">
        <v>6</v>
      </c>
      <c r="N44" s="17">
        <v>5</v>
      </c>
      <c r="O44" s="17">
        <v>5</v>
      </c>
      <c r="P44" s="18">
        <v>5</v>
      </c>
      <c r="Q44" s="18">
        <v>5</v>
      </c>
      <c r="R44" s="18">
        <v>5</v>
      </c>
      <c r="S44" s="17">
        <v>6</v>
      </c>
      <c r="T44" s="17">
        <v>5</v>
      </c>
      <c r="U44" s="17">
        <v>6</v>
      </c>
      <c r="V44" s="16">
        <v>3</v>
      </c>
      <c r="W44" s="16">
        <v>5</v>
      </c>
      <c r="X44" s="16">
        <v>5</v>
      </c>
      <c r="Y44" s="17">
        <v>6</v>
      </c>
      <c r="Z44" s="17">
        <v>7</v>
      </c>
      <c r="AA44" s="17">
        <v>6</v>
      </c>
      <c r="AB44" s="16">
        <v>2</v>
      </c>
      <c r="AC44" s="16">
        <v>3</v>
      </c>
      <c r="AD44" s="16">
        <v>3</v>
      </c>
      <c r="AE44" s="17">
        <v>7</v>
      </c>
      <c r="AF44" s="17">
        <v>7</v>
      </c>
      <c r="AG44" s="17">
        <v>7</v>
      </c>
      <c r="AH44" s="16">
        <v>5</v>
      </c>
      <c r="AI44" s="16">
        <v>5</v>
      </c>
      <c r="AJ44" s="16">
        <v>5</v>
      </c>
      <c r="AK44" s="17">
        <v>7</v>
      </c>
      <c r="AL44" s="17">
        <v>7</v>
      </c>
      <c r="AM44" s="17">
        <v>7</v>
      </c>
      <c r="AN44" s="16">
        <v>7</v>
      </c>
      <c r="AO44" s="16">
        <v>7</v>
      </c>
      <c r="AP44" s="16">
        <v>7</v>
      </c>
      <c r="AQ44" s="17">
        <v>7</v>
      </c>
      <c r="AR44" s="17">
        <v>7</v>
      </c>
      <c r="AS44" s="17">
        <v>7</v>
      </c>
      <c r="AT44" s="16">
        <v>6</v>
      </c>
      <c r="AU44" s="16">
        <v>6</v>
      </c>
      <c r="AV44" s="16">
        <v>4</v>
      </c>
      <c r="AW44" s="17">
        <v>6</v>
      </c>
      <c r="AX44" s="17">
        <v>5</v>
      </c>
      <c r="AY44" s="17">
        <v>5</v>
      </c>
      <c r="AZ44" s="16">
        <v>7</v>
      </c>
      <c r="BA44" s="16">
        <v>7</v>
      </c>
      <c r="BB44" s="16">
        <v>7</v>
      </c>
      <c r="BC44" s="17">
        <v>7</v>
      </c>
      <c r="BD44" s="17">
        <v>7</v>
      </c>
      <c r="BE44" s="17">
        <v>7</v>
      </c>
      <c r="BF44" s="16">
        <v>7</v>
      </c>
      <c r="BG44" s="16">
        <v>7</v>
      </c>
      <c r="BH44" s="16">
        <v>7</v>
      </c>
      <c r="BI44" s="17">
        <v>7</v>
      </c>
      <c r="BJ44" s="17">
        <v>7</v>
      </c>
      <c r="BK44" s="17">
        <v>7</v>
      </c>
    </row>
    <row r="45" spans="2:63" s="4" customFormat="1" ht="15" x14ac:dyDescent="0.25">
      <c r="B45" s="24">
        <v>11</v>
      </c>
      <c r="C45" s="179" t="s">
        <v>23</v>
      </c>
      <c r="D45" s="179"/>
      <c r="E45" s="179"/>
      <c r="F45" s="179"/>
      <c r="G45" s="179"/>
      <c r="H45" s="179"/>
      <c r="I45" s="179"/>
      <c r="J45" s="16">
        <v>1</v>
      </c>
      <c r="K45" s="16">
        <v>1</v>
      </c>
      <c r="L45" s="16">
        <v>1</v>
      </c>
      <c r="M45" s="17">
        <v>1</v>
      </c>
      <c r="N45" s="17">
        <v>1</v>
      </c>
      <c r="O45" s="17">
        <v>1</v>
      </c>
      <c r="P45" s="18">
        <v>3</v>
      </c>
      <c r="Q45" s="18">
        <v>3</v>
      </c>
      <c r="R45" s="18">
        <v>2</v>
      </c>
      <c r="S45" s="17">
        <v>2</v>
      </c>
      <c r="T45" s="17">
        <v>2</v>
      </c>
      <c r="U45" s="17">
        <v>2</v>
      </c>
      <c r="V45" s="16">
        <v>2</v>
      </c>
      <c r="W45" s="16">
        <v>2</v>
      </c>
      <c r="X45" s="16">
        <v>2</v>
      </c>
      <c r="Y45" s="17">
        <v>2</v>
      </c>
      <c r="Z45" s="17">
        <v>7</v>
      </c>
      <c r="AA45" s="17">
        <v>6</v>
      </c>
      <c r="AB45" s="16">
        <v>1</v>
      </c>
      <c r="AC45" s="16">
        <v>1</v>
      </c>
      <c r="AD45" s="16">
        <v>1</v>
      </c>
      <c r="AE45" s="17">
        <v>1</v>
      </c>
      <c r="AF45" s="17">
        <v>2</v>
      </c>
      <c r="AG45" s="17">
        <v>2</v>
      </c>
      <c r="AH45" s="16">
        <v>2</v>
      </c>
      <c r="AI45" s="16">
        <v>2</v>
      </c>
      <c r="AJ45" s="16">
        <v>1</v>
      </c>
      <c r="AK45" s="17">
        <v>3</v>
      </c>
      <c r="AL45" s="17">
        <v>4</v>
      </c>
      <c r="AM45" s="17">
        <v>3</v>
      </c>
      <c r="AN45" s="16">
        <v>1</v>
      </c>
      <c r="AO45" s="16">
        <v>1</v>
      </c>
      <c r="AP45" s="16">
        <v>1</v>
      </c>
      <c r="AQ45" s="17">
        <v>1</v>
      </c>
      <c r="AR45" s="17">
        <v>1</v>
      </c>
      <c r="AS45" s="17">
        <v>1</v>
      </c>
      <c r="AT45" s="16">
        <v>1</v>
      </c>
      <c r="AU45" s="16">
        <v>1</v>
      </c>
      <c r="AV45" s="16">
        <v>1</v>
      </c>
      <c r="AW45" s="17">
        <v>1</v>
      </c>
      <c r="AX45" s="17">
        <v>1</v>
      </c>
      <c r="AY45" s="17">
        <v>1</v>
      </c>
      <c r="AZ45" s="16">
        <v>1</v>
      </c>
      <c r="BA45" s="16">
        <v>1</v>
      </c>
      <c r="BB45" s="16">
        <v>1</v>
      </c>
      <c r="BC45" s="17">
        <v>1</v>
      </c>
      <c r="BD45" s="17">
        <v>1</v>
      </c>
      <c r="BE45" s="17">
        <v>1</v>
      </c>
      <c r="BF45" s="16">
        <v>1</v>
      </c>
      <c r="BG45" s="16">
        <v>1</v>
      </c>
      <c r="BH45" s="16">
        <v>1</v>
      </c>
      <c r="BI45" s="17">
        <v>1</v>
      </c>
      <c r="BJ45" s="17">
        <v>1</v>
      </c>
      <c r="BK45" s="17">
        <v>2</v>
      </c>
    </row>
    <row r="46" spans="2:63" s="4" customFormat="1" ht="15" x14ac:dyDescent="0.25">
      <c r="B46" s="24">
        <v>12</v>
      </c>
      <c r="C46" s="179" t="s">
        <v>24</v>
      </c>
      <c r="D46" s="179"/>
      <c r="E46" s="179"/>
      <c r="F46" s="179"/>
      <c r="G46" s="179"/>
      <c r="H46" s="179"/>
      <c r="I46" s="179"/>
      <c r="J46" s="16">
        <v>1</v>
      </c>
      <c r="K46" s="16">
        <v>2</v>
      </c>
      <c r="L46" s="16">
        <v>4</v>
      </c>
      <c r="M46" s="17">
        <v>5</v>
      </c>
      <c r="N46" s="17">
        <v>5</v>
      </c>
      <c r="O46" s="17">
        <v>5</v>
      </c>
      <c r="P46" s="18">
        <v>5</v>
      </c>
      <c r="Q46" s="18">
        <v>4</v>
      </c>
      <c r="R46" s="18">
        <v>5</v>
      </c>
      <c r="S46" s="17">
        <v>4</v>
      </c>
      <c r="T46" s="17">
        <v>4</v>
      </c>
      <c r="U46" s="17">
        <v>4</v>
      </c>
      <c r="V46" s="16">
        <v>1</v>
      </c>
      <c r="W46" s="16">
        <v>4</v>
      </c>
      <c r="X46" s="16">
        <v>3</v>
      </c>
      <c r="Y46" s="17">
        <v>6</v>
      </c>
      <c r="Z46" s="17">
        <v>6</v>
      </c>
      <c r="AA46" s="17">
        <v>6</v>
      </c>
      <c r="AB46" s="16">
        <v>2</v>
      </c>
      <c r="AC46" s="16">
        <v>3</v>
      </c>
      <c r="AD46" s="16">
        <v>3</v>
      </c>
      <c r="AE46" s="17">
        <v>6</v>
      </c>
      <c r="AF46" s="17">
        <v>6</v>
      </c>
      <c r="AG46" s="17">
        <v>6</v>
      </c>
      <c r="AH46" s="16">
        <v>6</v>
      </c>
      <c r="AI46" s="16">
        <v>6</v>
      </c>
      <c r="AJ46" s="16">
        <v>6</v>
      </c>
      <c r="AK46" s="17">
        <v>5</v>
      </c>
      <c r="AL46" s="17">
        <v>5</v>
      </c>
      <c r="AM46" s="17">
        <v>5</v>
      </c>
      <c r="AN46" s="16">
        <v>1</v>
      </c>
      <c r="AO46" s="16">
        <v>1</v>
      </c>
      <c r="AP46" s="16">
        <v>1</v>
      </c>
      <c r="AQ46" s="17">
        <v>6</v>
      </c>
      <c r="AR46" s="17">
        <v>5</v>
      </c>
      <c r="AS46" s="17">
        <v>6</v>
      </c>
      <c r="AT46" s="16">
        <v>4</v>
      </c>
      <c r="AU46" s="16">
        <v>4</v>
      </c>
      <c r="AV46" s="16">
        <v>4</v>
      </c>
      <c r="AW46" s="17">
        <v>4</v>
      </c>
      <c r="AX46" s="17">
        <v>4</v>
      </c>
      <c r="AY46" s="17">
        <v>3</v>
      </c>
      <c r="AZ46" s="16">
        <v>6</v>
      </c>
      <c r="BA46" s="16">
        <v>7</v>
      </c>
      <c r="BB46" s="16">
        <v>7</v>
      </c>
      <c r="BC46" s="17">
        <v>2</v>
      </c>
      <c r="BD46" s="17">
        <v>2</v>
      </c>
      <c r="BE46" s="17">
        <v>1</v>
      </c>
      <c r="BF46" s="16">
        <v>4</v>
      </c>
      <c r="BG46" s="16">
        <v>4</v>
      </c>
      <c r="BH46" s="16">
        <v>4</v>
      </c>
      <c r="BI46" s="17">
        <v>4</v>
      </c>
      <c r="BJ46" s="17">
        <v>4</v>
      </c>
      <c r="BK46" s="17">
        <v>4</v>
      </c>
    </row>
    <row r="47" spans="2:63" s="4" customFormat="1" ht="15.75" thickBot="1" x14ac:dyDescent="0.3">
      <c r="B47" s="48">
        <v>13</v>
      </c>
      <c r="C47" s="181" t="s">
        <v>25</v>
      </c>
      <c r="D47" s="181"/>
      <c r="E47" s="181"/>
      <c r="F47" s="181"/>
      <c r="G47" s="181"/>
      <c r="H47" s="181"/>
      <c r="I47" s="181"/>
      <c r="J47" s="25">
        <v>6</v>
      </c>
      <c r="K47" s="25">
        <v>3</v>
      </c>
      <c r="L47" s="25">
        <v>6</v>
      </c>
      <c r="M47" s="26">
        <v>5</v>
      </c>
      <c r="N47" s="26">
        <v>5</v>
      </c>
      <c r="O47" s="26">
        <v>5</v>
      </c>
      <c r="P47" s="27">
        <v>5</v>
      </c>
      <c r="Q47" s="27">
        <v>5</v>
      </c>
      <c r="R47" s="27">
        <v>5</v>
      </c>
      <c r="S47" s="26">
        <v>4</v>
      </c>
      <c r="T47" s="26">
        <v>4</v>
      </c>
      <c r="U47" s="26">
        <v>5</v>
      </c>
      <c r="V47" s="25">
        <v>4</v>
      </c>
      <c r="W47" s="25">
        <v>5</v>
      </c>
      <c r="X47" s="25">
        <v>1</v>
      </c>
      <c r="Y47" s="26">
        <v>6</v>
      </c>
      <c r="Z47" s="26">
        <v>6</v>
      </c>
      <c r="AA47" s="26">
        <v>7</v>
      </c>
      <c r="AB47" s="25">
        <v>4</v>
      </c>
      <c r="AC47" s="25">
        <v>4</v>
      </c>
      <c r="AD47" s="25">
        <v>3</v>
      </c>
      <c r="AE47" s="26">
        <v>6</v>
      </c>
      <c r="AF47" s="26">
        <v>6</v>
      </c>
      <c r="AG47" s="26">
        <v>6</v>
      </c>
      <c r="AH47" s="25">
        <v>6</v>
      </c>
      <c r="AI47" s="25">
        <v>6</v>
      </c>
      <c r="AJ47" s="25">
        <v>6</v>
      </c>
      <c r="AK47" s="26">
        <v>7</v>
      </c>
      <c r="AL47" s="26">
        <v>7</v>
      </c>
      <c r="AM47" s="26">
        <v>7</v>
      </c>
      <c r="AN47" s="25">
        <v>5</v>
      </c>
      <c r="AO47" s="25">
        <v>6</v>
      </c>
      <c r="AP47" s="25">
        <v>7</v>
      </c>
      <c r="AQ47" s="26">
        <v>7</v>
      </c>
      <c r="AR47" s="26">
        <v>7</v>
      </c>
      <c r="AS47" s="26">
        <v>7</v>
      </c>
      <c r="AT47" s="25">
        <v>7</v>
      </c>
      <c r="AU47" s="25">
        <v>7</v>
      </c>
      <c r="AV47" s="25">
        <v>7</v>
      </c>
      <c r="AW47" s="26">
        <v>4</v>
      </c>
      <c r="AX47" s="26">
        <v>5</v>
      </c>
      <c r="AY47" s="26">
        <v>5</v>
      </c>
      <c r="AZ47" s="25">
        <v>7</v>
      </c>
      <c r="BA47" s="25">
        <v>7</v>
      </c>
      <c r="BB47" s="25">
        <v>7</v>
      </c>
      <c r="BC47" s="26">
        <v>5</v>
      </c>
      <c r="BD47" s="26">
        <v>6</v>
      </c>
      <c r="BE47" s="26">
        <v>6</v>
      </c>
      <c r="BF47" s="25">
        <v>7</v>
      </c>
      <c r="BG47" s="25">
        <v>7</v>
      </c>
      <c r="BH47" s="25">
        <v>7</v>
      </c>
      <c r="BI47" s="26">
        <v>7</v>
      </c>
      <c r="BJ47" s="26">
        <v>6</v>
      </c>
      <c r="BK47" s="26">
        <v>7</v>
      </c>
    </row>
    <row r="48" spans="2:63" s="78" customFormat="1" ht="15.75" thickBot="1" x14ac:dyDescent="0.3">
      <c r="B48" s="186" t="s">
        <v>61</v>
      </c>
      <c r="C48" s="187"/>
      <c r="D48" s="187"/>
      <c r="E48" s="187"/>
      <c r="F48" s="187"/>
      <c r="G48" s="187"/>
      <c r="H48" s="187"/>
      <c r="I48" s="188"/>
      <c r="J48" s="75">
        <f>AVERAGE(J40,J41,J42,J43,J44,(8-J45),J46,J47)</f>
        <v>4.375</v>
      </c>
      <c r="K48" s="76">
        <f t="shared" ref="K48:AJ48" si="7">AVERAGE(K40,K41,K42,K43,K44,(8-K45),K46,K47)</f>
        <v>4.875</v>
      </c>
      <c r="L48" s="76">
        <f t="shared" si="7"/>
        <v>6.125</v>
      </c>
      <c r="M48" s="77">
        <f t="shared" si="7"/>
        <v>6.125</v>
      </c>
      <c r="N48" s="77">
        <f t="shared" si="7"/>
        <v>5.375</v>
      </c>
      <c r="O48" s="77">
        <f t="shared" si="7"/>
        <v>5.5</v>
      </c>
      <c r="P48" s="76">
        <f t="shared" si="7"/>
        <v>5.125</v>
      </c>
      <c r="Q48" s="76">
        <f t="shared" si="7"/>
        <v>5.5</v>
      </c>
      <c r="R48" s="76">
        <f t="shared" si="7"/>
        <v>5.625</v>
      </c>
      <c r="S48" s="77">
        <f t="shared" si="7"/>
        <v>5.125</v>
      </c>
      <c r="T48" s="77">
        <f t="shared" si="7"/>
        <v>4.875</v>
      </c>
      <c r="U48" s="77">
        <f t="shared" si="7"/>
        <v>5.625</v>
      </c>
      <c r="V48" s="76">
        <f t="shared" si="7"/>
        <v>4.625</v>
      </c>
      <c r="W48" s="76">
        <f t="shared" si="7"/>
        <v>5.625</v>
      </c>
      <c r="X48" s="76">
        <f t="shared" si="7"/>
        <v>3.625</v>
      </c>
      <c r="Y48" s="77">
        <f t="shared" si="7"/>
        <v>6.25</v>
      </c>
      <c r="Z48" s="77">
        <f t="shared" si="7"/>
        <v>6</v>
      </c>
      <c r="AA48" s="77">
        <f t="shared" si="7"/>
        <v>6</v>
      </c>
      <c r="AB48" s="76">
        <f t="shared" si="7"/>
        <v>3.375</v>
      </c>
      <c r="AC48" s="76">
        <f t="shared" si="7"/>
        <v>5.25</v>
      </c>
      <c r="AD48" s="76">
        <f t="shared" si="7"/>
        <v>4.75</v>
      </c>
      <c r="AE48" s="77">
        <f t="shared" si="7"/>
        <v>6.5</v>
      </c>
      <c r="AF48" s="77">
        <f t="shared" si="7"/>
        <v>6.375</v>
      </c>
      <c r="AG48" s="77">
        <f t="shared" si="7"/>
        <v>6.625</v>
      </c>
      <c r="AH48" s="76">
        <f t="shared" si="7"/>
        <v>5.75</v>
      </c>
      <c r="AI48" s="76">
        <f t="shared" si="7"/>
        <v>5.875</v>
      </c>
      <c r="AJ48" s="76">
        <f t="shared" si="7"/>
        <v>6</v>
      </c>
      <c r="AK48" s="77">
        <f t="shared" ref="AK48:AP48" si="8">AVERAGE(AK40,AK41,AK42,AK43,AK44,(8-AK45),AK46,AK47)</f>
        <v>5.75</v>
      </c>
      <c r="AL48" s="77">
        <f t="shared" si="8"/>
        <v>5.125</v>
      </c>
      <c r="AM48" s="77">
        <f t="shared" si="8"/>
        <v>5.25</v>
      </c>
      <c r="AN48" s="76">
        <f t="shared" si="8"/>
        <v>6</v>
      </c>
      <c r="AO48" s="76">
        <f t="shared" si="8"/>
        <v>6.125</v>
      </c>
      <c r="AP48" s="76">
        <f t="shared" si="8"/>
        <v>6.25</v>
      </c>
      <c r="AQ48" s="77">
        <f t="shared" ref="AQ48:AV48" si="9">AVERAGE(AQ40,AQ41,AQ42,AQ43,AQ44,(8-AQ45),AQ46,AQ47)</f>
        <v>6.625</v>
      </c>
      <c r="AR48" s="77">
        <f t="shared" si="9"/>
        <v>6.75</v>
      </c>
      <c r="AS48" s="77">
        <f t="shared" si="9"/>
        <v>6.875</v>
      </c>
      <c r="AT48" s="76">
        <f t="shared" si="9"/>
        <v>6.5</v>
      </c>
      <c r="AU48" s="76">
        <f t="shared" si="9"/>
        <v>6.125</v>
      </c>
      <c r="AV48" s="76">
        <f t="shared" si="9"/>
        <v>6.125</v>
      </c>
      <c r="AW48" s="77">
        <f t="shared" ref="AW48:BB48" si="10">AVERAGE(AW40,AW41,AW42,AW43,AW44,(8-AW45),AW46,AW47)</f>
        <v>5.5</v>
      </c>
      <c r="AX48" s="77">
        <f t="shared" si="10"/>
        <v>6.125</v>
      </c>
      <c r="AY48" s="77">
        <f t="shared" si="10"/>
        <v>6</v>
      </c>
      <c r="AZ48" s="76">
        <f t="shared" si="10"/>
        <v>6.875</v>
      </c>
      <c r="BA48" s="76">
        <f t="shared" si="10"/>
        <v>7</v>
      </c>
      <c r="BB48" s="76">
        <f t="shared" si="10"/>
        <v>6.875</v>
      </c>
      <c r="BC48" s="77">
        <f t="shared" ref="BC48:BH48" si="11">AVERAGE(BC40,BC41,BC42,BC43,BC44,(8-BC45),BC46,BC47)</f>
        <v>5.875</v>
      </c>
      <c r="BD48" s="77">
        <f t="shared" si="11"/>
        <v>5.75</v>
      </c>
      <c r="BE48" s="77">
        <f t="shared" si="11"/>
        <v>5.75</v>
      </c>
      <c r="BF48" s="76">
        <f t="shared" si="11"/>
        <v>6.625</v>
      </c>
      <c r="BG48" s="76">
        <f t="shared" si="11"/>
        <v>6.625</v>
      </c>
      <c r="BH48" s="76">
        <f t="shared" si="11"/>
        <v>6.625</v>
      </c>
      <c r="BI48" s="77">
        <f>AVERAGE(BI40,BI41,BI42,BI43,BI44,(8-BI45),BI46,BI47)</f>
        <v>6.625</v>
      </c>
      <c r="BJ48" s="77">
        <f>AVERAGE(BJ40,BJ41,BJ42,BJ43,BJ44,(8-BJ45),BJ46,BJ47)</f>
        <v>6.5</v>
      </c>
      <c r="BK48" s="77">
        <f>AVERAGE(BK40,BK41,BK42,BK43,BK44,(8-BK45),BK46,BK47)</f>
        <v>6.25</v>
      </c>
    </row>
    <row r="49" spans="1:112" ht="15.75" thickBot="1" x14ac:dyDescent="0.3">
      <c r="B49"/>
      <c r="C49"/>
    </row>
    <row r="50" spans="1:112" s="4" customFormat="1" ht="15" x14ac:dyDescent="0.25">
      <c r="B50" s="47">
        <v>14</v>
      </c>
      <c r="C50" s="180" t="s">
        <v>26</v>
      </c>
      <c r="D50" s="180"/>
      <c r="E50" s="180"/>
      <c r="F50" s="180"/>
      <c r="G50" s="180"/>
      <c r="H50" s="180"/>
      <c r="I50" s="180"/>
      <c r="J50" s="21">
        <v>6</v>
      </c>
      <c r="K50" s="21">
        <v>5</v>
      </c>
      <c r="L50" s="21">
        <v>7</v>
      </c>
      <c r="M50" s="22">
        <v>7</v>
      </c>
      <c r="N50" s="22">
        <v>6</v>
      </c>
      <c r="O50" s="22">
        <v>7</v>
      </c>
      <c r="P50" s="23">
        <v>6</v>
      </c>
      <c r="Q50" s="23">
        <v>6</v>
      </c>
      <c r="R50" s="23">
        <v>6</v>
      </c>
      <c r="S50" s="22">
        <v>5</v>
      </c>
      <c r="T50" s="22">
        <v>5</v>
      </c>
      <c r="U50" s="22">
        <v>6</v>
      </c>
      <c r="V50" s="21">
        <v>6</v>
      </c>
      <c r="W50" s="21">
        <v>6</v>
      </c>
      <c r="X50" s="21">
        <v>5</v>
      </c>
      <c r="Y50" s="22">
        <v>6</v>
      </c>
      <c r="Z50" s="22">
        <v>7</v>
      </c>
      <c r="AA50" s="22">
        <v>7</v>
      </c>
      <c r="AB50" s="21">
        <v>5</v>
      </c>
      <c r="AC50" s="21">
        <v>5</v>
      </c>
      <c r="AD50" s="21">
        <v>5</v>
      </c>
      <c r="AE50" s="22">
        <v>6</v>
      </c>
      <c r="AF50" s="22">
        <v>7</v>
      </c>
      <c r="AG50" s="22">
        <v>7</v>
      </c>
      <c r="AH50" s="21">
        <v>6</v>
      </c>
      <c r="AI50" s="21">
        <v>6</v>
      </c>
      <c r="AJ50" s="21">
        <v>6</v>
      </c>
      <c r="AK50" s="22">
        <v>3</v>
      </c>
      <c r="AL50" s="22">
        <v>7</v>
      </c>
      <c r="AM50" s="22">
        <v>5</v>
      </c>
      <c r="AN50" s="21">
        <v>7</v>
      </c>
      <c r="AO50" s="21">
        <v>7</v>
      </c>
      <c r="AP50" s="21">
        <v>7</v>
      </c>
      <c r="AQ50" s="22">
        <v>7</v>
      </c>
      <c r="AR50" s="22">
        <v>7</v>
      </c>
      <c r="AS50" s="22">
        <v>7</v>
      </c>
      <c r="AT50" s="21">
        <v>7</v>
      </c>
      <c r="AU50" s="21">
        <v>7</v>
      </c>
      <c r="AV50" s="21">
        <v>7</v>
      </c>
      <c r="AW50" s="22">
        <v>6</v>
      </c>
      <c r="AX50" s="22">
        <v>7</v>
      </c>
      <c r="AY50" s="22">
        <v>4</v>
      </c>
      <c r="AZ50" s="21">
        <v>7</v>
      </c>
      <c r="BA50" s="21">
        <v>7</v>
      </c>
      <c r="BB50" s="21">
        <v>7</v>
      </c>
      <c r="BC50" s="22">
        <v>6</v>
      </c>
      <c r="BD50" s="22">
        <v>5</v>
      </c>
      <c r="BE50" s="22">
        <v>6</v>
      </c>
      <c r="BF50" s="21">
        <v>7</v>
      </c>
      <c r="BG50" s="21">
        <v>7</v>
      </c>
      <c r="BH50" s="21">
        <v>7</v>
      </c>
      <c r="BI50" s="22">
        <v>7</v>
      </c>
      <c r="BJ50" s="22">
        <v>7</v>
      </c>
      <c r="BK50" s="22">
        <v>7</v>
      </c>
    </row>
    <row r="51" spans="1:112" s="4" customFormat="1" ht="15" x14ac:dyDescent="0.25">
      <c r="B51" s="24">
        <v>15</v>
      </c>
      <c r="C51" s="179" t="s">
        <v>27</v>
      </c>
      <c r="D51" s="179"/>
      <c r="E51" s="179"/>
      <c r="F51" s="179"/>
      <c r="G51" s="179"/>
      <c r="H51" s="179"/>
      <c r="I51" s="179"/>
      <c r="J51" s="16">
        <v>2</v>
      </c>
      <c r="K51" s="16">
        <v>4</v>
      </c>
      <c r="L51" s="16">
        <v>3</v>
      </c>
      <c r="M51" s="17">
        <v>1</v>
      </c>
      <c r="N51" s="17">
        <v>5</v>
      </c>
      <c r="O51" s="17">
        <v>5</v>
      </c>
      <c r="P51" s="18">
        <v>4</v>
      </c>
      <c r="Q51" s="18">
        <v>5</v>
      </c>
      <c r="R51" s="18">
        <v>5</v>
      </c>
      <c r="S51" s="17">
        <v>4</v>
      </c>
      <c r="T51" s="17">
        <v>4</v>
      </c>
      <c r="U51" s="17">
        <v>6</v>
      </c>
      <c r="V51" s="16">
        <v>3</v>
      </c>
      <c r="W51" s="16">
        <v>5</v>
      </c>
      <c r="X51" s="16">
        <v>3</v>
      </c>
      <c r="Y51" s="17">
        <v>6</v>
      </c>
      <c r="Z51" s="17">
        <v>7</v>
      </c>
      <c r="AA51" s="17">
        <v>7</v>
      </c>
      <c r="AB51" s="16">
        <v>5</v>
      </c>
      <c r="AC51" s="16">
        <v>5</v>
      </c>
      <c r="AD51" s="16">
        <v>6</v>
      </c>
      <c r="AE51" s="17">
        <v>5</v>
      </c>
      <c r="AF51" s="17">
        <v>6</v>
      </c>
      <c r="AG51" s="17">
        <v>6</v>
      </c>
      <c r="AH51" s="16">
        <v>3</v>
      </c>
      <c r="AI51" s="16">
        <v>2</v>
      </c>
      <c r="AJ51" s="16">
        <v>2</v>
      </c>
      <c r="AK51" s="17">
        <v>7</v>
      </c>
      <c r="AL51" s="17">
        <v>7</v>
      </c>
      <c r="AM51" s="17">
        <v>7</v>
      </c>
      <c r="AN51" s="16">
        <v>6</v>
      </c>
      <c r="AO51" s="16">
        <v>7</v>
      </c>
      <c r="AP51" s="16">
        <v>7</v>
      </c>
      <c r="AQ51" s="17">
        <v>7</v>
      </c>
      <c r="AR51" s="17">
        <v>7</v>
      </c>
      <c r="AS51" s="17">
        <v>7</v>
      </c>
      <c r="AT51" s="16">
        <v>7</v>
      </c>
      <c r="AU51" s="16">
        <v>7</v>
      </c>
      <c r="AV51" s="16">
        <v>7</v>
      </c>
      <c r="AW51" s="17">
        <v>6</v>
      </c>
      <c r="AX51" s="17">
        <v>6</v>
      </c>
      <c r="AY51" s="17">
        <v>7</v>
      </c>
      <c r="AZ51" s="16">
        <v>7</v>
      </c>
      <c r="BA51" s="16">
        <v>7</v>
      </c>
      <c r="BB51" s="16">
        <v>7</v>
      </c>
      <c r="BC51" s="17">
        <v>5</v>
      </c>
      <c r="BD51" s="17">
        <v>6</v>
      </c>
      <c r="BE51" s="17">
        <v>5</v>
      </c>
      <c r="BF51" s="16">
        <v>7</v>
      </c>
      <c r="BG51" s="16">
        <v>7</v>
      </c>
      <c r="BH51" s="16">
        <v>7</v>
      </c>
      <c r="BI51" s="17">
        <v>7</v>
      </c>
      <c r="BJ51" s="17">
        <v>7</v>
      </c>
      <c r="BK51" s="17">
        <v>7</v>
      </c>
    </row>
    <row r="52" spans="1:112" s="4" customFormat="1" ht="15" x14ac:dyDescent="0.25">
      <c r="B52" s="24">
        <v>16</v>
      </c>
      <c r="C52" s="179" t="s">
        <v>28</v>
      </c>
      <c r="D52" s="179"/>
      <c r="E52" s="179"/>
      <c r="F52" s="179"/>
      <c r="G52" s="179"/>
      <c r="H52" s="179"/>
      <c r="I52" s="179"/>
      <c r="J52" s="16">
        <v>2</v>
      </c>
      <c r="K52" s="16">
        <v>4</v>
      </c>
      <c r="L52" s="16">
        <v>3</v>
      </c>
      <c r="M52" s="17">
        <v>7</v>
      </c>
      <c r="N52" s="17">
        <v>5</v>
      </c>
      <c r="O52" s="17">
        <v>6</v>
      </c>
      <c r="P52" s="18">
        <v>5</v>
      </c>
      <c r="Q52" s="18">
        <v>5</v>
      </c>
      <c r="R52" s="18">
        <v>6</v>
      </c>
      <c r="S52" s="17">
        <v>5</v>
      </c>
      <c r="T52" s="17">
        <v>5</v>
      </c>
      <c r="U52" s="17">
        <v>6</v>
      </c>
      <c r="V52" s="16">
        <v>4</v>
      </c>
      <c r="W52" s="16">
        <v>5</v>
      </c>
      <c r="X52" s="16">
        <v>3</v>
      </c>
      <c r="Y52" s="17">
        <v>6</v>
      </c>
      <c r="Z52" s="17">
        <v>7</v>
      </c>
      <c r="AA52" s="17">
        <v>6</v>
      </c>
      <c r="AB52" s="16">
        <v>2</v>
      </c>
      <c r="AC52" s="16">
        <v>5</v>
      </c>
      <c r="AD52" s="16">
        <v>6</v>
      </c>
      <c r="AE52" s="17">
        <v>6</v>
      </c>
      <c r="AF52" s="17">
        <v>6</v>
      </c>
      <c r="AG52" s="17">
        <v>6</v>
      </c>
      <c r="AH52" s="16">
        <v>5</v>
      </c>
      <c r="AI52" s="16">
        <v>6</v>
      </c>
      <c r="AJ52" s="16">
        <v>6</v>
      </c>
      <c r="AK52" s="17">
        <v>7</v>
      </c>
      <c r="AL52" s="17">
        <v>7</v>
      </c>
      <c r="AM52" s="17">
        <v>7</v>
      </c>
      <c r="AN52" s="16">
        <v>7</v>
      </c>
      <c r="AO52" s="16">
        <v>7</v>
      </c>
      <c r="AP52" s="16">
        <v>7</v>
      </c>
      <c r="AQ52" s="17">
        <v>7</v>
      </c>
      <c r="AR52" s="17">
        <v>7</v>
      </c>
      <c r="AS52" s="17">
        <v>7</v>
      </c>
      <c r="AT52" s="16">
        <v>7</v>
      </c>
      <c r="AU52" s="16">
        <v>7</v>
      </c>
      <c r="AV52" s="16">
        <v>7</v>
      </c>
      <c r="AW52" s="17">
        <v>7</v>
      </c>
      <c r="AX52" s="17">
        <v>7</v>
      </c>
      <c r="AY52" s="17">
        <v>6</v>
      </c>
      <c r="AZ52" s="16">
        <v>7</v>
      </c>
      <c r="BA52" s="16">
        <v>7</v>
      </c>
      <c r="BB52" s="16">
        <v>7</v>
      </c>
      <c r="BC52" s="17">
        <v>6</v>
      </c>
      <c r="BD52" s="17">
        <v>6</v>
      </c>
      <c r="BE52" s="17">
        <v>6</v>
      </c>
      <c r="BF52" s="16">
        <v>7</v>
      </c>
      <c r="BG52" s="16">
        <v>7</v>
      </c>
      <c r="BH52" s="16">
        <v>7</v>
      </c>
      <c r="BI52" s="17">
        <v>7</v>
      </c>
      <c r="BJ52" s="17">
        <v>7</v>
      </c>
      <c r="BK52" s="17">
        <v>7</v>
      </c>
    </row>
    <row r="53" spans="1:112" s="4" customFormat="1" ht="15.75" thickBot="1" x14ac:dyDescent="0.3">
      <c r="B53" s="48">
        <v>17</v>
      </c>
      <c r="C53" s="181" t="s">
        <v>29</v>
      </c>
      <c r="D53" s="181"/>
      <c r="E53" s="181"/>
      <c r="F53" s="181"/>
      <c r="G53" s="181"/>
      <c r="H53" s="181"/>
      <c r="I53" s="181"/>
      <c r="J53" s="25">
        <v>6</v>
      </c>
      <c r="K53" s="25">
        <v>7</v>
      </c>
      <c r="L53" s="25">
        <v>7</v>
      </c>
      <c r="M53" s="26">
        <v>7</v>
      </c>
      <c r="N53" s="26">
        <v>6</v>
      </c>
      <c r="O53" s="26">
        <v>7</v>
      </c>
      <c r="P53" s="27">
        <v>6</v>
      </c>
      <c r="Q53" s="27">
        <v>5</v>
      </c>
      <c r="R53" s="27">
        <v>7</v>
      </c>
      <c r="S53" s="26">
        <v>6</v>
      </c>
      <c r="T53" s="26">
        <v>6</v>
      </c>
      <c r="U53" s="26">
        <v>7</v>
      </c>
      <c r="V53" s="25">
        <v>2</v>
      </c>
      <c r="W53" s="25">
        <v>7</v>
      </c>
      <c r="X53" s="25">
        <v>2</v>
      </c>
      <c r="Y53" s="26">
        <v>6</v>
      </c>
      <c r="Z53" s="26">
        <v>7</v>
      </c>
      <c r="AA53" s="26">
        <v>6</v>
      </c>
      <c r="AB53" s="25">
        <v>7</v>
      </c>
      <c r="AC53" s="25">
        <v>6</v>
      </c>
      <c r="AD53" s="25">
        <v>6</v>
      </c>
      <c r="AE53" s="26">
        <v>7</v>
      </c>
      <c r="AF53" s="26">
        <v>7</v>
      </c>
      <c r="AG53" s="26">
        <v>7</v>
      </c>
      <c r="AH53" s="25">
        <v>5</v>
      </c>
      <c r="AI53" s="25">
        <v>6</v>
      </c>
      <c r="AJ53" s="25">
        <v>6</v>
      </c>
      <c r="AK53" s="26">
        <v>7</v>
      </c>
      <c r="AL53" s="26">
        <v>7</v>
      </c>
      <c r="AM53" s="26">
        <v>7</v>
      </c>
      <c r="AN53" s="25">
        <v>7</v>
      </c>
      <c r="AO53" s="25">
        <v>7</v>
      </c>
      <c r="AP53" s="25">
        <v>7</v>
      </c>
      <c r="AQ53" s="26">
        <v>7</v>
      </c>
      <c r="AR53" s="26">
        <v>7</v>
      </c>
      <c r="AS53" s="26">
        <v>7</v>
      </c>
      <c r="AT53" s="25">
        <v>7</v>
      </c>
      <c r="AU53" s="25">
        <v>7</v>
      </c>
      <c r="AV53" s="25">
        <v>7</v>
      </c>
      <c r="AW53" s="26">
        <v>7</v>
      </c>
      <c r="AX53" s="26">
        <v>7</v>
      </c>
      <c r="AY53" s="26">
        <v>7</v>
      </c>
      <c r="AZ53" s="25">
        <v>7</v>
      </c>
      <c r="BA53" s="25">
        <v>7</v>
      </c>
      <c r="BB53" s="25">
        <v>7</v>
      </c>
      <c r="BC53" s="26">
        <v>7</v>
      </c>
      <c r="BD53" s="26">
        <v>7</v>
      </c>
      <c r="BE53" s="26">
        <v>7</v>
      </c>
      <c r="BF53" s="25">
        <v>7</v>
      </c>
      <c r="BG53" s="25">
        <v>7</v>
      </c>
      <c r="BH53" s="25">
        <v>7</v>
      </c>
      <c r="BI53" s="26">
        <v>7</v>
      </c>
      <c r="BJ53" s="26">
        <v>7</v>
      </c>
      <c r="BK53" s="26">
        <v>7</v>
      </c>
    </row>
    <row r="54" spans="1:112" s="74" customFormat="1" ht="15.75" thickBot="1" x14ac:dyDescent="0.3">
      <c r="B54" s="186" t="s">
        <v>62</v>
      </c>
      <c r="C54" s="187"/>
      <c r="D54" s="187"/>
      <c r="E54" s="187"/>
      <c r="F54" s="187"/>
      <c r="G54" s="187"/>
      <c r="H54" s="187"/>
      <c r="I54" s="188"/>
      <c r="J54" s="75">
        <f>AVERAGE(J50:J53)</f>
        <v>4</v>
      </c>
      <c r="K54" s="76">
        <f t="shared" ref="K54:AJ54" si="12">AVERAGE(K50:K53)</f>
        <v>5</v>
      </c>
      <c r="L54" s="76">
        <f t="shared" si="12"/>
        <v>5</v>
      </c>
      <c r="M54" s="77">
        <f t="shared" si="12"/>
        <v>5.5</v>
      </c>
      <c r="N54" s="77">
        <f t="shared" si="12"/>
        <v>5.5</v>
      </c>
      <c r="O54" s="77">
        <f t="shared" si="12"/>
        <v>6.25</v>
      </c>
      <c r="P54" s="76">
        <f t="shared" si="12"/>
        <v>5.25</v>
      </c>
      <c r="Q54" s="76">
        <f t="shared" si="12"/>
        <v>5.25</v>
      </c>
      <c r="R54" s="76">
        <f t="shared" si="12"/>
        <v>6</v>
      </c>
      <c r="S54" s="77">
        <f t="shared" si="12"/>
        <v>5</v>
      </c>
      <c r="T54" s="77">
        <f t="shared" si="12"/>
        <v>5</v>
      </c>
      <c r="U54" s="77">
        <f t="shared" si="12"/>
        <v>6.25</v>
      </c>
      <c r="V54" s="76">
        <f t="shared" si="12"/>
        <v>3.75</v>
      </c>
      <c r="W54" s="76">
        <f t="shared" si="12"/>
        <v>5.75</v>
      </c>
      <c r="X54" s="76">
        <f t="shared" si="12"/>
        <v>3.25</v>
      </c>
      <c r="Y54" s="77">
        <f t="shared" si="12"/>
        <v>6</v>
      </c>
      <c r="Z54" s="77">
        <f t="shared" si="12"/>
        <v>7</v>
      </c>
      <c r="AA54" s="77">
        <f t="shared" si="12"/>
        <v>6.5</v>
      </c>
      <c r="AB54" s="76">
        <f t="shared" si="12"/>
        <v>4.75</v>
      </c>
      <c r="AC54" s="76">
        <f t="shared" si="12"/>
        <v>5.25</v>
      </c>
      <c r="AD54" s="76">
        <f t="shared" si="12"/>
        <v>5.75</v>
      </c>
      <c r="AE54" s="77">
        <f t="shared" si="12"/>
        <v>6</v>
      </c>
      <c r="AF54" s="77">
        <f t="shared" si="12"/>
        <v>6.5</v>
      </c>
      <c r="AG54" s="77">
        <f t="shared" si="12"/>
        <v>6.5</v>
      </c>
      <c r="AH54" s="76">
        <f t="shared" si="12"/>
        <v>4.75</v>
      </c>
      <c r="AI54" s="76">
        <f t="shared" si="12"/>
        <v>5</v>
      </c>
      <c r="AJ54" s="76">
        <f t="shared" si="12"/>
        <v>5</v>
      </c>
      <c r="AK54" s="77">
        <f t="shared" ref="AK54:AP54" si="13">AVERAGE(AK50:AK53)</f>
        <v>6</v>
      </c>
      <c r="AL54" s="77">
        <f t="shared" si="13"/>
        <v>7</v>
      </c>
      <c r="AM54" s="77">
        <f t="shared" si="13"/>
        <v>6.5</v>
      </c>
      <c r="AN54" s="76">
        <f t="shared" si="13"/>
        <v>6.75</v>
      </c>
      <c r="AO54" s="76">
        <f t="shared" si="13"/>
        <v>7</v>
      </c>
      <c r="AP54" s="76">
        <f t="shared" si="13"/>
        <v>7</v>
      </c>
      <c r="AQ54" s="77">
        <f t="shared" ref="AQ54:AV54" si="14">AVERAGE(AQ50:AQ53)</f>
        <v>7</v>
      </c>
      <c r="AR54" s="77">
        <f t="shared" si="14"/>
        <v>7</v>
      </c>
      <c r="AS54" s="77">
        <f t="shared" si="14"/>
        <v>7</v>
      </c>
      <c r="AT54" s="76">
        <f t="shared" si="14"/>
        <v>7</v>
      </c>
      <c r="AU54" s="76">
        <f t="shared" si="14"/>
        <v>7</v>
      </c>
      <c r="AV54" s="76">
        <f t="shared" si="14"/>
        <v>7</v>
      </c>
      <c r="AW54" s="77">
        <f t="shared" ref="AW54:BB54" si="15">AVERAGE(AW50:AW53)</f>
        <v>6.5</v>
      </c>
      <c r="AX54" s="77">
        <f t="shared" si="15"/>
        <v>6.75</v>
      </c>
      <c r="AY54" s="77">
        <f t="shared" si="15"/>
        <v>6</v>
      </c>
      <c r="AZ54" s="76">
        <f t="shared" si="15"/>
        <v>7</v>
      </c>
      <c r="BA54" s="76">
        <f t="shared" si="15"/>
        <v>7</v>
      </c>
      <c r="BB54" s="76">
        <f t="shared" si="15"/>
        <v>7</v>
      </c>
      <c r="BC54" s="77">
        <f t="shared" ref="BC54:BH54" si="16">AVERAGE(BC50:BC53)</f>
        <v>6</v>
      </c>
      <c r="BD54" s="77">
        <f t="shared" si="16"/>
        <v>6</v>
      </c>
      <c r="BE54" s="77">
        <f t="shared" si="16"/>
        <v>6</v>
      </c>
      <c r="BF54" s="76">
        <f t="shared" si="16"/>
        <v>7</v>
      </c>
      <c r="BG54" s="76">
        <f t="shared" si="16"/>
        <v>7</v>
      </c>
      <c r="BH54" s="76">
        <f t="shared" si="16"/>
        <v>7</v>
      </c>
      <c r="BI54" s="77">
        <f>AVERAGE(BI50:BI53)</f>
        <v>7</v>
      </c>
      <c r="BJ54" s="77">
        <f>AVERAGE(BJ50:BJ53)</f>
        <v>7</v>
      </c>
      <c r="BK54" s="77">
        <f>AVERAGE(BK50:BK53)</f>
        <v>7</v>
      </c>
    </row>
    <row r="55" spans="1:112" ht="15" x14ac:dyDescent="0.25">
      <c r="B55" s="1"/>
      <c r="C55"/>
    </row>
    <row r="56" spans="1:112" ht="24" thickBot="1" x14ac:dyDescent="0.4">
      <c r="B56" s="12" t="s">
        <v>6</v>
      </c>
    </row>
    <row r="57" spans="1:112" hidden="1" x14ac:dyDescent="0.35">
      <c r="A57" s="12"/>
      <c r="B57" s="1"/>
      <c r="C57"/>
    </row>
    <row r="58" spans="1:112" s="3" customFormat="1" hidden="1" x14ac:dyDescent="0.25">
      <c r="A58" s="15"/>
      <c r="E58" s="3">
        <f>D2</f>
        <v>1</v>
      </c>
      <c r="K58" s="3">
        <f>E2</f>
        <v>2</v>
      </c>
      <c r="Q58" s="3">
        <f>F2</f>
        <v>4</v>
      </c>
      <c r="W58" s="3">
        <f>G2</f>
        <v>5</v>
      </c>
      <c r="AC58" s="3">
        <f>H2</f>
        <v>6</v>
      </c>
      <c r="AI58" s="3">
        <f>I2</f>
        <v>7</v>
      </c>
      <c r="AO58" s="3">
        <f>J2</f>
        <v>8</v>
      </c>
      <c r="AU58" s="3">
        <f>K2</f>
        <v>9</v>
      </c>
      <c r="BA58" s="3">
        <f>L2</f>
        <v>19</v>
      </c>
      <c r="BG58" s="3">
        <f>M2</f>
        <v>43</v>
      </c>
      <c r="BM58" s="3">
        <f>N2</f>
        <v>45</v>
      </c>
      <c r="BS58" s="3">
        <f>O2</f>
        <v>46</v>
      </c>
      <c r="BY58" s="3">
        <f>P2</f>
        <v>48</v>
      </c>
      <c r="CE58" s="3">
        <f>Q2</f>
        <v>55</v>
      </c>
      <c r="CK58" s="3">
        <f>R2</f>
        <v>59</v>
      </c>
      <c r="CQ58" s="3">
        <f>S2</f>
        <v>60</v>
      </c>
      <c r="CW58" s="3">
        <f>T2</f>
        <v>66</v>
      </c>
      <c r="DC58" s="3">
        <f>U2</f>
        <v>67</v>
      </c>
    </row>
    <row r="59" spans="1:112" s="3" customFormat="1" hidden="1" x14ac:dyDescent="0.25">
      <c r="A59" s="15"/>
      <c r="E59" s="3" t="str">
        <f>D6</f>
        <v>H</v>
      </c>
      <c r="K59" s="3" t="str">
        <f>E6</f>
        <v>L</v>
      </c>
      <c r="Q59" s="3" t="str">
        <f>F6</f>
        <v>L</v>
      </c>
      <c r="W59" s="3" t="str">
        <f>G6</f>
        <v>M2</v>
      </c>
      <c r="AC59" s="3" t="str">
        <f>H6</f>
        <v>M2</v>
      </c>
      <c r="AI59" s="3" t="str">
        <f>I6</f>
        <v>H</v>
      </c>
      <c r="AO59" s="3" t="str">
        <f>J6</f>
        <v>L</v>
      </c>
      <c r="AU59" s="3" t="str">
        <f>K6</f>
        <v>L</v>
      </c>
      <c r="BA59" s="3" t="str">
        <f>L6</f>
        <v>M2</v>
      </c>
      <c r="BG59" s="3" t="str">
        <f>M6</f>
        <v>M2</v>
      </c>
      <c r="BM59" s="3" t="str">
        <f>N6</f>
        <v>H</v>
      </c>
      <c r="BS59" s="3" t="str">
        <f>O6</f>
        <v>H</v>
      </c>
      <c r="BY59" s="3" t="str">
        <f>P6</f>
        <v>L</v>
      </c>
      <c r="CE59" s="3" t="str">
        <f>Q6</f>
        <v>L</v>
      </c>
      <c r="CK59" s="3" t="str">
        <f>R6</f>
        <v>H</v>
      </c>
      <c r="CQ59" s="3" t="str">
        <f>S6</f>
        <v>M2</v>
      </c>
      <c r="CW59" s="3" t="str">
        <f>T6</f>
        <v>H</v>
      </c>
      <c r="DC59" s="3" t="str">
        <f>U6</f>
        <v>M2</v>
      </c>
    </row>
    <row r="60" spans="1:112" s="3" customFormat="1" hidden="1" x14ac:dyDescent="0.25">
      <c r="A60" s="15"/>
      <c r="E60" s="3" t="str">
        <f>D7</f>
        <v>M2</v>
      </c>
      <c r="K60" s="3" t="str">
        <f>E7</f>
        <v>H</v>
      </c>
      <c r="Q60" s="3" t="str">
        <f>F7</f>
        <v>M2</v>
      </c>
      <c r="W60" s="3" t="str">
        <f>G7</f>
        <v>L</v>
      </c>
      <c r="AC60" s="3" t="str">
        <f>H7</f>
        <v>H</v>
      </c>
      <c r="AI60" s="3" t="str">
        <f>I7</f>
        <v>L</v>
      </c>
      <c r="AO60" s="3" t="str">
        <f>J7</f>
        <v>M2</v>
      </c>
      <c r="AU60" s="3" t="str">
        <f>K7</f>
        <v>H</v>
      </c>
      <c r="BA60" s="3" t="str">
        <f>L7</f>
        <v>L</v>
      </c>
      <c r="BG60" s="3" t="str">
        <f>M7</f>
        <v>H</v>
      </c>
      <c r="BM60" s="3" t="str">
        <f>N7</f>
        <v>M2</v>
      </c>
      <c r="BS60" s="3" t="str">
        <f>O7</f>
        <v>L</v>
      </c>
      <c r="BY60" s="3" t="str">
        <f>P7</f>
        <v>M2</v>
      </c>
      <c r="CE60" s="3" t="str">
        <f>Q7</f>
        <v>H</v>
      </c>
      <c r="CK60" s="3" t="str">
        <f>R7</f>
        <v>M2</v>
      </c>
      <c r="CQ60" s="3" t="str">
        <f>S7</f>
        <v>L</v>
      </c>
      <c r="CW60" s="3" t="str">
        <f>T7</f>
        <v>L</v>
      </c>
      <c r="DC60" s="3" t="str">
        <f>U7</f>
        <v>H</v>
      </c>
    </row>
    <row r="61" spans="1:112" s="3" customFormat="1" hidden="1" x14ac:dyDescent="0.25">
      <c r="A61" s="15"/>
      <c r="E61" s="3" t="str">
        <f>D8</f>
        <v>L</v>
      </c>
      <c r="K61" s="3" t="str">
        <f>E8</f>
        <v>M2</v>
      </c>
      <c r="Q61" s="3" t="str">
        <f>F8</f>
        <v>H</v>
      </c>
      <c r="W61" s="3" t="str">
        <f>G8</f>
        <v>H</v>
      </c>
      <c r="AC61" s="3" t="str">
        <f>H8</f>
        <v>L</v>
      </c>
      <c r="AI61" s="3" t="str">
        <f>I8</f>
        <v>M2</v>
      </c>
      <c r="AO61" s="3" t="str">
        <f>J8</f>
        <v>H</v>
      </c>
      <c r="AU61" s="3" t="str">
        <f>K8</f>
        <v>M2</v>
      </c>
      <c r="BA61" s="3" t="str">
        <f>L8</f>
        <v>H</v>
      </c>
      <c r="BG61" s="3" t="str">
        <f>M8</f>
        <v>L</v>
      </c>
      <c r="BM61" s="3" t="str">
        <f>N8</f>
        <v>L</v>
      </c>
      <c r="BS61" s="3" t="str">
        <f>O8</f>
        <v>M2</v>
      </c>
      <c r="BY61" s="3" t="str">
        <f>P8</f>
        <v>H</v>
      </c>
      <c r="CE61" s="3" t="str">
        <f>Q8</f>
        <v>M2</v>
      </c>
      <c r="CK61" s="3" t="str">
        <f>R8</f>
        <v>L</v>
      </c>
      <c r="CQ61" s="3" t="str">
        <f>S8</f>
        <v>H</v>
      </c>
      <c r="CW61" s="3" t="str">
        <f>T8</f>
        <v>M2</v>
      </c>
      <c r="DC61" s="3" t="str">
        <f>U8</f>
        <v>L</v>
      </c>
    </row>
    <row r="62" spans="1:112" ht="24" hidden="1" thickBot="1" x14ac:dyDescent="0.4">
      <c r="A62" s="12"/>
      <c r="B62" s="1"/>
      <c r="C62"/>
    </row>
    <row r="63" spans="1:112" ht="24" thickBot="1" x14ac:dyDescent="0.4">
      <c r="B63"/>
      <c r="C63"/>
      <c r="D63" s="12"/>
      <c r="E63" s="125" t="str">
        <f>CONCATENATE(E58, " : ", E59, "-", E60, "-", E61)</f>
        <v>1 : H-M2-L</v>
      </c>
      <c r="F63" s="126"/>
      <c r="G63" s="126"/>
      <c r="H63" s="126"/>
      <c r="I63" s="126"/>
      <c r="J63" s="127"/>
      <c r="K63" s="122" t="str">
        <f>CONCATENATE(K58, " : ", K59, "-", K60, "-", K61)</f>
        <v>2 : L-H-M2</v>
      </c>
      <c r="L63" s="123"/>
      <c r="M63" s="123"/>
      <c r="N63" s="123"/>
      <c r="O63" s="123"/>
      <c r="P63" s="124"/>
      <c r="Q63" s="125" t="str">
        <f>CONCATENATE(Q58, " : ", Q59, "-", Q60, "-", Q61)</f>
        <v>4 : L-M2-H</v>
      </c>
      <c r="R63" s="126"/>
      <c r="S63" s="126"/>
      <c r="T63" s="126"/>
      <c r="U63" s="126"/>
      <c r="V63" s="127"/>
      <c r="W63" s="122" t="str">
        <f>CONCATENATE(W58, " : ", W59, "-", W60, "-", W61)</f>
        <v>5 : M2-L-H</v>
      </c>
      <c r="X63" s="123"/>
      <c r="Y63" s="123"/>
      <c r="Z63" s="123"/>
      <c r="AA63" s="123"/>
      <c r="AB63" s="124"/>
      <c r="AC63" s="125" t="str">
        <f>CONCATENATE(AC58, " : ", AC59, "-", AC60, "-", AC61)</f>
        <v>6 : M2-H-L</v>
      </c>
      <c r="AD63" s="126"/>
      <c r="AE63" s="126"/>
      <c r="AF63" s="126"/>
      <c r="AG63" s="126"/>
      <c r="AH63" s="127"/>
      <c r="AI63" s="122" t="str">
        <f>CONCATENATE(AI58, " : ", AI59, "-", AI60, "-", AI61)</f>
        <v>7 : H-L-M2</v>
      </c>
      <c r="AJ63" s="123"/>
      <c r="AK63" s="123"/>
      <c r="AL63" s="123"/>
      <c r="AM63" s="123"/>
      <c r="AN63" s="124"/>
      <c r="AO63" s="125" t="str">
        <f>CONCATENATE(AO58, " : ", AO59, "-", AO60, "-", AO61)</f>
        <v>8 : L-M2-H</v>
      </c>
      <c r="AP63" s="126"/>
      <c r="AQ63" s="126"/>
      <c r="AR63" s="126"/>
      <c r="AS63" s="126"/>
      <c r="AT63" s="127"/>
      <c r="AU63" s="122" t="str">
        <f>CONCATENATE(AU58, " : ", AU59, "-", AU60, "-", AU61)</f>
        <v>9 : L-H-M2</v>
      </c>
      <c r="AV63" s="123"/>
      <c r="AW63" s="123"/>
      <c r="AX63" s="123"/>
      <c r="AY63" s="123"/>
      <c r="AZ63" s="124"/>
      <c r="BA63" s="125" t="str">
        <f>CONCATENATE(BA58, " : ", BA59, "-", BA60, "-", BA61)</f>
        <v>19 : M2-L-H</v>
      </c>
      <c r="BB63" s="126"/>
      <c r="BC63" s="126"/>
      <c r="BD63" s="126"/>
      <c r="BE63" s="126"/>
      <c r="BF63" s="127"/>
      <c r="BG63" s="122" t="str">
        <f>CONCATENATE(BG58, " : ", BG59, "-", BG60, "-", BG61)</f>
        <v>43 : M2-H-L</v>
      </c>
      <c r="BH63" s="123"/>
      <c r="BI63" s="123"/>
      <c r="BJ63" s="123"/>
      <c r="BK63" s="123"/>
      <c r="BL63" s="124"/>
      <c r="BM63" s="125" t="str">
        <f>CONCATENATE(BM58, " : ", BM59, "-", BM60, "-", BM61)</f>
        <v>45 : H-M2-L</v>
      </c>
      <c r="BN63" s="126"/>
      <c r="BO63" s="126"/>
      <c r="BP63" s="126"/>
      <c r="BQ63" s="126"/>
      <c r="BR63" s="127"/>
      <c r="BS63" s="122" t="str">
        <f>CONCATENATE(BS58, " : ", BS59, "-", BS60, "-", BS61)</f>
        <v>46 : H-L-M2</v>
      </c>
      <c r="BT63" s="123"/>
      <c r="BU63" s="123"/>
      <c r="BV63" s="123"/>
      <c r="BW63" s="123"/>
      <c r="BX63" s="124"/>
      <c r="BY63" s="125" t="str">
        <f>CONCATENATE(BY58, " : ", BY59, "-", BY60, "-", BY61)</f>
        <v>48 : L-M2-H</v>
      </c>
      <c r="BZ63" s="126"/>
      <c r="CA63" s="126"/>
      <c r="CB63" s="126"/>
      <c r="CC63" s="126"/>
      <c r="CD63" s="127"/>
      <c r="CE63" s="122" t="str">
        <f>CONCATENATE(CE58, " : ", CE59, "-", CE60, "-", CE61)</f>
        <v>55 : L-H-M2</v>
      </c>
      <c r="CF63" s="123"/>
      <c r="CG63" s="123"/>
      <c r="CH63" s="123"/>
      <c r="CI63" s="123"/>
      <c r="CJ63" s="124"/>
      <c r="CK63" s="125" t="str">
        <f>CONCATENATE(CK58, " : ", CK59, "-", CK60, "-", CK61)</f>
        <v>59 : H-M2-L</v>
      </c>
      <c r="CL63" s="126"/>
      <c r="CM63" s="126"/>
      <c r="CN63" s="126"/>
      <c r="CO63" s="126"/>
      <c r="CP63" s="127"/>
      <c r="CQ63" s="122" t="str">
        <f>CONCATENATE(CQ58, " : ", CQ59, "-", CQ60, "-", CQ61)</f>
        <v>60 : M2-L-H</v>
      </c>
      <c r="CR63" s="123"/>
      <c r="CS63" s="123"/>
      <c r="CT63" s="123"/>
      <c r="CU63" s="123"/>
      <c r="CV63" s="124"/>
      <c r="CW63" s="125" t="str">
        <f>CONCATENATE(CW58, " : ", CW59, "-", CW60, "-", CW61)</f>
        <v>66 : H-L-M2</v>
      </c>
      <c r="CX63" s="126"/>
      <c r="CY63" s="126"/>
      <c r="CZ63" s="126"/>
      <c r="DA63" s="126"/>
      <c r="DB63" s="127"/>
      <c r="DC63" s="122" t="str">
        <f>CONCATENATE(DC58, " : ", DC59, "-", DC60, "-", DC61)</f>
        <v>67 : M2-H-L</v>
      </c>
      <c r="DD63" s="123"/>
      <c r="DE63" s="123"/>
      <c r="DF63" s="123"/>
      <c r="DG63" s="123"/>
      <c r="DH63" s="124"/>
    </row>
    <row r="64" spans="1:112" s="80" customFormat="1" ht="15" customHeight="1" thickBot="1" x14ac:dyDescent="0.3">
      <c r="E64" s="81" t="s">
        <v>74</v>
      </c>
      <c r="F64" s="82" t="s">
        <v>65</v>
      </c>
      <c r="G64" s="120" t="s">
        <v>75</v>
      </c>
      <c r="H64" s="120"/>
      <c r="I64" s="120"/>
      <c r="J64" s="121"/>
      <c r="K64" s="83" t="s">
        <v>74</v>
      </c>
      <c r="L64" s="84" t="s">
        <v>65</v>
      </c>
      <c r="M64" s="118" t="s">
        <v>75</v>
      </c>
      <c r="N64" s="118"/>
      <c r="O64" s="118"/>
      <c r="P64" s="119"/>
      <c r="Q64" s="81" t="s">
        <v>74</v>
      </c>
      <c r="R64" s="82" t="s">
        <v>65</v>
      </c>
      <c r="S64" s="120" t="s">
        <v>75</v>
      </c>
      <c r="T64" s="120"/>
      <c r="U64" s="120"/>
      <c r="V64" s="207"/>
      <c r="W64" s="83" t="s">
        <v>74</v>
      </c>
      <c r="X64" s="84" t="s">
        <v>65</v>
      </c>
      <c r="Y64" s="118" t="s">
        <v>75</v>
      </c>
      <c r="Z64" s="118"/>
      <c r="AA64" s="118"/>
      <c r="AB64" s="119"/>
      <c r="AC64" s="81" t="s">
        <v>74</v>
      </c>
      <c r="AD64" s="82" t="s">
        <v>65</v>
      </c>
      <c r="AE64" s="120" t="s">
        <v>75</v>
      </c>
      <c r="AF64" s="120"/>
      <c r="AG64" s="120"/>
      <c r="AH64" s="121"/>
      <c r="AI64" s="83" t="s">
        <v>74</v>
      </c>
      <c r="AJ64" s="84" t="s">
        <v>65</v>
      </c>
      <c r="AK64" s="118" t="s">
        <v>75</v>
      </c>
      <c r="AL64" s="118"/>
      <c r="AM64" s="118"/>
      <c r="AN64" s="208"/>
      <c r="AO64" s="81" t="s">
        <v>74</v>
      </c>
      <c r="AP64" s="82" t="s">
        <v>65</v>
      </c>
      <c r="AQ64" s="120" t="s">
        <v>75</v>
      </c>
      <c r="AR64" s="120"/>
      <c r="AS64" s="120"/>
      <c r="AT64" s="121"/>
      <c r="AU64" s="83" t="s">
        <v>74</v>
      </c>
      <c r="AV64" s="84" t="s">
        <v>65</v>
      </c>
      <c r="AW64" s="118" t="s">
        <v>75</v>
      </c>
      <c r="AX64" s="118"/>
      <c r="AY64" s="118"/>
      <c r="AZ64" s="119"/>
      <c r="BA64" s="81" t="s">
        <v>74</v>
      </c>
      <c r="BB64" s="82" t="s">
        <v>65</v>
      </c>
      <c r="BC64" s="120" t="s">
        <v>75</v>
      </c>
      <c r="BD64" s="120"/>
      <c r="BE64" s="120"/>
      <c r="BF64" s="121"/>
      <c r="BG64" s="83" t="s">
        <v>74</v>
      </c>
      <c r="BH64" s="84" t="s">
        <v>65</v>
      </c>
      <c r="BI64" s="118" t="s">
        <v>75</v>
      </c>
      <c r="BJ64" s="118"/>
      <c r="BK64" s="118"/>
      <c r="BL64" s="119"/>
      <c r="BM64" s="81" t="s">
        <v>74</v>
      </c>
      <c r="BN64" s="82" t="s">
        <v>65</v>
      </c>
      <c r="BO64" s="120" t="s">
        <v>75</v>
      </c>
      <c r="BP64" s="120"/>
      <c r="BQ64" s="120"/>
      <c r="BR64" s="121"/>
      <c r="BS64" s="83" t="s">
        <v>74</v>
      </c>
      <c r="BT64" s="84" t="s">
        <v>65</v>
      </c>
      <c r="BU64" s="118" t="s">
        <v>75</v>
      </c>
      <c r="BV64" s="118"/>
      <c r="BW64" s="118"/>
      <c r="BX64" s="119"/>
      <c r="BY64" s="81" t="s">
        <v>74</v>
      </c>
      <c r="BZ64" s="82" t="s">
        <v>65</v>
      </c>
      <c r="CA64" s="120" t="s">
        <v>75</v>
      </c>
      <c r="CB64" s="120"/>
      <c r="CC64" s="120"/>
      <c r="CD64" s="121"/>
      <c r="CE64" s="83" t="s">
        <v>74</v>
      </c>
      <c r="CF64" s="84" t="s">
        <v>65</v>
      </c>
      <c r="CG64" s="118" t="s">
        <v>75</v>
      </c>
      <c r="CH64" s="118"/>
      <c r="CI64" s="118"/>
      <c r="CJ64" s="119"/>
      <c r="CK64" s="81" t="s">
        <v>74</v>
      </c>
      <c r="CL64" s="82" t="s">
        <v>65</v>
      </c>
      <c r="CM64" s="120" t="s">
        <v>75</v>
      </c>
      <c r="CN64" s="120"/>
      <c r="CO64" s="120"/>
      <c r="CP64" s="121"/>
      <c r="CQ64" s="83" t="s">
        <v>74</v>
      </c>
      <c r="CR64" s="84" t="s">
        <v>65</v>
      </c>
      <c r="CS64" s="118" t="s">
        <v>75</v>
      </c>
      <c r="CT64" s="118"/>
      <c r="CU64" s="118"/>
      <c r="CV64" s="119"/>
      <c r="CW64" s="81" t="s">
        <v>74</v>
      </c>
      <c r="CX64" s="82" t="s">
        <v>65</v>
      </c>
      <c r="CY64" s="120" t="s">
        <v>75</v>
      </c>
      <c r="CZ64" s="120"/>
      <c r="DA64" s="120"/>
      <c r="DB64" s="121"/>
      <c r="DC64" s="83" t="s">
        <v>74</v>
      </c>
      <c r="DD64" s="84" t="s">
        <v>65</v>
      </c>
      <c r="DE64" s="118" t="s">
        <v>75</v>
      </c>
      <c r="DF64" s="118"/>
      <c r="DG64" s="118"/>
      <c r="DH64" s="119"/>
    </row>
    <row r="65" spans="1:112" ht="20.100000000000001" customHeight="1" x14ac:dyDescent="0.25">
      <c r="B65" s="152">
        <v>1</v>
      </c>
      <c r="C65" s="191" t="s">
        <v>7</v>
      </c>
      <c r="D65" s="192"/>
      <c r="E65" s="108" t="s">
        <v>30</v>
      </c>
      <c r="F65" s="104" t="str">
        <f>IF(E65=$B$6,E$59,IF(E65=$B$7,E$60,IF(E65=$B$8,E$61,"")))</f>
        <v>H</v>
      </c>
      <c r="G65" s="96" t="s">
        <v>52</v>
      </c>
      <c r="H65" s="96"/>
      <c r="I65" s="96"/>
      <c r="J65" s="97"/>
      <c r="K65" s="106" t="s">
        <v>32</v>
      </c>
      <c r="L65" s="116" t="str">
        <f>IF(K65=$B$6,K$59,IF(K65=$B$7,K$60,IF(K65=$B$8,K$61,"")))</f>
        <v>M2</v>
      </c>
      <c r="M65" s="93" t="s">
        <v>52</v>
      </c>
      <c r="N65" s="93"/>
      <c r="O65" s="93"/>
      <c r="P65" s="94"/>
      <c r="Q65" s="108" t="s">
        <v>32</v>
      </c>
      <c r="R65" s="104" t="str">
        <f>IF(Q65=$B$6,Q$59,IF(Q65=$B$7,Q$60,IF(Q65=$B$8,Q$61,"")))</f>
        <v>H</v>
      </c>
      <c r="S65" s="96" t="s">
        <v>77</v>
      </c>
      <c r="T65" s="96"/>
      <c r="U65" s="96"/>
      <c r="V65" s="205"/>
      <c r="W65" s="106" t="s">
        <v>32</v>
      </c>
      <c r="X65" s="116" t="str">
        <f>IF(W65=$B$6,W$59,IF(W65=$B$7,W$60,IF(W65=$B$8,W$61,"")))</f>
        <v>H</v>
      </c>
      <c r="Y65" s="93" t="s">
        <v>98</v>
      </c>
      <c r="Z65" s="93"/>
      <c r="AA65" s="93"/>
      <c r="AB65" s="94"/>
      <c r="AC65" s="108" t="s">
        <v>31</v>
      </c>
      <c r="AD65" s="104" t="str">
        <f>IF(AC65=$B$6,AC$59,IF(AC65=$B$7,AC$60,IF(AC65=$B$8,AC$61,"")))</f>
        <v>H</v>
      </c>
      <c r="AE65" s="96" t="s">
        <v>52</v>
      </c>
      <c r="AF65" s="96"/>
      <c r="AG65" s="96"/>
      <c r="AH65" s="97"/>
      <c r="AI65" s="106" t="s">
        <v>30</v>
      </c>
      <c r="AJ65" s="116" t="str">
        <f>IF(AI65=$B$6,AI$59,IF(AI65=$B$7,AI$60,IF(AI65=$B$8,AI$61,"")))</f>
        <v>H</v>
      </c>
      <c r="AK65" s="93" t="s">
        <v>98</v>
      </c>
      <c r="AL65" s="93"/>
      <c r="AM65" s="93"/>
      <c r="AN65" s="204"/>
      <c r="AO65" s="108" t="s">
        <v>31</v>
      </c>
      <c r="AP65" s="104" t="str">
        <f>IF(AO65=$B$6,AO$59,IF(AO65=$B$7,AO$60,IF(AO65=$B$8,AO$61,"")))</f>
        <v>M2</v>
      </c>
      <c r="AQ65" s="96" t="s">
        <v>52</v>
      </c>
      <c r="AR65" s="96"/>
      <c r="AS65" s="96"/>
      <c r="AT65" s="97"/>
      <c r="AU65" s="106" t="s">
        <v>32</v>
      </c>
      <c r="AV65" s="116" t="str">
        <f>IF(AU65=$B$6,AU$59,IF(AU65=$B$7,AU$60,IF(AU65=$B$8,AU$61,"")))</f>
        <v>M2</v>
      </c>
      <c r="AW65" s="93" t="s">
        <v>77</v>
      </c>
      <c r="AX65" s="93"/>
      <c r="AY65" s="93"/>
      <c r="AZ65" s="94"/>
      <c r="BA65" s="108" t="s">
        <v>32</v>
      </c>
      <c r="BB65" s="104" t="str">
        <f>IF(BA65=$B$6,BA$59,IF(BA65=$B$7,BA$60,IF(BA65=$B$8,BA$61,"")))</f>
        <v>H</v>
      </c>
      <c r="BC65" s="96" t="s">
        <v>52</v>
      </c>
      <c r="BD65" s="96"/>
      <c r="BE65" s="96"/>
      <c r="BF65" s="97"/>
      <c r="BG65" s="106" t="s">
        <v>31</v>
      </c>
      <c r="BH65" s="116" t="str">
        <f>IF(BG65=$B$6,BG$59,IF(BG65=$B$7,BG$60,IF(BG65=$B$8,BG$61,"")))</f>
        <v>H</v>
      </c>
      <c r="BI65" s="93" t="s">
        <v>77</v>
      </c>
      <c r="BJ65" s="93"/>
      <c r="BK65" s="93"/>
      <c r="BL65" s="94"/>
      <c r="BM65" s="108" t="s">
        <v>31</v>
      </c>
      <c r="BN65" s="104" t="str">
        <f>IF(BM65=$B$6,BM$59,IF(BM65=$B$7,BM$60,IF(BM65=$B$8,BM$61,"")))</f>
        <v>M2</v>
      </c>
      <c r="BO65" s="96" t="s">
        <v>77</v>
      </c>
      <c r="BP65" s="96"/>
      <c r="BQ65" s="96"/>
      <c r="BR65" s="97"/>
      <c r="BS65" s="106" t="s">
        <v>30</v>
      </c>
      <c r="BT65" s="116" t="str">
        <f>IF(BS65=$B$6,BS$59,IF(BS65=$B$7,BS$60,IF(BS65=$B$8,BS$61,"")))</f>
        <v>H</v>
      </c>
      <c r="BU65" s="93" t="s">
        <v>52</v>
      </c>
      <c r="BV65" s="93"/>
      <c r="BW65" s="93"/>
      <c r="BX65" s="94"/>
      <c r="BY65" s="108" t="s">
        <v>32</v>
      </c>
      <c r="BZ65" s="104" t="str">
        <f>IF(BY65=$B$6,BY$59,IF(BY65=$B$7,BY$60,IF(BY65=$B$8,BY$61,"")))</f>
        <v>H</v>
      </c>
      <c r="CA65" s="96" t="s">
        <v>77</v>
      </c>
      <c r="CB65" s="96"/>
      <c r="CC65" s="96"/>
      <c r="CD65" s="97"/>
      <c r="CE65" s="106" t="s">
        <v>31</v>
      </c>
      <c r="CF65" s="116" t="str">
        <f>IF(CE65=$B$6,CE$59,IF(CE65=$B$7,CE$60,IF(CE65=$B$8,CE$61,"")))</f>
        <v>H</v>
      </c>
      <c r="CG65" s="93" t="s">
        <v>77</v>
      </c>
      <c r="CH65" s="93"/>
      <c r="CI65" s="93"/>
      <c r="CJ65" s="94"/>
      <c r="CK65" s="108" t="s">
        <v>30</v>
      </c>
      <c r="CL65" s="104" t="str">
        <f>IF(CK65=$B$6,CK$59,IF(CK65=$B$7,CK$60,IF(CK65=$B$8,CK$61,"")))</f>
        <v>H</v>
      </c>
      <c r="CM65" s="96" t="s">
        <v>52</v>
      </c>
      <c r="CN65" s="96"/>
      <c r="CO65" s="96"/>
      <c r="CP65" s="97"/>
      <c r="CQ65" s="106" t="s">
        <v>30</v>
      </c>
      <c r="CR65" s="116" t="str">
        <f>IF(CQ65=$B$6,CQ$59,IF(CQ65=$B$7,CQ$60,IF(CQ65=$B$8,CQ$61,"")))</f>
        <v>M2</v>
      </c>
      <c r="CS65" s="93" t="s">
        <v>52</v>
      </c>
      <c r="CT65" s="93"/>
      <c r="CU65" s="93"/>
      <c r="CV65" s="94"/>
      <c r="CW65" s="108" t="s">
        <v>32</v>
      </c>
      <c r="CX65" s="104" t="str">
        <f>IF(CW65=$B$6,CW$59,IF(CW65=$B$7,CW$60,IF(CW65=$B$8,CW$61,"")))</f>
        <v>M2</v>
      </c>
      <c r="CY65" s="96" t="s">
        <v>52</v>
      </c>
      <c r="CZ65" s="96"/>
      <c r="DA65" s="96"/>
      <c r="DB65" s="97"/>
      <c r="DC65" s="106" t="s">
        <v>30</v>
      </c>
      <c r="DD65" s="116" t="str">
        <f>IF(DC65=$B$6,DC$59,IF(DC65=$B$7,DC$60,IF(DC65=$B$8,DC$61,"")))</f>
        <v>M2</v>
      </c>
      <c r="DE65" s="93" t="s">
        <v>98</v>
      </c>
      <c r="DF65" s="93"/>
      <c r="DG65" s="93"/>
      <c r="DH65" s="94"/>
    </row>
    <row r="66" spans="1:112" ht="20.100000000000001" customHeight="1" thickBot="1" x14ac:dyDescent="0.3">
      <c r="B66" s="153"/>
      <c r="C66" s="193"/>
      <c r="D66" s="194"/>
      <c r="E66" s="109"/>
      <c r="F66" s="105"/>
      <c r="G66" s="114"/>
      <c r="H66" s="114"/>
      <c r="I66" s="114"/>
      <c r="J66" s="115"/>
      <c r="K66" s="107"/>
      <c r="L66" s="117"/>
      <c r="M66" s="111"/>
      <c r="N66" s="111"/>
      <c r="O66" s="111"/>
      <c r="P66" s="112"/>
      <c r="Q66" s="109"/>
      <c r="R66" s="105"/>
      <c r="S66" s="114"/>
      <c r="T66" s="114"/>
      <c r="U66" s="114"/>
      <c r="V66" s="203"/>
      <c r="W66" s="107"/>
      <c r="X66" s="117"/>
      <c r="Y66" s="111" t="s">
        <v>52</v>
      </c>
      <c r="Z66" s="111"/>
      <c r="AA66" s="111"/>
      <c r="AB66" s="112"/>
      <c r="AC66" s="109"/>
      <c r="AD66" s="105"/>
      <c r="AE66" s="114"/>
      <c r="AF66" s="114"/>
      <c r="AG66" s="114"/>
      <c r="AH66" s="115"/>
      <c r="AI66" s="107"/>
      <c r="AJ66" s="117"/>
      <c r="AK66" s="111" t="s">
        <v>52</v>
      </c>
      <c r="AL66" s="111"/>
      <c r="AM66" s="111"/>
      <c r="AN66" s="202"/>
      <c r="AO66" s="109"/>
      <c r="AP66" s="105"/>
      <c r="AQ66" s="114"/>
      <c r="AR66" s="114"/>
      <c r="AS66" s="114"/>
      <c r="AT66" s="115"/>
      <c r="AU66" s="107"/>
      <c r="AV66" s="117"/>
      <c r="AW66" s="111"/>
      <c r="AX66" s="111"/>
      <c r="AY66" s="111"/>
      <c r="AZ66" s="112"/>
      <c r="BA66" s="109"/>
      <c r="BB66" s="105"/>
      <c r="BC66" s="114"/>
      <c r="BD66" s="114"/>
      <c r="BE66" s="114"/>
      <c r="BF66" s="115"/>
      <c r="BG66" s="107"/>
      <c r="BH66" s="117"/>
      <c r="BI66" s="111"/>
      <c r="BJ66" s="111"/>
      <c r="BK66" s="111"/>
      <c r="BL66" s="112"/>
      <c r="BM66" s="109"/>
      <c r="BN66" s="105"/>
      <c r="BO66" s="114"/>
      <c r="BP66" s="114"/>
      <c r="BQ66" s="114"/>
      <c r="BR66" s="115"/>
      <c r="BS66" s="107"/>
      <c r="BT66" s="117"/>
      <c r="BU66" s="111"/>
      <c r="BV66" s="111"/>
      <c r="BW66" s="111"/>
      <c r="BX66" s="112"/>
      <c r="BY66" s="109"/>
      <c r="BZ66" s="105"/>
      <c r="CA66" s="114"/>
      <c r="CB66" s="114"/>
      <c r="CC66" s="114"/>
      <c r="CD66" s="115"/>
      <c r="CE66" s="107"/>
      <c r="CF66" s="117"/>
      <c r="CG66" s="111"/>
      <c r="CH66" s="111"/>
      <c r="CI66" s="111"/>
      <c r="CJ66" s="112"/>
      <c r="CK66" s="109"/>
      <c r="CL66" s="105"/>
      <c r="CM66" s="114"/>
      <c r="CN66" s="114"/>
      <c r="CO66" s="114"/>
      <c r="CP66" s="115"/>
      <c r="CQ66" s="107"/>
      <c r="CR66" s="117"/>
      <c r="CS66" s="111"/>
      <c r="CT66" s="111"/>
      <c r="CU66" s="111"/>
      <c r="CV66" s="112"/>
      <c r="CW66" s="109"/>
      <c r="CX66" s="105"/>
      <c r="CY66" s="114" t="s">
        <v>77</v>
      </c>
      <c r="CZ66" s="114"/>
      <c r="DA66" s="114"/>
      <c r="DB66" s="115"/>
      <c r="DC66" s="107"/>
      <c r="DD66" s="117"/>
      <c r="DE66" s="111"/>
      <c r="DF66" s="111"/>
      <c r="DG66" s="111"/>
      <c r="DH66" s="112"/>
    </row>
    <row r="67" spans="1:112" ht="20.100000000000001" customHeight="1" x14ac:dyDescent="0.25">
      <c r="B67" s="152">
        <v>2</v>
      </c>
      <c r="C67" s="191" t="s">
        <v>8</v>
      </c>
      <c r="D67" s="192"/>
      <c r="E67" s="108" t="s">
        <v>32</v>
      </c>
      <c r="F67" s="104" t="str">
        <f>IF(E67=$B$6,E$59,IF(E67=$B$7,E$60,IF(E67=$B$8,E$61,"")))</f>
        <v>L</v>
      </c>
      <c r="G67" s="96" t="s">
        <v>96</v>
      </c>
      <c r="H67" s="96"/>
      <c r="I67" s="96"/>
      <c r="J67" s="97"/>
      <c r="K67" s="106" t="s">
        <v>30</v>
      </c>
      <c r="L67" s="116" t="str">
        <f>IF(K67=$B$6,K$59,IF(K67=$B$7,K$60,IF(K67=$B$8,K$61,"")))</f>
        <v>L</v>
      </c>
      <c r="M67" s="93" t="s">
        <v>97</v>
      </c>
      <c r="N67" s="93"/>
      <c r="O67" s="93"/>
      <c r="P67" s="94"/>
      <c r="Q67" s="108" t="s">
        <v>30</v>
      </c>
      <c r="R67" s="104" t="str">
        <f>IF(Q67=$B$6,Q$59,IF(Q67=$B$7,Q$60,IF(Q67=$B$8,Q$61,"")))</f>
        <v>L</v>
      </c>
      <c r="S67" s="96" t="s">
        <v>76</v>
      </c>
      <c r="T67" s="96"/>
      <c r="U67" s="96"/>
      <c r="V67" s="205"/>
      <c r="W67" s="106" t="s">
        <v>31</v>
      </c>
      <c r="X67" s="116" t="str">
        <f>IF(W67=$B$6,W$59,IF(W67=$B$7,W$60,IF(W67=$B$8,W$61,"")))</f>
        <v>L</v>
      </c>
      <c r="Y67" s="93" t="s">
        <v>96</v>
      </c>
      <c r="Z67" s="93"/>
      <c r="AA67" s="93"/>
      <c r="AB67" s="94"/>
      <c r="AC67" s="108" t="s">
        <v>32</v>
      </c>
      <c r="AD67" s="104" t="str">
        <f>IF(AC67=$B$6,AC$59,IF(AC67=$B$7,AC$60,IF(AC67=$B$8,AC$61,"")))</f>
        <v>L</v>
      </c>
      <c r="AE67" s="96" t="s">
        <v>76</v>
      </c>
      <c r="AF67" s="96"/>
      <c r="AG67" s="96"/>
      <c r="AH67" s="97"/>
      <c r="AI67" s="106" t="s">
        <v>31</v>
      </c>
      <c r="AJ67" s="116" t="str">
        <f>IF(AI67=$B$6,AI$59,IF(AI67=$B$7,AI$60,IF(AI67=$B$8,AI$61,"")))</f>
        <v>L</v>
      </c>
      <c r="AK67" s="93" t="s">
        <v>96</v>
      </c>
      <c r="AL67" s="93"/>
      <c r="AM67" s="93"/>
      <c r="AN67" s="204"/>
      <c r="AO67" s="108" t="s">
        <v>30</v>
      </c>
      <c r="AP67" s="104" t="str">
        <f>IF(AO67=$B$6,AO$59,IF(AO67=$B$7,AO$60,IF(AO67=$B$8,AO$61,"")))</f>
        <v>L</v>
      </c>
      <c r="AQ67" s="96" t="s">
        <v>76</v>
      </c>
      <c r="AR67" s="96"/>
      <c r="AS67" s="96"/>
      <c r="AT67" s="97"/>
      <c r="AU67" s="106" t="s">
        <v>30</v>
      </c>
      <c r="AV67" s="116" t="str">
        <f>IF(AU67=$B$6,AU$59,IF(AU67=$B$7,AU$60,IF(AU67=$B$8,AU$61,"")))</f>
        <v>L</v>
      </c>
      <c r="AW67" s="93" t="s">
        <v>76</v>
      </c>
      <c r="AX67" s="93"/>
      <c r="AY67" s="93"/>
      <c r="AZ67" s="94"/>
      <c r="BA67" s="108" t="s">
        <v>30</v>
      </c>
      <c r="BB67" s="104" t="str">
        <f>IF(BA67=$B$6,BA$59,IF(BA67=$B$7,BA$60,IF(BA67=$B$8,BA$61,"")))</f>
        <v>M2</v>
      </c>
      <c r="BC67" s="96" t="s">
        <v>96</v>
      </c>
      <c r="BD67" s="96"/>
      <c r="BE67" s="96"/>
      <c r="BF67" s="97"/>
      <c r="BG67" s="106" t="s">
        <v>32</v>
      </c>
      <c r="BH67" s="116" t="str">
        <f>IF(BG67=$B$6,BG$59,IF(BG67=$B$7,BG$60,IF(BG67=$B$8,BG$61,"")))</f>
        <v>L</v>
      </c>
      <c r="BI67" s="93" t="s">
        <v>76</v>
      </c>
      <c r="BJ67" s="93"/>
      <c r="BK67" s="93"/>
      <c r="BL67" s="94"/>
      <c r="BM67" s="108" t="s">
        <v>30</v>
      </c>
      <c r="BN67" s="104" t="str">
        <f>IF(BM67=$B$6,BM$59,IF(BM67=$B$7,BM$60,IF(BM67=$B$8,BM$61,"")))</f>
        <v>H</v>
      </c>
      <c r="BO67" s="96" t="s">
        <v>78</v>
      </c>
      <c r="BP67" s="96"/>
      <c r="BQ67" s="96"/>
      <c r="BR67" s="97"/>
      <c r="BS67" s="106" t="s">
        <v>31</v>
      </c>
      <c r="BT67" s="116" t="str">
        <f>IF(BS67=$B$6,BS$59,IF(BS67=$B$7,BS$60,IF(BS67=$B$8,BS$61,"")))</f>
        <v>L</v>
      </c>
      <c r="BU67" s="93" t="s">
        <v>76</v>
      </c>
      <c r="BV67" s="93"/>
      <c r="BW67" s="93"/>
      <c r="BX67" s="94"/>
      <c r="BY67" s="108" t="s">
        <v>31</v>
      </c>
      <c r="BZ67" s="104" t="str">
        <f>IF(BY67=$B$6,BY$59,IF(BY67=$B$7,BY$60,IF(BY67=$B$8,BY$61,"")))</f>
        <v>M2</v>
      </c>
      <c r="CA67" s="96" t="s">
        <v>76</v>
      </c>
      <c r="CB67" s="96"/>
      <c r="CC67" s="96"/>
      <c r="CD67" s="97"/>
      <c r="CE67" s="106" t="s">
        <v>30</v>
      </c>
      <c r="CF67" s="116" t="str">
        <f>IF(CE67=$B$6,CE$59,IF(CE67=$B$7,CE$60,IF(CE67=$B$8,CE$61,"")))</f>
        <v>L</v>
      </c>
      <c r="CG67" s="93" t="s">
        <v>76</v>
      </c>
      <c r="CH67" s="93"/>
      <c r="CI67" s="93"/>
      <c r="CJ67" s="94"/>
      <c r="CK67" s="108" t="s">
        <v>32</v>
      </c>
      <c r="CL67" s="104" t="str">
        <f>IF(CK67=$B$6,CK$59,IF(CK67=$B$7,CK$60,IF(CK67=$B$8,CK$61,"")))</f>
        <v>L</v>
      </c>
      <c r="CM67" s="96" t="s">
        <v>76</v>
      </c>
      <c r="CN67" s="96"/>
      <c r="CO67" s="96"/>
      <c r="CP67" s="97"/>
      <c r="CQ67" s="106" t="s">
        <v>31</v>
      </c>
      <c r="CR67" s="116" t="str">
        <f>IF(CQ67=$B$6,CQ$59,IF(CQ67=$B$7,CQ$60,IF(CQ67=$B$8,CQ$61,"")))</f>
        <v>L</v>
      </c>
      <c r="CS67" s="93" t="s">
        <v>76</v>
      </c>
      <c r="CT67" s="93"/>
      <c r="CU67" s="93"/>
      <c r="CV67" s="94"/>
      <c r="CW67" s="108" t="s">
        <v>31</v>
      </c>
      <c r="CX67" s="104" t="str">
        <f>IF(CW67=$B$6,CW$59,IF(CW67=$B$7,CW$60,IF(CW67=$B$8,CW$61,"")))</f>
        <v>L</v>
      </c>
      <c r="CY67" s="96" t="s">
        <v>76</v>
      </c>
      <c r="CZ67" s="96"/>
      <c r="DA67" s="96"/>
      <c r="DB67" s="97"/>
      <c r="DC67" s="106" t="s">
        <v>32</v>
      </c>
      <c r="DD67" s="116" t="str">
        <f>IF(DC67=$B$6,DC$59,IF(DC67=$B$7,DC$60,IF(DC67=$B$8,DC$61,"")))</f>
        <v>L</v>
      </c>
      <c r="DE67" s="93" t="s">
        <v>76</v>
      </c>
      <c r="DF67" s="93"/>
      <c r="DG67" s="93"/>
      <c r="DH67" s="94"/>
    </row>
    <row r="68" spans="1:112" ht="20.100000000000001" customHeight="1" thickBot="1" x14ac:dyDescent="0.3">
      <c r="B68" s="153"/>
      <c r="C68" s="193"/>
      <c r="D68" s="194"/>
      <c r="E68" s="109"/>
      <c r="F68" s="105"/>
      <c r="G68" s="114" t="s">
        <v>76</v>
      </c>
      <c r="H68" s="114"/>
      <c r="I68" s="114"/>
      <c r="J68" s="115"/>
      <c r="K68" s="107"/>
      <c r="L68" s="117"/>
      <c r="M68" s="111"/>
      <c r="N68" s="111"/>
      <c r="O68" s="111"/>
      <c r="P68" s="112"/>
      <c r="Q68" s="109"/>
      <c r="R68" s="105"/>
      <c r="S68" s="114" t="s">
        <v>78</v>
      </c>
      <c r="T68" s="114"/>
      <c r="U68" s="114"/>
      <c r="V68" s="203"/>
      <c r="W68" s="107"/>
      <c r="X68" s="117"/>
      <c r="Y68" s="111" t="s">
        <v>76</v>
      </c>
      <c r="Z68" s="111"/>
      <c r="AA68" s="111"/>
      <c r="AB68" s="112"/>
      <c r="AC68" s="109"/>
      <c r="AD68" s="105"/>
      <c r="AE68" s="114"/>
      <c r="AF68" s="114"/>
      <c r="AG68" s="114"/>
      <c r="AH68" s="115"/>
      <c r="AI68" s="107"/>
      <c r="AJ68" s="117"/>
      <c r="AK68" s="111" t="s">
        <v>76</v>
      </c>
      <c r="AL68" s="111"/>
      <c r="AM68" s="111"/>
      <c r="AN68" s="202"/>
      <c r="AO68" s="109"/>
      <c r="AP68" s="105"/>
      <c r="AQ68" s="114"/>
      <c r="AR68" s="114"/>
      <c r="AS68" s="114"/>
      <c r="AT68" s="115"/>
      <c r="AU68" s="107"/>
      <c r="AV68" s="117"/>
      <c r="AW68" s="111" t="s">
        <v>97</v>
      </c>
      <c r="AX68" s="111"/>
      <c r="AY68" s="111"/>
      <c r="AZ68" s="112"/>
      <c r="BA68" s="109"/>
      <c r="BB68" s="105"/>
      <c r="BC68" s="114"/>
      <c r="BD68" s="114"/>
      <c r="BE68" s="114"/>
      <c r="BF68" s="115"/>
      <c r="BG68" s="107"/>
      <c r="BH68" s="117"/>
      <c r="BI68" s="111" t="s">
        <v>97</v>
      </c>
      <c r="BJ68" s="111"/>
      <c r="BK68" s="111"/>
      <c r="BL68" s="112"/>
      <c r="BM68" s="109"/>
      <c r="BN68" s="105"/>
      <c r="BO68" s="114"/>
      <c r="BP68" s="114"/>
      <c r="BQ68" s="114"/>
      <c r="BR68" s="115"/>
      <c r="BS68" s="107"/>
      <c r="BT68" s="117"/>
      <c r="BU68" s="111"/>
      <c r="BV68" s="111"/>
      <c r="BW68" s="111"/>
      <c r="BX68" s="112"/>
      <c r="BY68" s="109"/>
      <c r="BZ68" s="105"/>
      <c r="CA68" s="114" t="s">
        <v>143</v>
      </c>
      <c r="CB68" s="114"/>
      <c r="CC68" s="114"/>
      <c r="CD68" s="115"/>
      <c r="CE68" s="107"/>
      <c r="CF68" s="117"/>
      <c r="CG68" s="111"/>
      <c r="CH68" s="111"/>
      <c r="CI68" s="111"/>
      <c r="CJ68" s="112"/>
      <c r="CK68" s="109"/>
      <c r="CL68" s="105"/>
      <c r="CM68" s="114" t="s">
        <v>97</v>
      </c>
      <c r="CN68" s="114"/>
      <c r="CO68" s="114"/>
      <c r="CP68" s="115"/>
      <c r="CQ68" s="107"/>
      <c r="CR68" s="117"/>
      <c r="CS68" s="111"/>
      <c r="CT68" s="111"/>
      <c r="CU68" s="111"/>
      <c r="CV68" s="112"/>
      <c r="CW68" s="109"/>
      <c r="CX68" s="105"/>
      <c r="CY68" s="114" t="s">
        <v>97</v>
      </c>
      <c r="CZ68" s="114"/>
      <c r="DA68" s="114"/>
      <c r="DB68" s="115"/>
      <c r="DC68" s="107"/>
      <c r="DD68" s="117"/>
      <c r="DE68" s="111" t="s">
        <v>143</v>
      </c>
      <c r="DF68" s="111"/>
      <c r="DG68" s="111"/>
      <c r="DH68" s="112"/>
    </row>
    <row r="69" spans="1:112" s="11" customFormat="1" ht="15" customHeight="1" x14ac:dyDescent="0.25">
      <c r="B69" s="195">
        <v>3</v>
      </c>
      <c r="C69" s="128" t="s">
        <v>9</v>
      </c>
      <c r="D69" s="129"/>
      <c r="E69" s="95" t="s">
        <v>79</v>
      </c>
      <c r="F69" s="96"/>
      <c r="G69" s="96"/>
      <c r="H69" s="96"/>
      <c r="I69" s="96"/>
      <c r="J69" s="97"/>
      <c r="K69" s="92" t="s">
        <v>79</v>
      </c>
      <c r="L69" s="93"/>
      <c r="M69" s="93"/>
      <c r="N69" s="93"/>
      <c r="O69" s="93"/>
      <c r="P69" s="94"/>
      <c r="Q69" s="95" t="s">
        <v>79</v>
      </c>
      <c r="R69" s="96"/>
      <c r="S69" s="96"/>
      <c r="T69" s="96"/>
      <c r="U69" s="96"/>
      <c r="V69" s="205"/>
      <c r="W69" s="92"/>
      <c r="X69" s="93"/>
      <c r="Y69" s="93"/>
      <c r="Z69" s="93"/>
      <c r="AA69" s="93"/>
      <c r="AB69" s="94"/>
      <c r="AC69" s="95" t="s">
        <v>95</v>
      </c>
      <c r="AD69" s="96"/>
      <c r="AE69" s="96"/>
      <c r="AF69" s="96"/>
      <c r="AG69" s="96"/>
      <c r="AH69" s="97"/>
      <c r="AI69" s="92" t="s">
        <v>79</v>
      </c>
      <c r="AJ69" s="93"/>
      <c r="AK69" s="93"/>
      <c r="AL69" s="93"/>
      <c r="AM69" s="93"/>
      <c r="AN69" s="204"/>
      <c r="AO69" s="95"/>
      <c r="AP69" s="96"/>
      <c r="AQ69" s="96"/>
      <c r="AR69" s="96"/>
      <c r="AS69" s="96"/>
      <c r="AT69" s="97"/>
      <c r="AU69" s="92"/>
      <c r="AV69" s="93"/>
      <c r="AW69" s="93"/>
      <c r="AX69" s="93"/>
      <c r="AY69" s="93"/>
      <c r="AZ69" s="94"/>
      <c r="BA69" s="95" t="s">
        <v>79</v>
      </c>
      <c r="BB69" s="96"/>
      <c r="BC69" s="96"/>
      <c r="BD69" s="96"/>
      <c r="BE69" s="96"/>
      <c r="BF69" s="97"/>
      <c r="BG69" s="92"/>
      <c r="BH69" s="93"/>
      <c r="BI69" s="93"/>
      <c r="BJ69" s="93"/>
      <c r="BK69" s="93"/>
      <c r="BL69" s="94"/>
      <c r="BM69" s="95" t="s">
        <v>79</v>
      </c>
      <c r="BN69" s="96"/>
      <c r="BO69" s="96"/>
      <c r="BP69" s="96"/>
      <c r="BQ69" s="96"/>
      <c r="BR69" s="97"/>
      <c r="BS69" s="92" t="s">
        <v>142</v>
      </c>
      <c r="BT69" s="93"/>
      <c r="BU69" s="93"/>
      <c r="BV69" s="93"/>
      <c r="BW69" s="93"/>
      <c r="BX69" s="94"/>
      <c r="BY69" s="95" t="s">
        <v>136</v>
      </c>
      <c r="BZ69" s="96"/>
      <c r="CA69" s="96"/>
      <c r="CB69" s="96"/>
      <c r="CC69" s="96"/>
      <c r="CD69" s="97"/>
      <c r="CE69" s="92" t="s">
        <v>142</v>
      </c>
      <c r="CF69" s="93"/>
      <c r="CG69" s="93"/>
      <c r="CH69" s="93"/>
      <c r="CI69" s="93"/>
      <c r="CJ69" s="94"/>
      <c r="CK69" s="95" t="s">
        <v>79</v>
      </c>
      <c r="CL69" s="96"/>
      <c r="CM69" s="96"/>
      <c r="CN69" s="96"/>
      <c r="CO69" s="96"/>
      <c r="CP69" s="97"/>
      <c r="CQ69" s="92" t="s">
        <v>142</v>
      </c>
      <c r="CR69" s="93"/>
      <c r="CS69" s="93"/>
      <c r="CT69" s="93"/>
      <c r="CU69" s="93"/>
      <c r="CV69" s="94"/>
      <c r="CW69" s="95"/>
      <c r="CX69" s="96"/>
      <c r="CY69" s="96"/>
      <c r="CZ69" s="96"/>
      <c r="DA69" s="96"/>
      <c r="DB69" s="97"/>
      <c r="DC69" s="92" t="s">
        <v>142</v>
      </c>
      <c r="DD69" s="93"/>
      <c r="DE69" s="93"/>
      <c r="DF69" s="93"/>
      <c r="DG69" s="93"/>
      <c r="DH69" s="94"/>
    </row>
    <row r="70" spans="1:112" s="11" customFormat="1" ht="15" customHeight="1" x14ac:dyDescent="0.25">
      <c r="B70" s="196"/>
      <c r="C70" s="130"/>
      <c r="D70" s="131"/>
      <c r="E70" s="101" t="s">
        <v>93</v>
      </c>
      <c r="F70" s="102"/>
      <c r="G70" s="102"/>
      <c r="H70" s="102"/>
      <c r="I70" s="102"/>
      <c r="J70" s="103"/>
      <c r="K70" s="98"/>
      <c r="L70" s="99"/>
      <c r="M70" s="99"/>
      <c r="N70" s="99"/>
      <c r="O70" s="99"/>
      <c r="P70" s="100"/>
      <c r="Q70" s="101" t="s">
        <v>93</v>
      </c>
      <c r="R70" s="102"/>
      <c r="S70" s="102"/>
      <c r="T70" s="102"/>
      <c r="U70" s="102"/>
      <c r="V70" s="206"/>
      <c r="W70" s="98"/>
      <c r="X70" s="99"/>
      <c r="Y70" s="99"/>
      <c r="Z70" s="99"/>
      <c r="AA70" s="99"/>
      <c r="AB70" s="100"/>
      <c r="AC70" s="101" t="s">
        <v>79</v>
      </c>
      <c r="AD70" s="102"/>
      <c r="AE70" s="102"/>
      <c r="AF70" s="102"/>
      <c r="AG70" s="102"/>
      <c r="AH70" s="103"/>
      <c r="AI70" s="98"/>
      <c r="AJ70" s="99"/>
      <c r="AK70" s="99"/>
      <c r="AL70" s="99"/>
      <c r="AM70" s="99"/>
      <c r="AN70" s="201"/>
      <c r="AO70" s="101"/>
      <c r="AP70" s="102"/>
      <c r="AQ70" s="102"/>
      <c r="AR70" s="102"/>
      <c r="AS70" s="102"/>
      <c r="AT70" s="103"/>
      <c r="AU70" s="98"/>
      <c r="AV70" s="99"/>
      <c r="AW70" s="99"/>
      <c r="AX70" s="99"/>
      <c r="AY70" s="99"/>
      <c r="AZ70" s="100"/>
      <c r="BA70" s="101"/>
      <c r="BB70" s="102"/>
      <c r="BC70" s="102"/>
      <c r="BD70" s="102"/>
      <c r="BE70" s="102"/>
      <c r="BF70" s="103"/>
      <c r="BG70" s="98"/>
      <c r="BH70" s="99"/>
      <c r="BI70" s="99"/>
      <c r="BJ70" s="99"/>
      <c r="BK70" s="99"/>
      <c r="BL70" s="100"/>
      <c r="BM70" s="101"/>
      <c r="BN70" s="102"/>
      <c r="BO70" s="102"/>
      <c r="BP70" s="102"/>
      <c r="BQ70" s="102"/>
      <c r="BR70" s="103"/>
      <c r="BS70" s="98"/>
      <c r="BT70" s="99"/>
      <c r="BU70" s="99"/>
      <c r="BV70" s="99"/>
      <c r="BW70" s="99"/>
      <c r="BX70" s="100"/>
      <c r="BY70" s="101"/>
      <c r="BZ70" s="102"/>
      <c r="CA70" s="102"/>
      <c r="CB70" s="102"/>
      <c r="CC70" s="102"/>
      <c r="CD70" s="103"/>
      <c r="CE70" s="98"/>
      <c r="CF70" s="99"/>
      <c r="CG70" s="99"/>
      <c r="CH70" s="99"/>
      <c r="CI70" s="99"/>
      <c r="CJ70" s="100"/>
      <c r="CK70" s="101"/>
      <c r="CL70" s="102"/>
      <c r="CM70" s="102"/>
      <c r="CN70" s="102"/>
      <c r="CO70" s="102"/>
      <c r="CP70" s="103"/>
      <c r="CQ70" s="98"/>
      <c r="CR70" s="99"/>
      <c r="CS70" s="99"/>
      <c r="CT70" s="99"/>
      <c r="CU70" s="99"/>
      <c r="CV70" s="100"/>
      <c r="CW70" s="101"/>
      <c r="CX70" s="102"/>
      <c r="CY70" s="102"/>
      <c r="CZ70" s="102"/>
      <c r="DA70" s="102"/>
      <c r="DB70" s="103"/>
      <c r="DC70" s="98" t="s">
        <v>95</v>
      </c>
      <c r="DD70" s="99"/>
      <c r="DE70" s="99"/>
      <c r="DF70" s="99"/>
      <c r="DG70" s="99"/>
      <c r="DH70" s="100"/>
    </row>
    <row r="71" spans="1:112" ht="15" customHeight="1" thickBot="1" x14ac:dyDescent="0.3">
      <c r="B71" s="197"/>
      <c r="C71" s="132"/>
      <c r="D71" s="133"/>
      <c r="E71" s="113" t="s">
        <v>94</v>
      </c>
      <c r="F71" s="114"/>
      <c r="G71" s="114"/>
      <c r="H71" s="114"/>
      <c r="I71" s="114"/>
      <c r="J71" s="115"/>
      <c r="K71" s="110"/>
      <c r="L71" s="111"/>
      <c r="M71" s="111"/>
      <c r="N71" s="111"/>
      <c r="O71" s="111"/>
      <c r="P71" s="112"/>
      <c r="Q71" s="113" t="s">
        <v>94</v>
      </c>
      <c r="R71" s="114"/>
      <c r="S71" s="114"/>
      <c r="T71" s="114"/>
      <c r="U71" s="114"/>
      <c r="V71" s="203"/>
      <c r="W71" s="110"/>
      <c r="X71" s="111"/>
      <c r="Y71" s="111"/>
      <c r="Z71" s="111"/>
      <c r="AA71" s="111"/>
      <c r="AB71" s="112"/>
      <c r="AC71" s="113"/>
      <c r="AD71" s="114"/>
      <c r="AE71" s="114"/>
      <c r="AF71" s="114"/>
      <c r="AG71" s="114"/>
      <c r="AH71" s="115"/>
      <c r="AI71" s="110"/>
      <c r="AJ71" s="111"/>
      <c r="AK71" s="111"/>
      <c r="AL71" s="111"/>
      <c r="AM71" s="111"/>
      <c r="AN71" s="202"/>
      <c r="AO71" s="113"/>
      <c r="AP71" s="114"/>
      <c r="AQ71" s="114"/>
      <c r="AR71" s="114"/>
      <c r="AS71" s="114"/>
      <c r="AT71" s="115"/>
      <c r="AU71" s="110"/>
      <c r="AV71" s="111"/>
      <c r="AW71" s="111"/>
      <c r="AX71" s="111"/>
      <c r="AY71" s="111"/>
      <c r="AZ71" s="112"/>
      <c r="BA71" s="113"/>
      <c r="BB71" s="114"/>
      <c r="BC71" s="114"/>
      <c r="BD71" s="114"/>
      <c r="BE71" s="114"/>
      <c r="BF71" s="115"/>
      <c r="BG71" s="110"/>
      <c r="BH71" s="111"/>
      <c r="BI71" s="111"/>
      <c r="BJ71" s="111"/>
      <c r="BK71" s="111"/>
      <c r="BL71" s="112"/>
      <c r="BM71" s="113"/>
      <c r="BN71" s="114"/>
      <c r="BO71" s="114"/>
      <c r="BP71" s="114"/>
      <c r="BQ71" s="114"/>
      <c r="BR71" s="115"/>
      <c r="BS71" s="110"/>
      <c r="BT71" s="111"/>
      <c r="BU71" s="111"/>
      <c r="BV71" s="111"/>
      <c r="BW71" s="111"/>
      <c r="BX71" s="112"/>
      <c r="BY71" s="113"/>
      <c r="BZ71" s="114"/>
      <c r="CA71" s="114"/>
      <c r="CB71" s="114"/>
      <c r="CC71" s="114"/>
      <c r="CD71" s="115"/>
      <c r="CE71" s="110"/>
      <c r="CF71" s="111"/>
      <c r="CG71" s="111"/>
      <c r="CH71" s="111"/>
      <c r="CI71" s="111"/>
      <c r="CJ71" s="112"/>
      <c r="CK71" s="113"/>
      <c r="CL71" s="114"/>
      <c r="CM71" s="114"/>
      <c r="CN71" s="114"/>
      <c r="CO71" s="114"/>
      <c r="CP71" s="115"/>
      <c r="CQ71" s="110"/>
      <c r="CR71" s="111"/>
      <c r="CS71" s="111"/>
      <c r="CT71" s="111"/>
      <c r="CU71" s="111"/>
      <c r="CV71" s="112"/>
      <c r="CW71" s="113"/>
      <c r="CX71" s="114"/>
      <c r="CY71" s="114"/>
      <c r="CZ71" s="114"/>
      <c r="DA71" s="114"/>
      <c r="DB71" s="115"/>
      <c r="DC71" s="110"/>
      <c r="DD71" s="111"/>
      <c r="DE71" s="111"/>
      <c r="DF71" s="111"/>
      <c r="DG71" s="111"/>
      <c r="DH71" s="112"/>
    </row>
    <row r="72" spans="1:112" x14ac:dyDescent="0.35">
      <c r="A72" s="12"/>
      <c r="B72" s="1"/>
      <c r="C72"/>
    </row>
    <row r="73" spans="1:112" ht="24" thickBot="1" x14ac:dyDescent="0.4">
      <c r="B73" s="12" t="s">
        <v>35</v>
      </c>
    </row>
    <row r="74" spans="1:112" ht="24" thickBot="1" x14ac:dyDescent="0.4">
      <c r="B74"/>
      <c r="C74"/>
      <c r="D74" s="12"/>
      <c r="E74" s="125" t="str">
        <f>E63</f>
        <v>1 : H-M2-L</v>
      </c>
      <c r="F74" s="126"/>
      <c r="G74" s="126"/>
      <c r="H74" s="126"/>
      <c r="I74" s="126"/>
      <c r="J74" s="127"/>
      <c r="K74" s="122" t="str">
        <f>K63</f>
        <v>2 : L-H-M2</v>
      </c>
      <c r="L74" s="123"/>
      <c r="M74" s="123"/>
      <c r="N74" s="123"/>
      <c r="O74" s="123"/>
      <c r="P74" s="124"/>
      <c r="Q74" s="125" t="str">
        <f>Q63</f>
        <v>4 : L-M2-H</v>
      </c>
      <c r="R74" s="126"/>
      <c r="S74" s="126"/>
      <c r="T74" s="126"/>
      <c r="U74" s="126"/>
      <c r="V74" s="127"/>
      <c r="W74" s="122" t="str">
        <f>W63</f>
        <v>5 : M2-L-H</v>
      </c>
      <c r="X74" s="123"/>
      <c r="Y74" s="123"/>
      <c r="Z74" s="123"/>
      <c r="AA74" s="123"/>
      <c r="AB74" s="124"/>
      <c r="AC74" s="125" t="str">
        <f>AC63</f>
        <v>6 : M2-H-L</v>
      </c>
      <c r="AD74" s="126"/>
      <c r="AE74" s="126"/>
      <c r="AF74" s="126"/>
      <c r="AG74" s="126"/>
      <c r="AH74" s="127"/>
      <c r="AI74" s="122" t="str">
        <f>AI63</f>
        <v>7 : H-L-M2</v>
      </c>
      <c r="AJ74" s="123"/>
      <c r="AK74" s="123"/>
      <c r="AL74" s="123"/>
      <c r="AM74" s="123"/>
      <c r="AN74" s="124"/>
      <c r="AO74" s="125" t="str">
        <f>AO63</f>
        <v>8 : L-M2-H</v>
      </c>
      <c r="AP74" s="126"/>
      <c r="AQ74" s="126"/>
      <c r="AR74" s="126"/>
      <c r="AS74" s="126"/>
      <c r="AT74" s="127"/>
      <c r="AU74" s="122" t="str">
        <f>AU63</f>
        <v>9 : L-H-M2</v>
      </c>
      <c r="AV74" s="123"/>
      <c r="AW74" s="123"/>
      <c r="AX74" s="123"/>
      <c r="AY74" s="123"/>
      <c r="AZ74" s="124"/>
      <c r="BA74" s="125" t="str">
        <f>BA63</f>
        <v>19 : M2-L-H</v>
      </c>
      <c r="BB74" s="126"/>
      <c r="BC74" s="126"/>
      <c r="BD74" s="126"/>
      <c r="BE74" s="126"/>
      <c r="BF74" s="127"/>
      <c r="BG74" s="122" t="str">
        <f>BG63</f>
        <v>43 : M2-H-L</v>
      </c>
      <c r="BH74" s="123"/>
      <c r="BI74" s="123"/>
      <c r="BJ74" s="123"/>
      <c r="BK74" s="123"/>
      <c r="BL74" s="124"/>
      <c r="BM74" s="125" t="str">
        <f>BM63</f>
        <v>45 : H-M2-L</v>
      </c>
      <c r="BN74" s="126"/>
      <c r="BO74" s="126"/>
      <c r="BP74" s="126"/>
      <c r="BQ74" s="126"/>
      <c r="BR74" s="127"/>
      <c r="BS74" s="122" t="str">
        <f>BS63</f>
        <v>46 : H-L-M2</v>
      </c>
      <c r="BT74" s="123"/>
      <c r="BU74" s="123"/>
      <c r="BV74" s="123"/>
      <c r="BW74" s="123"/>
      <c r="BX74" s="124"/>
      <c r="BY74" s="125" t="str">
        <f>BY63</f>
        <v>48 : L-M2-H</v>
      </c>
      <c r="BZ74" s="126"/>
      <c r="CA74" s="126"/>
      <c r="CB74" s="126"/>
      <c r="CC74" s="126"/>
      <c r="CD74" s="127"/>
      <c r="CE74" s="122" t="str">
        <f>CE63</f>
        <v>55 : L-H-M2</v>
      </c>
      <c r="CF74" s="123"/>
      <c r="CG74" s="123"/>
      <c r="CH74" s="123"/>
      <c r="CI74" s="123"/>
      <c r="CJ74" s="124"/>
      <c r="CK74" s="125" t="str">
        <f>CK63</f>
        <v>59 : H-M2-L</v>
      </c>
      <c r="CL74" s="126"/>
      <c r="CM74" s="126"/>
      <c r="CN74" s="126"/>
      <c r="CO74" s="126"/>
      <c r="CP74" s="127"/>
      <c r="CQ74" s="122" t="str">
        <f>CQ63</f>
        <v>60 : M2-L-H</v>
      </c>
      <c r="CR74" s="123"/>
      <c r="CS74" s="123"/>
      <c r="CT74" s="123"/>
      <c r="CU74" s="123"/>
      <c r="CV74" s="124"/>
      <c r="CW74" s="125" t="str">
        <f>CW63</f>
        <v>66 : H-L-M2</v>
      </c>
      <c r="CX74" s="126"/>
      <c r="CY74" s="126"/>
      <c r="CZ74" s="126"/>
      <c r="DA74" s="126"/>
      <c r="DB74" s="127"/>
      <c r="DC74" s="122" t="str">
        <f>DC63</f>
        <v>67 : M2-H-L</v>
      </c>
      <c r="DD74" s="123"/>
      <c r="DE74" s="123"/>
      <c r="DF74" s="123"/>
      <c r="DG74" s="123"/>
      <c r="DH74" s="124"/>
    </row>
    <row r="75" spans="1:112" ht="15" customHeight="1" x14ac:dyDescent="0.25">
      <c r="B75" s="154" t="s">
        <v>30</v>
      </c>
      <c r="C75" s="155"/>
      <c r="D75" s="156"/>
      <c r="E75" s="149" t="str">
        <f>E59</f>
        <v>H</v>
      </c>
      <c r="F75" s="61" t="s">
        <v>83</v>
      </c>
      <c r="G75" s="145" t="s">
        <v>115</v>
      </c>
      <c r="H75" s="145"/>
      <c r="I75" s="145"/>
      <c r="J75" s="146"/>
      <c r="K75" s="134" t="str">
        <f>K59</f>
        <v>L</v>
      </c>
      <c r="L75" s="62" t="s">
        <v>82</v>
      </c>
      <c r="M75" s="137" t="s">
        <v>84</v>
      </c>
      <c r="N75" s="137"/>
      <c r="O75" s="137"/>
      <c r="P75" s="138"/>
      <c r="Q75" s="149" t="str">
        <f>Q59</f>
        <v>L</v>
      </c>
      <c r="R75" s="61"/>
      <c r="S75" s="145"/>
      <c r="T75" s="145"/>
      <c r="U75" s="145"/>
      <c r="V75" s="146"/>
      <c r="W75" s="134" t="str">
        <f>W59</f>
        <v>M2</v>
      </c>
      <c r="X75" s="62" t="s">
        <v>82</v>
      </c>
      <c r="Y75" s="137" t="s">
        <v>103</v>
      </c>
      <c r="Z75" s="137"/>
      <c r="AA75" s="137"/>
      <c r="AB75" s="138"/>
      <c r="AC75" s="149" t="str">
        <f>AC59</f>
        <v>M2</v>
      </c>
      <c r="AD75" s="61" t="s">
        <v>82</v>
      </c>
      <c r="AE75" s="145" t="s">
        <v>87</v>
      </c>
      <c r="AF75" s="145"/>
      <c r="AG75" s="145"/>
      <c r="AH75" s="146"/>
      <c r="AI75" s="134" t="str">
        <f>AI59</f>
        <v>H</v>
      </c>
      <c r="AJ75" s="62" t="s">
        <v>82</v>
      </c>
      <c r="AK75" s="137" t="s">
        <v>87</v>
      </c>
      <c r="AL75" s="137"/>
      <c r="AM75" s="137"/>
      <c r="AN75" s="138"/>
      <c r="AO75" s="149" t="str">
        <f>AO59</f>
        <v>L</v>
      </c>
      <c r="AP75" s="61" t="s">
        <v>83</v>
      </c>
      <c r="AQ75" s="145" t="s">
        <v>114</v>
      </c>
      <c r="AR75" s="145"/>
      <c r="AS75" s="145"/>
      <c r="AT75" s="146"/>
      <c r="AU75" s="134" t="str">
        <f>AU59</f>
        <v>L</v>
      </c>
      <c r="AV75" s="62" t="s">
        <v>82</v>
      </c>
      <c r="AW75" s="137" t="s">
        <v>87</v>
      </c>
      <c r="AX75" s="137"/>
      <c r="AY75" s="137"/>
      <c r="AZ75" s="138"/>
      <c r="BA75" s="149" t="str">
        <f>BA59</f>
        <v>M2</v>
      </c>
      <c r="BB75" s="61"/>
      <c r="BC75" s="145"/>
      <c r="BD75" s="145"/>
      <c r="BE75" s="145"/>
      <c r="BF75" s="146"/>
      <c r="BG75" s="134" t="str">
        <f>BG59</f>
        <v>M2</v>
      </c>
      <c r="BH75" s="62" t="s">
        <v>83</v>
      </c>
      <c r="BI75" s="137" t="s">
        <v>114</v>
      </c>
      <c r="BJ75" s="137"/>
      <c r="BK75" s="137"/>
      <c r="BL75" s="138"/>
      <c r="BM75" s="149" t="str">
        <f>BM59</f>
        <v>H</v>
      </c>
      <c r="BN75" s="61" t="s">
        <v>82</v>
      </c>
      <c r="BO75" s="145" t="s">
        <v>87</v>
      </c>
      <c r="BP75" s="145"/>
      <c r="BQ75" s="145"/>
      <c r="BR75" s="146"/>
      <c r="BS75" s="134" t="str">
        <f>BS59</f>
        <v>H</v>
      </c>
      <c r="BT75" s="62" t="s">
        <v>82</v>
      </c>
      <c r="BU75" s="137" t="s">
        <v>87</v>
      </c>
      <c r="BV75" s="137"/>
      <c r="BW75" s="137"/>
      <c r="BX75" s="138"/>
      <c r="BY75" s="149" t="str">
        <f>BY59</f>
        <v>L</v>
      </c>
      <c r="BZ75" s="61" t="s">
        <v>82</v>
      </c>
      <c r="CA75" s="145" t="s">
        <v>87</v>
      </c>
      <c r="CB75" s="145"/>
      <c r="CC75" s="145"/>
      <c r="CD75" s="146"/>
      <c r="CE75" s="134" t="str">
        <f>CE59</f>
        <v>L</v>
      </c>
      <c r="CF75" s="62" t="s">
        <v>82</v>
      </c>
      <c r="CG75" s="137" t="s">
        <v>87</v>
      </c>
      <c r="CH75" s="137"/>
      <c r="CI75" s="137"/>
      <c r="CJ75" s="138"/>
      <c r="CK75" s="149" t="str">
        <f>CK59</f>
        <v>H</v>
      </c>
      <c r="CL75" s="61"/>
      <c r="CM75" s="145"/>
      <c r="CN75" s="145"/>
      <c r="CO75" s="145"/>
      <c r="CP75" s="146"/>
      <c r="CQ75" s="134" t="str">
        <f>CQ59</f>
        <v>M2</v>
      </c>
      <c r="CR75" s="62" t="s">
        <v>82</v>
      </c>
      <c r="CS75" s="137" t="s">
        <v>87</v>
      </c>
      <c r="CT75" s="137"/>
      <c r="CU75" s="137"/>
      <c r="CV75" s="138"/>
      <c r="CW75" s="149" t="str">
        <f>CW59</f>
        <v>H</v>
      </c>
      <c r="CX75" s="61" t="s">
        <v>83</v>
      </c>
      <c r="CY75" s="145" t="s">
        <v>90</v>
      </c>
      <c r="CZ75" s="145"/>
      <c r="DA75" s="145"/>
      <c r="DB75" s="146"/>
      <c r="DC75" s="134" t="str">
        <f>DC59</f>
        <v>M2</v>
      </c>
      <c r="DD75" s="62" t="s">
        <v>82</v>
      </c>
      <c r="DE75" s="137" t="s">
        <v>87</v>
      </c>
      <c r="DF75" s="137"/>
      <c r="DG75" s="137"/>
      <c r="DH75" s="138"/>
    </row>
    <row r="76" spans="1:112" ht="15" customHeight="1" x14ac:dyDescent="0.25">
      <c r="B76" s="157"/>
      <c r="C76" s="158"/>
      <c r="D76" s="159"/>
      <c r="E76" s="150"/>
      <c r="F76" s="45" t="s">
        <v>81</v>
      </c>
      <c r="G76" s="147" t="s">
        <v>92</v>
      </c>
      <c r="H76" s="147"/>
      <c r="I76" s="147"/>
      <c r="J76" s="148"/>
      <c r="K76" s="135"/>
      <c r="L76" s="46" t="s">
        <v>81</v>
      </c>
      <c r="M76" s="139" t="s">
        <v>102</v>
      </c>
      <c r="N76" s="139"/>
      <c r="O76" s="139"/>
      <c r="P76" s="140"/>
      <c r="Q76" s="150"/>
      <c r="R76" s="45"/>
      <c r="S76" s="147"/>
      <c r="T76" s="147"/>
      <c r="U76" s="147"/>
      <c r="V76" s="148"/>
      <c r="W76" s="135"/>
      <c r="X76" s="46"/>
      <c r="Y76" s="139"/>
      <c r="Z76" s="139"/>
      <c r="AA76" s="139"/>
      <c r="AB76" s="140"/>
      <c r="AC76" s="150"/>
      <c r="AD76" s="45" t="s">
        <v>83</v>
      </c>
      <c r="AE76" s="147" t="s">
        <v>116</v>
      </c>
      <c r="AF76" s="147"/>
      <c r="AG76" s="147"/>
      <c r="AH76" s="148"/>
      <c r="AI76" s="135"/>
      <c r="AJ76" s="46" t="s">
        <v>83</v>
      </c>
      <c r="AK76" s="139" t="s">
        <v>123</v>
      </c>
      <c r="AL76" s="139"/>
      <c r="AM76" s="139"/>
      <c r="AN76" s="140"/>
      <c r="AO76" s="150"/>
      <c r="AP76" s="45" t="s">
        <v>83</v>
      </c>
      <c r="AQ76" s="147" t="s">
        <v>116</v>
      </c>
      <c r="AR76" s="147"/>
      <c r="AS76" s="147"/>
      <c r="AT76" s="148"/>
      <c r="AU76" s="135"/>
      <c r="AV76" s="46" t="s">
        <v>82</v>
      </c>
      <c r="AW76" s="139" t="s">
        <v>84</v>
      </c>
      <c r="AX76" s="139"/>
      <c r="AY76" s="139"/>
      <c r="AZ76" s="140"/>
      <c r="BA76" s="150"/>
      <c r="BB76" s="45"/>
      <c r="BC76" s="147"/>
      <c r="BD76" s="147"/>
      <c r="BE76" s="147"/>
      <c r="BF76" s="148"/>
      <c r="BG76" s="135"/>
      <c r="BH76" s="46" t="s">
        <v>82</v>
      </c>
      <c r="BI76" s="139" t="s">
        <v>87</v>
      </c>
      <c r="BJ76" s="139"/>
      <c r="BK76" s="139"/>
      <c r="BL76" s="140"/>
      <c r="BM76" s="150"/>
      <c r="BN76" s="45" t="s">
        <v>82</v>
      </c>
      <c r="BO76" s="147" t="s">
        <v>124</v>
      </c>
      <c r="BP76" s="147"/>
      <c r="BQ76" s="147"/>
      <c r="BR76" s="148"/>
      <c r="BS76" s="135"/>
      <c r="BT76" s="46" t="s">
        <v>82</v>
      </c>
      <c r="BU76" s="139" t="s">
        <v>87</v>
      </c>
      <c r="BV76" s="139"/>
      <c r="BW76" s="139"/>
      <c r="BX76" s="140"/>
      <c r="BY76" s="150"/>
      <c r="BZ76" s="45"/>
      <c r="CA76" s="147"/>
      <c r="CB76" s="147"/>
      <c r="CC76" s="147"/>
      <c r="CD76" s="148"/>
      <c r="CE76" s="135"/>
      <c r="CF76" s="46" t="s">
        <v>82</v>
      </c>
      <c r="CG76" s="139" t="s">
        <v>90</v>
      </c>
      <c r="CH76" s="139"/>
      <c r="CI76" s="139"/>
      <c r="CJ76" s="140"/>
      <c r="CK76" s="150"/>
      <c r="CL76" s="45"/>
      <c r="CM76" s="147"/>
      <c r="CN76" s="147"/>
      <c r="CO76" s="147"/>
      <c r="CP76" s="148"/>
      <c r="CQ76" s="135"/>
      <c r="CR76" s="46"/>
      <c r="CS76" s="139"/>
      <c r="CT76" s="139"/>
      <c r="CU76" s="139"/>
      <c r="CV76" s="140"/>
      <c r="CW76" s="150"/>
      <c r="CX76" s="45"/>
      <c r="CY76" s="147"/>
      <c r="CZ76" s="147"/>
      <c r="DA76" s="147"/>
      <c r="DB76" s="148"/>
      <c r="DC76" s="135"/>
      <c r="DD76" s="46"/>
      <c r="DE76" s="139"/>
      <c r="DF76" s="139"/>
      <c r="DG76" s="139"/>
      <c r="DH76" s="140"/>
    </row>
    <row r="77" spans="1:112" ht="15" customHeight="1" x14ac:dyDescent="0.25">
      <c r="B77" s="157"/>
      <c r="C77" s="158"/>
      <c r="D77" s="159"/>
      <c r="E77" s="150"/>
      <c r="F77" s="45"/>
      <c r="G77" s="147"/>
      <c r="H77" s="147"/>
      <c r="I77" s="147"/>
      <c r="J77" s="148"/>
      <c r="K77" s="135"/>
      <c r="L77" s="46"/>
      <c r="M77" s="139"/>
      <c r="N77" s="139"/>
      <c r="O77" s="139"/>
      <c r="P77" s="140"/>
      <c r="Q77" s="150"/>
      <c r="R77" s="45"/>
      <c r="S77" s="147"/>
      <c r="T77" s="147"/>
      <c r="U77" s="147"/>
      <c r="V77" s="148"/>
      <c r="W77" s="135"/>
      <c r="X77" s="46"/>
      <c r="Y77" s="139"/>
      <c r="Z77" s="139"/>
      <c r="AA77" s="139"/>
      <c r="AB77" s="140"/>
      <c r="AC77" s="150"/>
      <c r="AD77" s="45"/>
      <c r="AE77" s="147"/>
      <c r="AF77" s="147"/>
      <c r="AG77" s="147"/>
      <c r="AH77" s="148"/>
      <c r="AI77" s="135"/>
      <c r="AJ77" s="46"/>
      <c r="AK77" s="139"/>
      <c r="AL77" s="139"/>
      <c r="AM77" s="139"/>
      <c r="AN77" s="140"/>
      <c r="AO77" s="150"/>
      <c r="AP77" s="45" t="s">
        <v>82</v>
      </c>
      <c r="AQ77" s="147" t="s">
        <v>118</v>
      </c>
      <c r="AR77" s="147"/>
      <c r="AS77" s="147"/>
      <c r="AT77" s="148"/>
      <c r="AU77" s="135"/>
      <c r="AV77" s="46" t="s">
        <v>82</v>
      </c>
      <c r="AW77" s="139" t="s">
        <v>87</v>
      </c>
      <c r="AX77" s="139"/>
      <c r="AY77" s="139"/>
      <c r="AZ77" s="140"/>
      <c r="BA77" s="150"/>
      <c r="BB77" s="45"/>
      <c r="BC77" s="147"/>
      <c r="BD77" s="147"/>
      <c r="BE77" s="147"/>
      <c r="BF77" s="148"/>
      <c r="BG77" s="135"/>
      <c r="BH77" s="46"/>
      <c r="BI77" s="139"/>
      <c r="BJ77" s="139"/>
      <c r="BK77" s="139"/>
      <c r="BL77" s="140"/>
      <c r="BM77" s="150"/>
      <c r="BN77" s="45"/>
      <c r="BO77" s="147"/>
      <c r="BP77" s="147"/>
      <c r="BQ77" s="147"/>
      <c r="BR77" s="148"/>
      <c r="BS77" s="135"/>
      <c r="BT77" s="46"/>
      <c r="BU77" s="139"/>
      <c r="BV77" s="139"/>
      <c r="BW77" s="139"/>
      <c r="BX77" s="140"/>
      <c r="BY77" s="150"/>
      <c r="BZ77" s="45"/>
      <c r="CA77" s="147"/>
      <c r="CB77" s="147"/>
      <c r="CC77" s="147"/>
      <c r="CD77" s="148"/>
      <c r="CE77" s="135"/>
      <c r="CF77" s="46"/>
      <c r="CG77" s="139"/>
      <c r="CH77" s="139"/>
      <c r="CI77" s="139"/>
      <c r="CJ77" s="140"/>
      <c r="CK77" s="150"/>
      <c r="CL77" s="45"/>
      <c r="CM77" s="147"/>
      <c r="CN77" s="147"/>
      <c r="CO77" s="147"/>
      <c r="CP77" s="148"/>
      <c r="CQ77" s="135"/>
      <c r="CR77" s="46"/>
      <c r="CS77" s="139"/>
      <c r="CT77" s="139"/>
      <c r="CU77" s="139"/>
      <c r="CV77" s="140"/>
      <c r="CW77" s="150"/>
      <c r="CX77" s="45"/>
      <c r="CY77" s="147"/>
      <c r="CZ77" s="147"/>
      <c r="DA77" s="147"/>
      <c r="DB77" s="148"/>
      <c r="DC77" s="135"/>
      <c r="DD77" s="46"/>
      <c r="DE77" s="139"/>
      <c r="DF77" s="139"/>
      <c r="DG77" s="139"/>
      <c r="DH77" s="140"/>
    </row>
    <row r="78" spans="1:112" ht="15" customHeight="1" thickBot="1" x14ac:dyDescent="0.3">
      <c r="B78" s="160"/>
      <c r="C78" s="161"/>
      <c r="D78" s="162"/>
      <c r="E78" s="151"/>
      <c r="F78" s="63"/>
      <c r="G78" s="143"/>
      <c r="H78" s="143"/>
      <c r="I78" s="143"/>
      <c r="J78" s="144"/>
      <c r="K78" s="136"/>
      <c r="L78" s="64"/>
      <c r="M78" s="141"/>
      <c r="N78" s="141"/>
      <c r="O78" s="141"/>
      <c r="P78" s="142"/>
      <c r="Q78" s="151"/>
      <c r="R78" s="63"/>
      <c r="S78" s="143"/>
      <c r="T78" s="143"/>
      <c r="U78" s="143"/>
      <c r="V78" s="144"/>
      <c r="W78" s="136"/>
      <c r="X78" s="64"/>
      <c r="Y78" s="141"/>
      <c r="Z78" s="141"/>
      <c r="AA78" s="141"/>
      <c r="AB78" s="142"/>
      <c r="AC78" s="151"/>
      <c r="AD78" s="63"/>
      <c r="AE78" s="143"/>
      <c r="AF78" s="143"/>
      <c r="AG78" s="143"/>
      <c r="AH78" s="144"/>
      <c r="AI78" s="136"/>
      <c r="AJ78" s="64"/>
      <c r="AK78" s="141"/>
      <c r="AL78" s="141"/>
      <c r="AM78" s="141"/>
      <c r="AN78" s="142"/>
      <c r="AO78" s="151"/>
      <c r="AP78" s="63" t="s">
        <v>83</v>
      </c>
      <c r="AQ78" s="143" t="s">
        <v>105</v>
      </c>
      <c r="AR78" s="143"/>
      <c r="AS78" s="143"/>
      <c r="AT78" s="144"/>
      <c r="AU78" s="136"/>
      <c r="AV78" s="64"/>
      <c r="AW78" s="141"/>
      <c r="AX78" s="141"/>
      <c r="AY78" s="141"/>
      <c r="AZ78" s="142"/>
      <c r="BA78" s="151"/>
      <c r="BB78" s="63"/>
      <c r="BC78" s="143"/>
      <c r="BD78" s="143"/>
      <c r="BE78" s="143"/>
      <c r="BF78" s="144"/>
      <c r="BG78" s="136"/>
      <c r="BH78" s="64"/>
      <c r="BI78" s="141"/>
      <c r="BJ78" s="141"/>
      <c r="BK78" s="141"/>
      <c r="BL78" s="142"/>
      <c r="BM78" s="151"/>
      <c r="BN78" s="63"/>
      <c r="BO78" s="143"/>
      <c r="BP78" s="143"/>
      <c r="BQ78" s="143"/>
      <c r="BR78" s="144"/>
      <c r="BS78" s="136"/>
      <c r="BT78" s="64"/>
      <c r="BU78" s="141"/>
      <c r="BV78" s="141"/>
      <c r="BW78" s="141"/>
      <c r="BX78" s="142"/>
      <c r="BY78" s="151"/>
      <c r="BZ78" s="63"/>
      <c r="CA78" s="143"/>
      <c r="CB78" s="143"/>
      <c r="CC78" s="143"/>
      <c r="CD78" s="144"/>
      <c r="CE78" s="136"/>
      <c r="CF78" s="64"/>
      <c r="CG78" s="141"/>
      <c r="CH78" s="141"/>
      <c r="CI78" s="141"/>
      <c r="CJ78" s="142"/>
      <c r="CK78" s="151"/>
      <c r="CL78" s="63"/>
      <c r="CM78" s="143"/>
      <c r="CN78" s="143"/>
      <c r="CO78" s="143"/>
      <c r="CP78" s="144"/>
      <c r="CQ78" s="136"/>
      <c r="CR78" s="64"/>
      <c r="CS78" s="141"/>
      <c r="CT78" s="141"/>
      <c r="CU78" s="141"/>
      <c r="CV78" s="142"/>
      <c r="CW78" s="151"/>
      <c r="CX78" s="63"/>
      <c r="CY78" s="143"/>
      <c r="CZ78" s="143"/>
      <c r="DA78" s="143"/>
      <c r="DB78" s="144"/>
      <c r="DC78" s="136"/>
      <c r="DD78" s="64"/>
      <c r="DE78" s="141"/>
      <c r="DF78" s="141"/>
      <c r="DG78" s="141"/>
      <c r="DH78" s="142"/>
    </row>
    <row r="79" spans="1:112" ht="15" customHeight="1" x14ac:dyDescent="0.25">
      <c r="B79" s="154" t="s">
        <v>31</v>
      </c>
      <c r="C79" s="155"/>
      <c r="D79" s="156"/>
      <c r="E79" s="149" t="str">
        <f>E60</f>
        <v>M2</v>
      </c>
      <c r="F79" s="61"/>
      <c r="G79" s="145"/>
      <c r="H79" s="145"/>
      <c r="I79" s="145"/>
      <c r="J79" s="146"/>
      <c r="K79" s="134" t="str">
        <f>K60</f>
        <v>H</v>
      </c>
      <c r="L79" s="62" t="s">
        <v>83</v>
      </c>
      <c r="M79" s="137" t="s">
        <v>115</v>
      </c>
      <c r="N79" s="137"/>
      <c r="O79" s="137"/>
      <c r="P79" s="138"/>
      <c r="Q79" s="149" t="str">
        <f>Q60</f>
        <v>M2</v>
      </c>
      <c r="R79" s="61" t="s">
        <v>82</v>
      </c>
      <c r="S79" s="145" t="s">
        <v>108</v>
      </c>
      <c r="T79" s="145"/>
      <c r="U79" s="145"/>
      <c r="V79" s="146"/>
      <c r="W79" s="134" t="str">
        <f>W60</f>
        <v>L</v>
      </c>
      <c r="X79" s="62" t="s">
        <v>82</v>
      </c>
      <c r="Y79" s="137" t="s">
        <v>104</v>
      </c>
      <c r="Z79" s="137"/>
      <c r="AA79" s="137"/>
      <c r="AB79" s="138"/>
      <c r="AC79" s="149" t="str">
        <f>AC60</f>
        <v>H</v>
      </c>
      <c r="AD79" s="61"/>
      <c r="AE79" s="145"/>
      <c r="AF79" s="145"/>
      <c r="AG79" s="145"/>
      <c r="AH79" s="146"/>
      <c r="AI79" s="134" t="str">
        <f>AI60</f>
        <v>L</v>
      </c>
      <c r="AJ79" s="62" t="s">
        <v>82</v>
      </c>
      <c r="AK79" s="137" t="s">
        <v>106</v>
      </c>
      <c r="AL79" s="137"/>
      <c r="AM79" s="137"/>
      <c r="AN79" s="138"/>
      <c r="AO79" s="149" t="str">
        <f>AO60</f>
        <v>M2</v>
      </c>
      <c r="AP79" s="61"/>
      <c r="AQ79" s="145"/>
      <c r="AR79" s="145"/>
      <c r="AS79" s="145"/>
      <c r="AT79" s="146"/>
      <c r="AU79" s="134" t="str">
        <f>AU60</f>
        <v>H</v>
      </c>
      <c r="AV79" s="62" t="s">
        <v>82</v>
      </c>
      <c r="AW79" s="137" t="s">
        <v>108</v>
      </c>
      <c r="AX79" s="137"/>
      <c r="AY79" s="137"/>
      <c r="AZ79" s="138"/>
      <c r="BA79" s="149" t="str">
        <f>BA60</f>
        <v>L</v>
      </c>
      <c r="BB79" s="61" t="s">
        <v>82</v>
      </c>
      <c r="BC79" s="145" t="s">
        <v>84</v>
      </c>
      <c r="BD79" s="145"/>
      <c r="BE79" s="145"/>
      <c r="BF79" s="146"/>
      <c r="BG79" s="134" t="str">
        <f>BG60</f>
        <v>H</v>
      </c>
      <c r="BH79" s="62"/>
      <c r="BI79" s="137"/>
      <c r="BJ79" s="137"/>
      <c r="BK79" s="137"/>
      <c r="BL79" s="138"/>
      <c r="BM79" s="149" t="str">
        <f>BM60</f>
        <v>M2</v>
      </c>
      <c r="BN79" s="61" t="s">
        <v>82</v>
      </c>
      <c r="BO79" s="145" t="s">
        <v>87</v>
      </c>
      <c r="BP79" s="145"/>
      <c r="BQ79" s="145"/>
      <c r="BR79" s="146"/>
      <c r="BS79" s="134" t="str">
        <f>BS60</f>
        <v>L</v>
      </c>
      <c r="BT79" s="62" t="s">
        <v>82</v>
      </c>
      <c r="BU79" s="137" t="s">
        <v>106</v>
      </c>
      <c r="BV79" s="137"/>
      <c r="BW79" s="137"/>
      <c r="BX79" s="138"/>
      <c r="BY79" s="149" t="str">
        <f>BY60</f>
        <v>M2</v>
      </c>
      <c r="BZ79" s="61"/>
      <c r="CA79" s="145"/>
      <c r="CB79" s="145"/>
      <c r="CC79" s="145"/>
      <c r="CD79" s="146"/>
      <c r="CE79" s="134" t="str">
        <f>CE60</f>
        <v>H</v>
      </c>
      <c r="CF79" s="62"/>
      <c r="CG79" s="137"/>
      <c r="CH79" s="137"/>
      <c r="CI79" s="137"/>
      <c r="CJ79" s="138"/>
      <c r="CK79" s="149" t="str">
        <f>CK60</f>
        <v>M2</v>
      </c>
      <c r="CL79" s="61"/>
      <c r="CM79" s="145"/>
      <c r="CN79" s="145"/>
      <c r="CO79" s="145"/>
      <c r="CP79" s="146"/>
      <c r="CQ79" s="134" t="str">
        <f>CQ60</f>
        <v>L</v>
      </c>
      <c r="CR79" s="62"/>
      <c r="CS79" s="137"/>
      <c r="CT79" s="137"/>
      <c r="CU79" s="137"/>
      <c r="CV79" s="138"/>
      <c r="CW79" s="149" t="str">
        <f>CW60</f>
        <v>L</v>
      </c>
      <c r="CX79" s="61" t="s">
        <v>82</v>
      </c>
      <c r="CY79" s="145" t="s">
        <v>87</v>
      </c>
      <c r="CZ79" s="145"/>
      <c r="DA79" s="145"/>
      <c r="DB79" s="146"/>
      <c r="DC79" s="134" t="str">
        <f>DC60</f>
        <v>H</v>
      </c>
      <c r="DD79" s="62"/>
      <c r="DE79" s="137"/>
      <c r="DF79" s="137"/>
      <c r="DG79" s="137"/>
      <c r="DH79" s="138"/>
    </row>
    <row r="80" spans="1:112" ht="15" customHeight="1" x14ac:dyDescent="0.25">
      <c r="B80" s="157"/>
      <c r="C80" s="158"/>
      <c r="D80" s="159"/>
      <c r="E80" s="150"/>
      <c r="F80" s="45"/>
      <c r="G80" s="147"/>
      <c r="H80" s="147"/>
      <c r="I80" s="147"/>
      <c r="J80" s="148"/>
      <c r="K80" s="135"/>
      <c r="L80" s="46" t="s">
        <v>81</v>
      </c>
      <c r="M80" s="139" t="s">
        <v>92</v>
      </c>
      <c r="N80" s="139"/>
      <c r="O80" s="139"/>
      <c r="P80" s="140"/>
      <c r="Q80" s="150"/>
      <c r="R80" s="45"/>
      <c r="S80" s="147"/>
      <c r="T80" s="147"/>
      <c r="U80" s="147"/>
      <c r="V80" s="148"/>
      <c r="W80" s="135"/>
      <c r="X80" s="46"/>
      <c r="Y80" s="139"/>
      <c r="Z80" s="139"/>
      <c r="AA80" s="139"/>
      <c r="AB80" s="140"/>
      <c r="AC80" s="150"/>
      <c r="AD80" s="45"/>
      <c r="AE80" s="147"/>
      <c r="AF80" s="147"/>
      <c r="AG80" s="147"/>
      <c r="AH80" s="148"/>
      <c r="AI80" s="135"/>
      <c r="AJ80" s="46" t="s">
        <v>82</v>
      </c>
      <c r="AK80" s="139" t="s">
        <v>87</v>
      </c>
      <c r="AL80" s="139"/>
      <c r="AM80" s="139"/>
      <c r="AN80" s="140"/>
      <c r="AO80" s="150"/>
      <c r="AP80" s="45"/>
      <c r="AQ80" s="147"/>
      <c r="AR80" s="147"/>
      <c r="AS80" s="147"/>
      <c r="AT80" s="148"/>
      <c r="AU80" s="135"/>
      <c r="AV80" s="46" t="s">
        <v>82</v>
      </c>
      <c r="AW80" s="139" t="s">
        <v>84</v>
      </c>
      <c r="AX80" s="139"/>
      <c r="AY80" s="139"/>
      <c r="AZ80" s="140"/>
      <c r="BA80" s="150"/>
      <c r="BB80" s="45" t="s">
        <v>82</v>
      </c>
      <c r="BC80" s="147" t="s">
        <v>87</v>
      </c>
      <c r="BD80" s="147"/>
      <c r="BE80" s="147"/>
      <c r="BF80" s="148"/>
      <c r="BG80" s="135"/>
      <c r="BH80" s="46"/>
      <c r="BI80" s="139"/>
      <c r="BJ80" s="139"/>
      <c r="BK80" s="139"/>
      <c r="BL80" s="140"/>
      <c r="BM80" s="150"/>
      <c r="BN80" s="45"/>
      <c r="BO80" s="147"/>
      <c r="BP80" s="147"/>
      <c r="BQ80" s="147"/>
      <c r="BR80" s="148"/>
      <c r="BS80" s="135"/>
      <c r="BT80" s="46" t="s">
        <v>82</v>
      </c>
      <c r="BU80" s="139" t="s">
        <v>104</v>
      </c>
      <c r="BV80" s="139"/>
      <c r="BW80" s="139"/>
      <c r="BX80" s="140"/>
      <c r="BY80" s="150"/>
      <c r="BZ80" s="45"/>
      <c r="CA80" s="147"/>
      <c r="CB80" s="147"/>
      <c r="CC80" s="147"/>
      <c r="CD80" s="148"/>
      <c r="CE80" s="135"/>
      <c r="CF80" s="46"/>
      <c r="CG80" s="139"/>
      <c r="CH80" s="139"/>
      <c r="CI80" s="139"/>
      <c r="CJ80" s="140"/>
      <c r="CK80" s="150"/>
      <c r="CL80" s="45"/>
      <c r="CM80" s="147"/>
      <c r="CN80" s="147"/>
      <c r="CO80" s="147"/>
      <c r="CP80" s="148"/>
      <c r="CQ80" s="135"/>
      <c r="CR80" s="46"/>
      <c r="CS80" s="139"/>
      <c r="CT80" s="139"/>
      <c r="CU80" s="139"/>
      <c r="CV80" s="140"/>
      <c r="CW80" s="150"/>
      <c r="CX80" s="45" t="s">
        <v>83</v>
      </c>
      <c r="CY80" s="147" t="s">
        <v>104</v>
      </c>
      <c r="CZ80" s="147"/>
      <c r="DA80" s="147"/>
      <c r="DB80" s="148"/>
      <c r="DC80" s="135"/>
      <c r="DD80" s="46"/>
      <c r="DE80" s="139"/>
      <c r="DF80" s="139"/>
      <c r="DG80" s="139"/>
      <c r="DH80" s="140"/>
    </row>
    <row r="81" spans="2:112" ht="15" customHeight="1" x14ac:dyDescent="0.25">
      <c r="B81" s="157"/>
      <c r="C81" s="158"/>
      <c r="D81" s="159"/>
      <c r="E81" s="150"/>
      <c r="F81" s="45"/>
      <c r="G81" s="147"/>
      <c r="H81" s="147"/>
      <c r="I81" s="147"/>
      <c r="J81" s="148"/>
      <c r="K81" s="135"/>
      <c r="L81" s="46"/>
      <c r="M81" s="139"/>
      <c r="N81" s="139"/>
      <c r="O81" s="139"/>
      <c r="P81" s="140"/>
      <c r="Q81" s="150"/>
      <c r="R81" s="45"/>
      <c r="S81" s="147"/>
      <c r="T81" s="147"/>
      <c r="U81" s="147"/>
      <c r="V81" s="148"/>
      <c r="W81" s="135"/>
      <c r="X81" s="46"/>
      <c r="Y81" s="139"/>
      <c r="Z81" s="139"/>
      <c r="AA81" s="139"/>
      <c r="AB81" s="140"/>
      <c r="AC81" s="150"/>
      <c r="AD81" s="45"/>
      <c r="AE81" s="147"/>
      <c r="AF81" s="147"/>
      <c r="AG81" s="147"/>
      <c r="AH81" s="148"/>
      <c r="AI81" s="135"/>
      <c r="AJ81" s="46" t="s">
        <v>82</v>
      </c>
      <c r="AK81" s="139" t="s">
        <v>107</v>
      </c>
      <c r="AL81" s="139"/>
      <c r="AM81" s="139"/>
      <c r="AN81" s="140"/>
      <c r="AO81" s="150"/>
      <c r="AP81" s="45"/>
      <c r="AQ81" s="147"/>
      <c r="AR81" s="147"/>
      <c r="AS81" s="147"/>
      <c r="AT81" s="148"/>
      <c r="AU81" s="135"/>
      <c r="AV81" s="46"/>
      <c r="AW81" s="139"/>
      <c r="AX81" s="139"/>
      <c r="AY81" s="139"/>
      <c r="AZ81" s="140"/>
      <c r="BA81" s="150"/>
      <c r="BB81" s="45" t="s">
        <v>82</v>
      </c>
      <c r="BC81" s="147" t="s">
        <v>107</v>
      </c>
      <c r="BD81" s="147"/>
      <c r="BE81" s="147"/>
      <c r="BF81" s="148"/>
      <c r="BG81" s="135"/>
      <c r="BH81" s="46"/>
      <c r="BI81" s="139"/>
      <c r="BJ81" s="139"/>
      <c r="BK81" s="139"/>
      <c r="BL81" s="140"/>
      <c r="BM81" s="150"/>
      <c r="BN81" s="45"/>
      <c r="BO81" s="147"/>
      <c r="BP81" s="147"/>
      <c r="BQ81" s="147"/>
      <c r="BR81" s="148"/>
      <c r="BS81" s="135"/>
      <c r="BT81" s="46" t="s">
        <v>82</v>
      </c>
      <c r="BU81" s="139" t="s">
        <v>87</v>
      </c>
      <c r="BV81" s="139"/>
      <c r="BW81" s="139"/>
      <c r="BX81" s="140"/>
      <c r="BY81" s="150"/>
      <c r="BZ81" s="45"/>
      <c r="CA81" s="147"/>
      <c r="CB81" s="147"/>
      <c r="CC81" s="147"/>
      <c r="CD81" s="148"/>
      <c r="CE81" s="135"/>
      <c r="CF81" s="46"/>
      <c r="CG81" s="139"/>
      <c r="CH81" s="139"/>
      <c r="CI81" s="139"/>
      <c r="CJ81" s="140"/>
      <c r="CK81" s="150"/>
      <c r="CL81" s="45"/>
      <c r="CM81" s="147"/>
      <c r="CN81" s="147"/>
      <c r="CO81" s="147"/>
      <c r="CP81" s="148"/>
      <c r="CQ81" s="135"/>
      <c r="CR81" s="46"/>
      <c r="CS81" s="139"/>
      <c r="CT81" s="139"/>
      <c r="CU81" s="139"/>
      <c r="CV81" s="140"/>
      <c r="CW81" s="150"/>
      <c r="CX81" s="45" t="s">
        <v>83</v>
      </c>
      <c r="CY81" s="147" t="s">
        <v>87</v>
      </c>
      <c r="CZ81" s="147"/>
      <c r="DA81" s="147"/>
      <c r="DB81" s="148"/>
      <c r="DC81" s="135"/>
      <c r="DD81" s="46"/>
      <c r="DE81" s="139"/>
      <c r="DF81" s="139"/>
      <c r="DG81" s="139"/>
      <c r="DH81" s="140"/>
    </row>
    <row r="82" spans="2:112" ht="15" customHeight="1" thickBot="1" x14ac:dyDescent="0.3">
      <c r="B82" s="160"/>
      <c r="C82" s="161"/>
      <c r="D82" s="162"/>
      <c r="E82" s="151"/>
      <c r="F82" s="63"/>
      <c r="G82" s="143"/>
      <c r="H82" s="143"/>
      <c r="I82" s="143"/>
      <c r="J82" s="144"/>
      <c r="K82" s="136"/>
      <c r="L82" s="64"/>
      <c r="M82" s="141"/>
      <c r="N82" s="141"/>
      <c r="O82" s="141"/>
      <c r="P82" s="142"/>
      <c r="Q82" s="151"/>
      <c r="R82" s="63"/>
      <c r="S82" s="143"/>
      <c r="T82" s="143"/>
      <c r="U82" s="143"/>
      <c r="V82" s="144"/>
      <c r="W82" s="136"/>
      <c r="X82" s="64"/>
      <c r="Y82" s="141"/>
      <c r="Z82" s="141"/>
      <c r="AA82" s="141"/>
      <c r="AB82" s="142"/>
      <c r="AC82" s="151"/>
      <c r="AD82" s="63"/>
      <c r="AE82" s="143"/>
      <c r="AF82" s="143"/>
      <c r="AG82" s="143"/>
      <c r="AH82" s="144"/>
      <c r="AI82" s="136"/>
      <c r="AJ82" s="64"/>
      <c r="AK82" s="141"/>
      <c r="AL82" s="141"/>
      <c r="AM82" s="141"/>
      <c r="AN82" s="142"/>
      <c r="AO82" s="151"/>
      <c r="AP82" s="63"/>
      <c r="AQ82" s="143"/>
      <c r="AR82" s="143"/>
      <c r="AS82" s="143"/>
      <c r="AT82" s="144"/>
      <c r="AU82" s="136"/>
      <c r="AV82" s="64"/>
      <c r="AW82" s="141"/>
      <c r="AX82" s="141"/>
      <c r="AY82" s="141"/>
      <c r="AZ82" s="142"/>
      <c r="BA82" s="151"/>
      <c r="BB82" s="63"/>
      <c r="BC82" s="143"/>
      <c r="BD82" s="143"/>
      <c r="BE82" s="143"/>
      <c r="BF82" s="144"/>
      <c r="BG82" s="136"/>
      <c r="BH82" s="64"/>
      <c r="BI82" s="141"/>
      <c r="BJ82" s="141"/>
      <c r="BK82" s="141"/>
      <c r="BL82" s="142"/>
      <c r="BM82" s="151"/>
      <c r="BN82" s="63"/>
      <c r="BO82" s="143"/>
      <c r="BP82" s="143"/>
      <c r="BQ82" s="143"/>
      <c r="BR82" s="144"/>
      <c r="BS82" s="136"/>
      <c r="BT82" s="64" t="s">
        <v>82</v>
      </c>
      <c r="BU82" s="141" t="s">
        <v>107</v>
      </c>
      <c r="BV82" s="141"/>
      <c r="BW82" s="141"/>
      <c r="BX82" s="142"/>
      <c r="BY82" s="151"/>
      <c r="BZ82" s="63"/>
      <c r="CA82" s="143"/>
      <c r="CB82" s="143"/>
      <c r="CC82" s="143"/>
      <c r="CD82" s="144"/>
      <c r="CE82" s="136"/>
      <c r="CF82" s="64"/>
      <c r="CG82" s="141"/>
      <c r="CH82" s="141"/>
      <c r="CI82" s="141"/>
      <c r="CJ82" s="142"/>
      <c r="CK82" s="151"/>
      <c r="CL82" s="63"/>
      <c r="CM82" s="143"/>
      <c r="CN82" s="143"/>
      <c r="CO82" s="143"/>
      <c r="CP82" s="144"/>
      <c r="CQ82" s="136"/>
      <c r="CR82" s="64"/>
      <c r="CS82" s="141"/>
      <c r="CT82" s="141"/>
      <c r="CU82" s="141"/>
      <c r="CV82" s="142"/>
      <c r="CW82" s="151"/>
      <c r="CX82" s="63" t="s">
        <v>82</v>
      </c>
      <c r="CY82" s="143" t="s">
        <v>86</v>
      </c>
      <c r="CZ82" s="143"/>
      <c r="DA82" s="143"/>
      <c r="DB82" s="144"/>
      <c r="DC82" s="136"/>
      <c r="DD82" s="64"/>
      <c r="DE82" s="141"/>
      <c r="DF82" s="141"/>
      <c r="DG82" s="141"/>
      <c r="DH82" s="142"/>
    </row>
    <row r="83" spans="2:112" ht="15" customHeight="1" x14ac:dyDescent="0.25">
      <c r="B83" s="154" t="s">
        <v>32</v>
      </c>
      <c r="C83" s="155"/>
      <c r="D83" s="156"/>
      <c r="E83" s="149" t="str">
        <f>E61</f>
        <v>L</v>
      </c>
      <c r="F83" s="61" t="s">
        <v>82</v>
      </c>
      <c r="G83" s="145" t="s">
        <v>128</v>
      </c>
      <c r="H83" s="145"/>
      <c r="I83" s="145"/>
      <c r="J83" s="146"/>
      <c r="K83" s="134" t="str">
        <f>K61</f>
        <v>M2</v>
      </c>
      <c r="L83" s="62"/>
      <c r="M83" s="137"/>
      <c r="N83" s="137"/>
      <c r="O83" s="137"/>
      <c r="P83" s="138"/>
      <c r="Q83" s="149" t="str">
        <f>Q61</f>
        <v>H</v>
      </c>
      <c r="R83" s="61"/>
      <c r="S83" s="145"/>
      <c r="T83" s="145"/>
      <c r="U83" s="145"/>
      <c r="V83" s="146"/>
      <c r="W83" s="134" t="str">
        <f>W61</f>
        <v>H</v>
      </c>
      <c r="X83" s="62"/>
      <c r="Y83" s="137"/>
      <c r="Z83" s="137"/>
      <c r="AA83" s="137"/>
      <c r="AB83" s="138"/>
      <c r="AC83" s="149" t="str">
        <f>AC61</f>
        <v>L</v>
      </c>
      <c r="AD83" s="61" t="s">
        <v>83</v>
      </c>
      <c r="AE83" s="145" t="s">
        <v>105</v>
      </c>
      <c r="AF83" s="145"/>
      <c r="AG83" s="145"/>
      <c r="AH83" s="146"/>
      <c r="AI83" s="134" t="str">
        <f>AI61</f>
        <v>M2</v>
      </c>
      <c r="AJ83" s="62"/>
      <c r="AK83" s="137"/>
      <c r="AL83" s="137"/>
      <c r="AM83" s="137"/>
      <c r="AN83" s="138"/>
      <c r="AO83" s="149" t="str">
        <f>AO61</f>
        <v>H</v>
      </c>
      <c r="AP83" s="61"/>
      <c r="AQ83" s="145"/>
      <c r="AR83" s="145"/>
      <c r="AS83" s="145"/>
      <c r="AT83" s="146"/>
      <c r="AU83" s="134" t="str">
        <f>AU61</f>
        <v>M2</v>
      </c>
      <c r="AV83" s="62"/>
      <c r="AW83" s="137"/>
      <c r="AX83" s="137"/>
      <c r="AY83" s="137"/>
      <c r="AZ83" s="138"/>
      <c r="BA83" s="149" t="str">
        <f>BA61</f>
        <v>H</v>
      </c>
      <c r="BB83" s="61"/>
      <c r="BC83" s="145"/>
      <c r="BD83" s="145"/>
      <c r="BE83" s="145"/>
      <c r="BF83" s="146"/>
      <c r="BG83" s="134" t="str">
        <f>BG61</f>
        <v>L</v>
      </c>
      <c r="BH83" s="62" t="s">
        <v>83</v>
      </c>
      <c r="BI83" s="137" t="s">
        <v>114</v>
      </c>
      <c r="BJ83" s="137"/>
      <c r="BK83" s="137"/>
      <c r="BL83" s="138"/>
      <c r="BM83" s="149" t="str">
        <f>BM61</f>
        <v>L</v>
      </c>
      <c r="BN83" s="61" t="s">
        <v>82</v>
      </c>
      <c r="BO83" s="145" t="s">
        <v>128</v>
      </c>
      <c r="BP83" s="145"/>
      <c r="BQ83" s="145"/>
      <c r="BR83" s="146"/>
      <c r="BS83" s="134" t="str">
        <f>BS61</f>
        <v>M2</v>
      </c>
      <c r="BT83" s="62" t="s">
        <v>82</v>
      </c>
      <c r="BU83" s="137" t="s">
        <v>128</v>
      </c>
      <c r="BV83" s="137"/>
      <c r="BW83" s="137"/>
      <c r="BX83" s="138"/>
      <c r="BY83" s="149" t="str">
        <f>BY61</f>
        <v>H</v>
      </c>
      <c r="BZ83" s="61"/>
      <c r="CA83" s="145"/>
      <c r="CB83" s="145"/>
      <c r="CC83" s="145"/>
      <c r="CD83" s="146"/>
      <c r="CE83" s="134" t="str">
        <f>CE61</f>
        <v>M2</v>
      </c>
      <c r="CF83" s="62"/>
      <c r="CG83" s="137"/>
      <c r="CH83" s="137"/>
      <c r="CI83" s="137"/>
      <c r="CJ83" s="138"/>
      <c r="CK83" s="149" t="str">
        <f>CK61</f>
        <v>L</v>
      </c>
      <c r="CL83" s="61" t="s">
        <v>82</v>
      </c>
      <c r="CM83" s="145" t="s">
        <v>84</v>
      </c>
      <c r="CN83" s="145"/>
      <c r="CO83" s="145"/>
      <c r="CP83" s="146"/>
      <c r="CQ83" s="134" t="str">
        <f>CQ61</f>
        <v>H</v>
      </c>
      <c r="CR83" s="62" t="s">
        <v>82</v>
      </c>
      <c r="CS83" s="137" t="s">
        <v>125</v>
      </c>
      <c r="CT83" s="137"/>
      <c r="CU83" s="137"/>
      <c r="CV83" s="138"/>
      <c r="CW83" s="149" t="str">
        <f>CW61</f>
        <v>M2</v>
      </c>
      <c r="CX83" s="61"/>
      <c r="CY83" s="145"/>
      <c r="CZ83" s="145"/>
      <c r="DA83" s="145"/>
      <c r="DB83" s="146"/>
      <c r="DC83" s="134" t="str">
        <f>DC61</f>
        <v>L</v>
      </c>
      <c r="DD83" s="62" t="s">
        <v>82</v>
      </c>
      <c r="DE83" s="137" t="s">
        <v>125</v>
      </c>
      <c r="DF83" s="137"/>
      <c r="DG83" s="137"/>
      <c r="DH83" s="138"/>
    </row>
    <row r="84" spans="2:112" ht="15" customHeight="1" x14ac:dyDescent="0.25">
      <c r="B84" s="157"/>
      <c r="C84" s="158"/>
      <c r="D84" s="159"/>
      <c r="E84" s="150"/>
      <c r="F84" s="45" t="s">
        <v>83</v>
      </c>
      <c r="G84" s="147" t="s">
        <v>117</v>
      </c>
      <c r="H84" s="147"/>
      <c r="I84" s="147"/>
      <c r="J84" s="148"/>
      <c r="K84" s="135"/>
      <c r="L84" s="46"/>
      <c r="M84" s="139"/>
      <c r="N84" s="139"/>
      <c r="O84" s="139"/>
      <c r="P84" s="140"/>
      <c r="Q84" s="150"/>
      <c r="R84" s="45"/>
      <c r="S84" s="147"/>
      <c r="T84" s="147"/>
      <c r="U84" s="147"/>
      <c r="V84" s="148"/>
      <c r="W84" s="135"/>
      <c r="X84" s="46"/>
      <c r="Y84" s="139"/>
      <c r="Z84" s="139"/>
      <c r="AA84" s="139"/>
      <c r="AB84" s="140"/>
      <c r="AC84" s="150"/>
      <c r="AD84" s="45"/>
      <c r="AE84" s="147"/>
      <c r="AF84" s="147"/>
      <c r="AG84" s="147"/>
      <c r="AH84" s="148"/>
      <c r="AI84" s="135"/>
      <c r="AJ84" s="46"/>
      <c r="AK84" s="139"/>
      <c r="AL84" s="139"/>
      <c r="AM84" s="139"/>
      <c r="AN84" s="140"/>
      <c r="AO84" s="150"/>
      <c r="AP84" s="45"/>
      <c r="AQ84" s="147"/>
      <c r="AR84" s="147"/>
      <c r="AS84" s="147"/>
      <c r="AT84" s="148"/>
      <c r="AU84" s="135"/>
      <c r="AV84" s="46"/>
      <c r="AW84" s="139"/>
      <c r="AX84" s="139"/>
      <c r="AY84" s="139"/>
      <c r="AZ84" s="140"/>
      <c r="BA84" s="150"/>
      <c r="BB84" s="45"/>
      <c r="BC84" s="147"/>
      <c r="BD84" s="147"/>
      <c r="BE84" s="147"/>
      <c r="BF84" s="148"/>
      <c r="BG84" s="135"/>
      <c r="BH84" s="46"/>
      <c r="BI84" s="139"/>
      <c r="BJ84" s="139"/>
      <c r="BK84" s="139"/>
      <c r="BL84" s="140"/>
      <c r="BM84" s="150"/>
      <c r="BN84" s="45" t="s">
        <v>82</v>
      </c>
      <c r="BO84" s="147" t="s">
        <v>125</v>
      </c>
      <c r="BP84" s="147"/>
      <c r="BQ84" s="147"/>
      <c r="BR84" s="148"/>
      <c r="BS84" s="135"/>
      <c r="BT84" s="46" t="s">
        <v>82</v>
      </c>
      <c r="BU84" s="139" t="s">
        <v>87</v>
      </c>
      <c r="BV84" s="139"/>
      <c r="BW84" s="139"/>
      <c r="BX84" s="140"/>
      <c r="BY84" s="150"/>
      <c r="BZ84" s="45"/>
      <c r="CA84" s="147"/>
      <c r="CB84" s="147"/>
      <c r="CC84" s="147"/>
      <c r="CD84" s="148"/>
      <c r="CE84" s="135"/>
      <c r="CF84" s="46"/>
      <c r="CG84" s="139"/>
      <c r="CH84" s="139"/>
      <c r="CI84" s="139"/>
      <c r="CJ84" s="140"/>
      <c r="CK84" s="150"/>
      <c r="CL84" s="45"/>
      <c r="CM84" s="147"/>
      <c r="CN84" s="147"/>
      <c r="CO84" s="147"/>
      <c r="CP84" s="148"/>
      <c r="CQ84" s="135"/>
      <c r="CR84" s="46" t="s">
        <v>82</v>
      </c>
      <c r="CS84" s="139" t="s">
        <v>84</v>
      </c>
      <c r="CT84" s="139"/>
      <c r="CU84" s="139"/>
      <c r="CV84" s="140"/>
      <c r="CW84" s="150"/>
      <c r="CX84" s="45"/>
      <c r="CY84" s="147"/>
      <c r="CZ84" s="147"/>
      <c r="DA84" s="147"/>
      <c r="DB84" s="148"/>
      <c r="DC84" s="135"/>
      <c r="DD84" s="46"/>
      <c r="DE84" s="139"/>
      <c r="DF84" s="139"/>
      <c r="DG84" s="139"/>
      <c r="DH84" s="140"/>
    </row>
    <row r="85" spans="2:112" ht="15" customHeight="1" x14ac:dyDescent="0.25">
      <c r="B85" s="157"/>
      <c r="C85" s="158"/>
      <c r="D85" s="159"/>
      <c r="E85" s="150"/>
      <c r="F85" s="45" t="s">
        <v>83</v>
      </c>
      <c r="G85" s="147" t="s">
        <v>101</v>
      </c>
      <c r="H85" s="147"/>
      <c r="I85" s="147"/>
      <c r="J85" s="148"/>
      <c r="K85" s="135"/>
      <c r="L85" s="46"/>
      <c r="M85" s="139"/>
      <c r="N85" s="139"/>
      <c r="O85" s="139"/>
      <c r="P85" s="140"/>
      <c r="Q85" s="150"/>
      <c r="R85" s="45"/>
      <c r="S85" s="147"/>
      <c r="T85" s="147"/>
      <c r="U85" s="147"/>
      <c r="V85" s="148"/>
      <c r="W85" s="135"/>
      <c r="X85" s="46"/>
      <c r="Y85" s="139"/>
      <c r="Z85" s="139"/>
      <c r="AA85" s="139"/>
      <c r="AB85" s="140"/>
      <c r="AC85" s="150"/>
      <c r="AD85" s="45"/>
      <c r="AE85" s="147"/>
      <c r="AF85" s="147"/>
      <c r="AG85" s="147"/>
      <c r="AH85" s="148"/>
      <c r="AI85" s="135"/>
      <c r="AJ85" s="46"/>
      <c r="AK85" s="139"/>
      <c r="AL85" s="139"/>
      <c r="AM85" s="139"/>
      <c r="AN85" s="140"/>
      <c r="AO85" s="150"/>
      <c r="AP85" s="45"/>
      <c r="AQ85" s="147"/>
      <c r="AR85" s="147"/>
      <c r="AS85" s="147"/>
      <c r="AT85" s="148"/>
      <c r="AU85" s="135"/>
      <c r="AV85" s="46"/>
      <c r="AW85" s="139"/>
      <c r="AX85" s="139"/>
      <c r="AY85" s="139"/>
      <c r="AZ85" s="140"/>
      <c r="BA85" s="150"/>
      <c r="BB85" s="45"/>
      <c r="BC85" s="147"/>
      <c r="BD85" s="147"/>
      <c r="BE85" s="147"/>
      <c r="BF85" s="148"/>
      <c r="BG85" s="135"/>
      <c r="BH85" s="46"/>
      <c r="BI85" s="139"/>
      <c r="BJ85" s="139"/>
      <c r="BK85" s="139"/>
      <c r="BL85" s="140"/>
      <c r="BM85" s="150"/>
      <c r="BN85" s="45"/>
      <c r="BO85" s="147"/>
      <c r="BP85" s="147"/>
      <c r="BQ85" s="147"/>
      <c r="BR85" s="148"/>
      <c r="BS85" s="135"/>
      <c r="BT85" s="46" t="s">
        <v>82</v>
      </c>
      <c r="BU85" s="139" t="s">
        <v>125</v>
      </c>
      <c r="BV85" s="139"/>
      <c r="BW85" s="139"/>
      <c r="BX85" s="140"/>
      <c r="BY85" s="150"/>
      <c r="BZ85" s="45"/>
      <c r="CA85" s="147"/>
      <c r="CB85" s="147"/>
      <c r="CC85" s="147"/>
      <c r="CD85" s="148"/>
      <c r="CE85" s="135"/>
      <c r="CF85" s="46"/>
      <c r="CG85" s="139"/>
      <c r="CH85" s="139"/>
      <c r="CI85" s="139"/>
      <c r="CJ85" s="140"/>
      <c r="CK85" s="150"/>
      <c r="CL85" s="45"/>
      <c r="CM85" s="147"/>
      <c r="CN85" s="147"/>
      <c r="CO85" s="147"/>
      <c r="CP85" s="148"/>
      <c r="CQ85" s="135"/>
      <c r="CR85" s="46"/>
      <c r="CS85" s="139"/>
      <c r="CT85" s="139"/>
      <c r="CU85" s="139"/>
      <c r="CV85" s="140"/>
      <c r="CW85" s="150"/>
      <c r="CX85" s="45"/>
      <c r="CY85" s="147"/>
      <c r="CZ85" s="147"/>
      <c r="DA85" s="147"/>
      <c r="DB85" s="148"/>
      <c r="DC85" s="135"/>
      <c r="DD85" s="46"/>
      <c r="DE85" s="139"/>
      <c r="DF85" s="139"/>
      <c r="DG85" s="139"/>
      <c r="DH85" s="140"/>
    </row>
    <row r="86" spans="2:112" ht="15" customHeight="1" thickBot="1" x14ac:dyDescent="0.3">
      <c r="B86" s="160"/>
      <c r="C86" s="161"/>
      <c r="D86" s="162"/>
      <c r="E86" s="151"/>
      <c r="F86" s="63"/>
      <c r="G86" s="143"/>
      <c r="H86" s="143"/>
      <c r="I86" s="143"/>
      <c r="J86" s="144"/>
      <c r="K86" s="136"/>
      <c r="L86" s="64"/>
      <c r="M86" s="141"/>
      <c r="N86" s="141"/>
      <c r="O86" s="141"/>
      <c r="P86" s="142"/>
      <c r="Q86" s="151"/>
      <c r="R86" s="63"/>
      <c r="S86" s="143"/>
      <c r="T86" s="143"/>
      <c r="U86" s="143"/>
      <c r="V86" s="144"/>
      <c r="W86" s="136"/>
      <c r="X86" s="64"/>
      <c r="Y86" s="141"/>
      <c r="Z86" s="141"/>
      <c r="AA86" s="141"/>
      <c r="AB86" s="142"/>
      <c r="AC86" s="151"/>
      <c r="AD86" s="63"/>
      <c r="AE86" s="143"/>
      <c r="AF86" s="143"/>
      <c r="AG86" s="143"/>
      <c r="AH86" s="144"/>
      <c r="AI86" s="136"/>
      <c r="AJ86" s="64"/>
      <c r="AK86" s="141"/>
      <c r="AL86" s="141"/>
      <c r="AM86" s="141"/>
      <c r="AN86" s="142"/>
      <c r="AO86" s="151"/>
      <c r="AP86" s="63"/>
      <c r="AQ86" s="143"/>
      <c r="AR86" s="143"/>
      <c r="AS86" s="143"/>
      <c r="AT86" s="144"/>
      <c r="AU86" s="136"/>
      <c r="AV86" s="64"/>
      <c r="AW86" s="141"/>
      <c r="AX86" s="141"/>
      <c r="AY86" s="141"/>
      <c r="AZ86" s="142"/>
      <c r="BA86" s="151"/>
      <c r="BB86" s="63"/>
      <c r="BC86" s="143"/>
      <c r="BD86" s="143"/>
      <c r="BE86" s="143"/>
      <c r="BF86" s="144"/>
      <c r="BG86" s="136"/>
      <c r="BH86" s="64"/>
      <c r="BI86" s="141"/>
      <c r="BJ86" s="141"/>
      <c r="BK86" s="141"/>
      <c r="BL86" s="142"/>
      <c r="BM86" s="151"/>
      <c r="BN86" s="63"/>
      <c r="BO86" s="143"/>
      <c r="BP86" s="143"/>
      <c r="BQ86" s="143"/>
      <c r="BR86" s="144"/>
      <c r="BS86" s="136"/>
      <c r="BT86" s="64"/>
      <c r="BU86" s="141"/>
      <c r="BV86" s="141"/>
      <c r="BW86" s="141"/>
      <c r="BX86" s="142"/>
      <c r="BY86" s="151"/>
      <c r="BZ86" s="63"/>
      <c r="CA86" s="143"/>
      <c r="CB86" s="143"/>
      <c r="CC86" s="143"/>
      <c r="CD86" s="144"/>
      <c r="CE86" s="136"/>
      <c r="CF86" s="64"/>
      <c r="CG86" s="141"/>
      <c r="CH86" s="141"/>
      <c r="CI86" s="141"/>
      <c r="CJ86" s="142"/>
      <c r="CK86" s="151"/>
      <c r="CL86" s="63"/>
      <c r="CM86" s="143"/>
      <c r="CN86" s="143"/>
      <c r="CO86" s="143"/>
      <c r="CP86" s="144"/>
      <c r="CQ86" s="136"/>
      <c r="CR86" s="64"/>
      <c r="CS86" s="141"/>
      <c r="CT86" s="141"/>
      <c r="CU86" s="141"/>
      <c r="CV86" s="142"/>
      <c r="CW86" s="151"/>
      <c r="CX86" s="63"/>
      <c r="CY86" s="143"/>
      <c r="CZ86" s="143"/>
      <c r="DA86" s="143"/>
      <c r="DB86" s="144"/>
      <c r="DC86" s="136"/>
      <c r="DD86" s="64"/>
      <c r="DE86" s="141"/>
      <c r="DF86" s="141"/>
      <c r="DG86" s="141"/>
      <c r="DH86" s="142"/>
    </row>
    <row r="87" spans="2:112" ht="15" customHeight="1" x14ac:dyDescent="0.25">
      <c r="B87" s="59"/>
      <c r="C87" s="59"/>
      <c r="D87" s="59"/>
      <c r="E87" s="59"/>
      <c r="F87" s="59"/>
      <c r="G87" s="59"/>
      <c r="H87" s="59"/>
    </row>
  </sheetData>
  <mergeCells count="586">
    <mergeCell ref="DC79:DC82"/>
    <mergeCell ref="DE79:DH79"/>
    <mergeCell ref="DE80:DH80"/>
    <mergeCell ref="DE81:DH81"/>
    <mergeCell ref="DE82:DH82"/>
    <mergeCell ref="DC83:DC86"/>
    <mergeCell ref="DE83:DH83"/>
    <mergeCell ref="DE84:DH84"/>
    <mergeCell ref="DE85:DH85"/>
    <mergeCell ref="DE86:DH86"/>
    <mergeCell ref="DC69:DH69"/>
    <mergeCell ref="DC70:DH70"/>
    <mergeCell ref="DC71:DH71"/>
    <mergeCell ref="DC74:DH74"/>
    <mergeCell ref="DC75:DC78"/>
    <mergeCell ref="DE75:DH75"/>
    <mergeCell ref="DE76:DH76"/>
    <mergeCell ref="DE77:DH77"/>
    <mergeCell ref="DE78:DH78"/>
    <mergeCell ref="DC63:DH63"/>
    <mergeCell ref="DE64:DH64"/>
    <mergeCell ref="DC65:DC66"/>
    <mergeCell ref="DD65:DD66"/>
    <mergeCell ref="DE65:DH65"/>
    <mergeCell ref="DE66:DH66"/>
    <mergeCell ref="DC67:DC68"/>
    <mergeCell ref="DD67:DD68"/>
    <mergeCell ref="DE67:DH67"/>
    <mergeCell ref="DE68:DH68"/>
    <mergeCell ref="CW79:CW82"/>
    <mergeCell ref="CY79:DB79"/>
    <mergeCell ref="CY80:DB80"/>
    <mergeCell ref="CY81:DB81"/>
    <mergeCell ref="CY82:DB82"/>
    <mergeCell ref="CY75:DB75"/>
    <mergeCell ref="CW83:CW86"/>
    <mergeCell ref="CY83:DB83"/>
    <mergeCell ref="CY84:DB84"/>
    <mergeCell ref="CY85:DB85"/>
    <mergeCell ref="CY86:DB86"/>
    <mergeCell ref="CW69:DB69"/>
    <mergeCell ref="CW70:DB70"/>
    <mergeCell ref="CW71:DB71"/>
    <mergeCell ref="CW74:DB74"/>
    <mergeCell ref="CW75:CW78"/>
    <mergeCell ref="CY76:DB76"/>
    <mergeCell ref="CY77:DB77"/>
    <mergeCell ref="CY78:DB78"/>
    <mergeCell ref="CW63:DB63"/>
    <mergeCell ref="CY64:DB64"/>
    <mergeCell ref="CW65:CW66"/>
    <mergeCell ref="CX65:CX66"/>
    <mergeCell ref="CY65:DB65"/>
    <mergeCell ref="CY66:DB66"/>
    <mergeCell ref="CW67:CW68"/>
    <mergeCell ref="CX67:CX68"/>
    <mergeCell ref="CY67:DB67"/>
    <mergeCell ref="CY68:DB68"/>
    <mergeCell ref="CQ79:CQ82"/>
    <mergeCell ref="CS79:CV79"/>
    <mergeCell ref="CS80:CV80"/>
    <mergeCell ref="CS81:CV81"/>
    <mergeCell ref="CS82:CV82"/>
    <mergeCell ref="CS75:CV75"/>
    <mergeCell ref="CS76:CV76"/>
    <mergeCell ref="CQ83:CQ86"/>
    <mergeCell ref="CS83:CV83"/>
    <mergeCell ref="CS84:CV84"/>
    <mergeCell ref="CS85:CV85"/>
    <mergeCell ref="CS86:CV86"/>
    <mergeCell ref="CQ69:CV69"/>
    <mergeCell ref="CQ70:CV70"/>
    <mergeCell ref="CQ71:CV71"/>
    <mergeCell ref="CQ74:CV74"/>
    <mergeCell ref="CQ75:CQ78"/>
    <mergeCell ref="CS77:CV77"/>
    <mergeCell ref="CS78:CV78"/>
    <mergeCell ref="CQ63:CV63"/>
    <mergeCell ref="CS64:CV64"/>
    <mergeCell ref="CQ65:CQ66"/>
    <mergeCell ref="CR65:CR66"/>
    <mergeCell ref="CS65:CV65"/>
    <mergeCell ref="CS66:CV66"/>
    <mergeCell ref="CQ67:CQ68"/>
    <mergeCell ref="CR67:CR68"/>
    <mergeCell ref="CS67:CV67"/>
    <mergeCell ref="CS68:CV68"/>
    <mergeCell ref="CK79:CK82"/>
    <mergeCell ref="CM79:CP79"/>
    <mergeCell ref="CM80:CP80"/>
    <mergeCell ref="CM81:CP81"/>
    <mergeCell ref="CM82:CP82"/>
    <mergeCell ref="CM75:CP75"/>
    <mergeCell ref="CM76:CP76"/>
    <mergeCell ref="CM77:CP77"/>
    <mergeCell ref="CK83:CK86"/>
    <mergeCell ref="CM83:CP83"/>
    <mergeCell ref="CM84:CP84"/>
    <mergeCell ref="CM85:CP85"/>
    <mergeCell ref="CM86:CP86"/>
    <mergeCell ref="CK69:CP69"/>
    <mergeCell ref="CK70:CP70"/>
    <mergeCell ref="CK71:CP71"/>
    <mergeCell ref="CK74:CP74"/>
    <mergeCell ref="CK75:CK78"/>
    <mergeCell ref="CM78:CP78"/>
    <mergeCell ref="CK63:CP63"/>
    <mergeCell ref="CM64:CP64"/>
    <mergeCell ref="CK65:CK66"/>
    <mergeCell ref="CL65:CL66"/>
    <mergeCell ref="CM65:CP65"/>
    <mergeCell ref="CM66:CP66"/>
    <mergeCell ref="CK67:CK68"/>
    <mergeCell ref="CL67:CL68"/>
    <mergeCell ref="CM67:CP67"/>
    <mergeCell ref="CM68:CP68"/>
    <mergeCell ref="CE79:CE82"/>
    <mergeCell ref="CG79:CJ79"/>
    <mergeCell ref="CG80:CJ80"/>
    <mergeCell ref="CG81:CJ81"/>
    <mergeCell ref="CG82:CJ82"/>
    <mergeCell ref="CG75:CJ75"/>
    <mergeCell ref="CG76:CJ76"/>
    <mergeCell ref="CG77:CJ77"/>
    <mergeCell ref="CG78:CJ78"/>
    <mergeCell ref="CE83:CE86"/>
    <mergeCell ref="CG83:CJ83"/>
    <mergeCell ref="CG84:CJ84"/>
    <mergeCell ref="CG85:CJ85"/>
    <mergeCell ref="CG86:CJ86"/>
    <mergeCell ref="CE69:CJ69"/>
    <mergeCell ref="CE70:CJ70"/>
    <mergeCell ref="CE71:CJ71"/>
    <mergeCell ref="CE74:CJ74"/>
    <mergeCell ref="CE75:CE78"/>
    <mergeCell ref="CE63:CJ63"/>
    <mergeCell ref="CG64:CJ64"/>
    <mergeCell ref="CE65:CE66"/>
    <mergeCell ref="CF65:CF66"/>
    <mergeCell ref="CG65:CJ65"/>
    <mergeCell ref="CG66:CJ66"/>
    <mergeCell ref="CE67:CE68"/>
    <mergeCell ref="CF67:CF68"/>
    <mergeCell ref="CG67:CJ67"/>
    <mergeCell ref="CG68:CJ68"/>
    <mergeCell ref="BY79:BY82"/>
    <mergeCell ref="CA79:CD79"/>
    <mergeCell ref="CA80:CD80"/>
    <mergeCell ref="CA81:CD81"/>
    <mergeCell ref="CA82:CD82"/>
    <mergeCell ref="CA75:CD75"/>
    <mergeCell ref="BY83:BY86"/>
    <mergeCell ref="CA83:CD83"/>
    <mergeCell ref="CA84:CD84"/>
    <mergeCell ref="CA85:CD85"/>
    <mergeCell ref="CA86:CD86"/>
    <mergeCell ref="BY69:CD69"/>
    <mergeCell ref="BY70:CD70"/>
    <mergeCell ref="BY71:CD71"/>
    <mergeCell ref="BY74:CD74"/>
    <mergeCell ref="BY75:BY78"/>
    <mergeCell ref="CA76:CD76"/>
    <mergeCell ref="CA77:CD77"/>
    <mergeCell ref="CA78:CD78"/>
    <mergeCell ref="BY63:CD63"/>
    <mergeCell ref="CA64:CD64"/>
    <mergeCell ref="BY65:BY66"/>
    <mergeCell ref="BZ65:BZ66"/>
    <mergeCell ref="CA65:CD65"/>
    <mergeCell ref="CA66:CD66"/>
    <mergeCell ref="BY67:BY68"/>
    <mergeCell ref="BZ67:BZ68"/>
    <mergeCell ref="CA67:CD67"/>
    <mergeCell ref="CA68:CD68"/>
    <mergeCell ref="BS79:BS82"/>
    <mergeCell ref="BU79:BX79"/>
    <mergeCell ref="BU80:BX80"/>
    <mergeCell ref="BU81:BX81"/>
    <mergeCell ref="BU82:BX82"/>
    <mergeCell ref="BU75:BX75"/>
    <mergeCell ref="BU76:BX76"/>
    <mergeCell ref="BS83:BS86"/>
    <mergeCell ref="BU83:BX83"/>
    <mergeCell ref="BU84:BX84"/>
    <mergeCell ref="BU85:BX85"/>
    <mergeCell ref="BU86:BX86"/>
    <mergeCell ref="BS69:BX69"/>
    <mergeCell ref="BS70:BX70"/>
    <mergeCell ref="BS71:BX71"/>
    <mergeCell ref="BS74:BX74"/>
    <mergeCell ref="BS75:BS78"/>
    <mergeCell ref="BU77:BX77"/>
    <mergeCell ref="BU78:BX78"/>
    <mergeCell ref="BS63:BX63"/>
    <mergeCell ref="BU64:BX64"/>
    <mergeCell ref="BS65:BS66"/>
    <mergeCell ref="BT65:BT66"/>
    <mergeCell ref="BU65:BX65"/>
    <mergeCell ref="BU66:BX66"/>
    <mergeCell ref="BS67:BS68"/>
    <mergeCell ref="BT67:BT68"/>
    <mergeCell ref="BU67:BX67"/>
    <mergeCell ref="BU68:BX68"/>
    <mergeCell ref="BM79:BM82"/>
    <mergeCell ref="BO79:BR79"/>
    <mergeCell ref="BO80:BR80"/>
    <mergeCell ref="BO81:BR81"/>
    <mergeCell ref="BO82:BR82"/>
    <mergeCell ref="BO75:BR75"/>
    <mergeCell ref="BO76:BR76"/>
    <mergeCell ref="BO77:BR77"/>
    <mergeCell ref="BM83:BM86"/>
    <mergeCell ref="BO83:BR83"/>
    <mergeCell ref="BO84:BR84"/>
    <mergeCell ref="BO85:BR85"/>
    <mergeCell ref="BO86:BR86"/>
    <mergeCell ref="BM69:BR69"/>
    <mergeCell ref="BM70:BR70"/>
    <mergeCell ref="BM71:BR71"/>
    <mergeCell ref="BM74:BR74"/>
    <mergeCell ref="BM75:BM78"/>
    <mergeCell ref="BO78:BR78"/>
    <mergeCell ref="BM63:BR63"/>
    <mergeCell ref="BO64:BR64"/>
    <mergeCell ref="BM65:BM66"/>
    <mergeCell ref="BN65:BN66"/>
    <mergeCell ref="BO65:BR65"/>
    <mergeCell ref="BO66:BR66"/>
    <mergeCell ref="BM67:BM68"/>
    <mergeCell ref="BN67:BN68"/>
    <mergeCell ref="BO67:BR67"/>
    <mergeCell ref="BO68:BR68"/>
    <mergeCell ref="BG79:BG82"/>
    <mergeCell ref="BI79:BL79"/>
    <mergeCell ref="BI80:BL80"/>
    <mergeCell ref="BI81:BL81"/>
    <mergeCell ref="BI82:BL82"/>
    <mergeCell ref="BI75:BL75"/>
    <mergeCell ref="BI76:BL76"/>
    <mergeCell ref="BI77:BL77"/>
    <mergeCell ref="BI78:BL78"/>
    <mergeCell ref="BG83:BG86"/>
    <mergeCell ref="BI83:BL83"/>
    <mergeCell ref="BI84:BL84"/>
    <mergeCell ref="BI85:BL85"/>
    <mergeCell ref="BI86:BL86"/>
    <mergeCell ref="BG69:BL69"/>
    <mergeCell ref="BG70:BL70"/>
    <mergeCell ref="BG71:BL71"/>
    <mergeCell ref="BG74:BL74"/>
    <mergeCell ref="BG75:BG78"/>
    <mergeCell ref="AK31:AM31"/>
    <mergeCell ref="BG63:BL63"/>
    <mergeCell ref="BI64:BL64"/>
    <mergeCell ref="BG65:BG66"/>
    <mergeCell ref="BH65:BH66"/>
    <mergeCell ref="BI65:BL65"/>
    <mergeCell ref="BI66:BL66"/>
    <mergeCell ref="BF31:BH31"/>
    <mergeCell ref="BI31:BK31"/>
    <mergeCell ref="BA65:BA66"/>
    <mergeCell ref="BG67:BG68"/>
    <mergeCell ref="BH67:BH68"/>
    <mergeCell ref="BI67:BL67"/>
    <mergeCell ref="BI68:BL68"/>
    <mergeCell ref="AN31:AP31"/>
    <mergeCell ref="AQ31:AS31"/>
    <mergeCell ref="AT31:AV31"/>
    <mergeCell ref="AW31:AY31"/>
    <mergeCell ref="AZ31:BB31"/>
    <mergeCell ref="BC31:BE31"/>
    <mergeCell ref="BC66:BF66"/>
    <mergeCell ref="BC68:BF68"/>
    <mergeCell ref="AE65:AH65"/>
    <mergeCell ref="AK65:AN65"/>
    <mergeCell ref="AQ65:AT65"/>
    <mergeCell ref="AW65:AZ65"/>
    <mergeCell ref="BC67:BF67"/>
    <mergeCell ref="AE67:AH67"/>
    <mergeCell ref="AK67:AN67"/>
    <mergeCell ref="AQ67:AT67"/>
    <mergeCell ref="BA63:BF63"/>
    <mergeCell ref="AU63:AZ63"/>
    <mergeCell ref="AO63:AT63"/>
    <mergeCell ref="AI63:AN63"/>
    <mergeCell ref="AC63:AH63"/>
    <mergeCell ref="S64:V64"/>
    <mergeCell ref="AK64:AN64"/>
    <mergeCell ref="AQ64:AT64"/>
    <mergeCell ref="AW64:AZ64"/>
    <mergeCell ref="AW67:AZ67"/>
    <mergeCell ref="BC65:BF65"/>
    <mergeCell ref="G67:J67"/>
    <mergeCell ref="M67:P67"/>
    <mergeCell ref="S67:V67"/>
    <mergeCell ref="Y67:AB67"/>
    <mergeCell ref="S65:V65"/>
    <mergeCell ref="Y65:AB65"/>
    <mergeCell ref="G66:J66"/>
    <mergeCell ref="AJ65:AJ66"/>
    <mergeCell ref="AE31:AG31"/>
    <mergeCell ref="AH31:AJ31"/>
    <mergeCell ref="C46:I46"/>
    <mergeCell ref="C47:I47"/>
    <mergeCell ref="C50:I50"/>
    <mergeCell ref="C51:I51"/>
    <mergeCell ref="C33:I33"/>
    <mergeCell ref="C34:I34"/>
    <mergeCell ref="C35:I35"/>
    <mergeCell ref="C36:I36"/>
    <mergeCell ref="C52:I52"/>
    <mergeCell ref="C53:I53"/>
    <mergeCell ref="C40:I40"/>
    <mergeCell ref="C41:I41"/>
    <mergeCell ref="C42:I42"/>
    <mergeCell ref="C43:I43"/>
    <mergeCell ref="C44:I44"/>
    <mergeCell ref="C45:I45"/>
    <mergeCell ref="C37:I37"/>
    <mergeCell ref="S31:U31"/>
    <mergeCell ref="V31:X31"/>
    <mergeCell ref="Y31:AA31"/>
    <mergeCell ref="AB31:AD31"/>
    <mergeCell ref="M31:O31"/>
    <mergeCell ref="P31:R31"/>
    <mergeCell ref="B2:C2"/>
    <mergeCell ref="B3:C3"/>
    <mergeCell ref="B4:C4"/>
    <mergeCell ref="B5:C5"/>
    <mergeCell ref="B6:C6"/>
    <mergeCell ref="C22:L22"/>
    <mergeCell ref="I13:J14"/>
    <mergeCell ref="I10:J10"/>
    <mergeCell ref="C23:L23"/>
    <mergeCell ref="H31:I31"/>
    <mergeCell ref="J31:L31"/>
    <mergeCell ref="B7:C7"/>
    <mergeCell ref="B8:C8"/>
    <mergeCell ref="I18:L18"/>
    <mergeCell ref="C19:L19"/>
    <mergeCell ref="C20:L20"/>
    <mergeCell ref="C21:L21"/>
    <mergeCell ref="I11:J12"/>
    <mergeCell ref="E74:J74"/>
    <mergeCell ref="K74:P74"/>
    <mergeCell ref="E69:J69"/>
    <mergeCell ref="K69:P69"/>
    <mergeCell ref="B38:I38"/>
    <mergeCell ref="B48:I48"/>
    <mergeCell ref="B54:I54"/>
    <mergeCell ref="M65:P65"/>
    <mergeCell ref="E70:J70"/>
    <mergeCell ref="K70:P70"/>
    <mergeCell ref="E71:J71"/>
    <mergeCell ref="K71:P71"/>
    <mergeCell ref="E63:J63"/>
    <mergeCell ref="G64:J64"/>
    <mergeCell ref="M64:P64"/>
    <mergeCell ref="B69:B71"/>
    <mergeCell ref="C69:D71"/>
    <mergeCell ref="K63:P63"/>
    <mergeCell ref="F65:F66"/>
    <mergeCell ref="E65:E66"/>
    <mergeCell ref="Q70:V70"/>
    <mergeCell ref="Q71:V71"/>
    <mergeCell ref="E67:E68"/>
    <mergeCell ref="C67:D68"/>
    <mergeCell ref="B67:B68"/>
    <mergeCell ref="E75:E78"/>
    <mergeCell ref="G75:J75"/>
    <mergeCell ref="K75:K78"/>
    <mergeCell ref="M75:P75"/>
    <mergeCell ref="G76:J76"/>
    <mergeCell ref="M76:P76"/>
    <mergeCell ref="G77:J77"/>
    <mergeCell ref="M77:P77"/>
    <mergeCell ref="G78:J78"/>
    <mergeCell ref="M78:P78"/>
    <mergeCell ref="E79:E82"/>
    <mergeCell ref="G79:J79"/>
    <mergeCell ref="K79:K82"/>
    <mergeCell ref="M79:P79"/>
    <mergeCell ref="G80:J80"/>
    <mergeCell ref="M80:P80"/>
    <mergeCell ref="G81:J81"/>
    <mergeCell ref="M81:P81"/>
    <mergeCell ref="G82:J82"/>
    <mergeCell ref="M82:P82"/>
    <mergeCell ref="E83:E86"/>
    <mergeCell ref="G83:J83"/>
    <mergeCell ref="K83:K86"/>
    <mergeCell ref="M83:P83"/>
    <mergeCell ref="G84:J84"/>
    <mergeCell ref="M84:P84"/>
    <mergeCell ref="G85:J85"/>
    <mergeCell ref="M85:P85"/>
    <mergeCell ref="G86:J86"/>
    <mergeCell ref="M86:P86"/>
    <mergeCell ref="M66:P66"/>
    <mergeCell ref="L65:L66"/>
    <mergeCell ref="K65:K66"/>
    <mergeCell ref="L67:L68"/>
    <mergeCell ref="K67:K68"/>
    <mergeCell ref="C65:D66"/>
    <mergeCell ref="B65:B66"/>
    <mergeCell ref="W63:AB63"/>
    <mergeCell ref="Q63:V63"/>
    <mergeCell ref="Y64:AB64"/>
    <mergeCell ref="AE64:AH64"/>
    <mergeCell ref="W65:W66"/>
    <mergeCell ref="Y66:AB66"/>
    <mergeCell ref="G65:J65"/>
    <mergeCell ref="BC64:BF64"/>
    <mergeCell ref="Q69:V69"/>
    <mergeCell ref="W69:AB69"/>
    <mergeCell ref="AC69:AH69"/>
    <mergeCell ref="AU69:AZ69"/>
    <mergeCell ref="BA69:BF69"/>
    <mergeCell ref="R65:R66"/>
    <mergeCell ref="Q65:Q66"/>
    <mergeCell ref="S66:V66"/>
    <mergeCell ref="X65:X66"/>
    <mergeCell ref="AI65:AI66"/>
    <mergeCell ref="AD65:AD66"/>
    <mergeCell ref="AC65:AC66"/>
    <mergeCell ref="AE66:AH66"/>
    <mergeCell ref="BB65:BB66"/>
    <mergeCell ref="BB67:BB68"/>
    <mergeCell ref="BA67:BA68"/>
    <mergeCell ref="AI67:AI68"/>
    <mergeCell ref="AD67:AD68"/>
    <mergeCell ref="AC67:AC68"/>
    <mergeCell ref="AE68:AH68"/>
    <mergeCell ref="W70:AB70"/>
    <mergeCell ref="AC70:AH70"/>
    <mergeCell ref="W71:AB71"/>
    <mergeCell ref="AC71:AH71"/>
    <mergeCell ref="AI69:AN69"/>
    <mergeCell ref="Y68:AB68"/>
    <mergeCell ref="AJ67:AJ68"/>
    <mergeCell ref="F67:F68"/>
    <mergeCell ref="G68:J68"/>
    <mergeCell ref="M68:P68"/>
    <mergeCell ref="S68:V68"/>
    <mergeCell ref="X67:X68"/>
    <mergeCell ref="W67:W68"/>
    <mergeCell ref="R67:R68"/>
    <mergeCell ref="Q67:Q68"/>
    <mergeCell ref="Q74:V74"/>
    <mergeCell ref="AC74:AH74"/>
    <mergeCell ref="AI74:AN74"/>
    <mergeCell ref="AO74:AT74"/>
    <mergeCell ref="AU74:AZ74"/>
    <mergeCell ref="BA74:BF74"/>
    <mergeCell ref="W74:AB74"/>
    <mergeCell ref="AK66:AN66"/>
    <mergeCell ref="AK68:AN68"/>
    <mergeCell ref="AQ66:AT66"/>
    <mergeCell ref="AO67:AO68"/>
    <mergeCell ref="AP67:AP68"/>
    <mergeCell ref="AP65:AP66"/>
    <mergeCell ref="AO65:AO66"/>
    <mergeCell ref="AQ68:AT68"/>
    <mergeCell ref="AV65:AV66"/>
    <mergeCell ref="AV67:AV68"/>
    <mergeCell ref="AU67:AU68"/>
    <mergeCell ref="AU65:AU66"/>
    <mergeCell ref="BA70:BF70"/>
    <mergeCell ref="AU71:AZ71"/>
    <mergeCell ref="BA71:BF71"/>
    <mergeCell ref="AW66:AZ66"/>
    <mergeCell ref="AW68:AZ68"/>
    <mergeCell ref="AU70:AZ70"/>
    <mergeCell ref="S77:V77"/>
    <mergeCell ref="S78:V78"/>
    <mergeCell ref="Q79:Q82"/>
    <mergeCell ref="S79:V79"/>
    <mergeCell ref="S80:V80"/>
    <mergeCell ref="S81:V81"/>
    <mergeCell ref="S82:V82"/>
    <mergeCell ref="AO69:AT69"/>
    <mergeCell ref="AI70:AN70"/>
    <mergeCell ref="AO70:AT70"/>
    <mergeCell ref="AI71:AN71"/>
    <mergeCell ref="AO71:AT71"/>
    <mergeCell ref="AC75:AC78"/>
    <mergeCell ref="AE75:AH75"/>
    <mergeCell ref="AI75:AI78"/>
    <mergeCell ref="AK75:AN75"/>
    <mergeCell ref="AE76:AH76"/>
    <mergeCell ref="AK76:AN76"/>
    <mergeCell ref="AE77:AH77"/>
    <mergeCell ref="AK77:AN77"/>
    <mergeCell ref="AE78:AH78"/>
    <mergeCell ref="Q83:Q86"/>
    <mergeCell ref="S83:V83"/>
    <mergeCell ref="S84:V84"/>
    <mergeCell ref="S85:V85"/>
    <mergeCell ref="S86:V86"/>
    <mergeCell ref="W75:W78"/>
    <mergeCell ref="Y77:AB77"/>
    <mergeCell ref="Y78:AB78"/>
    <mergeCell ref="W79:W82"/>
    <mergeCell ref="Y79:AB79"/>
    <mergeCell ref="Y80:AB80"/>
    <mergeCell ref="Y81:AB81"/>
    <mergeCell ref="Y82:AB82"/>
    <mergeCell ref="W83:W86"/>
    <mergeCell ref="Y83:AB83"/>
    <mergeCell ref="Y84:AB84"/>
    <mergeCell ref="Y85:AB85"/>
    <mergeCell ref="Y86:AB86"/>
    <mergeCell ref="Q75:Q78"/>
    <mergeCell ref="S75:V75"/>
    <mergeCell ref="S76:V76"/>
    <mergeCell ref="Y75:AB75"/>
    <mergeCell ref="Y76:AB76"/>
    <mergeCell ref="AK78:AN78"/>
    <mergeCell ref="AC79:AC82"/>
    <mergeCell ref="AE79:AH79"/>
    <mergeCell ref="AI79:AI82"/>
    <mergeCell ref="AK79:AN79"/>
    <mergeCell ref="AE80:AH80"/>
    <mergeCell ref="AK80:AN80"/>
    <mergeCell ref="AE81:AH81"/>
    <mergeCell ref="AK81:AN81"/>
    <mergeCell ref="AE82:AH82"/>
    <mergeCell ref="AK82:AN82"/>
    <mergeCell ref="AC83:AC86"/>
    <mergeCell ref="AE83:AH83"/>
    <mergeCell ref="AI83:AI86"/>
    <mergeCell ref="AK83:AN83"/>
    <mergeCell ref="AE84:AH84"/>
    <mergeCell ref="AK84:AN84"/>
    <mergeCell ref="AE85:AH85"/>
    <mergeCell ref="AK85:AN85"/>
    <mergeCell ref="AE86:AH86"/>
    <mergeCell ref="AK86:AN86"/>
    <mergeCell ref="AO75:AO78"/>
    <mergeCell ref="AQ75:AT75"/>
    <mergeCell ref="AU75:AU78"/>
    <mergeCell ref="AW75:AZ75"/>
    <mergeCell ref="AQ76:AT76"/>
    <mergeCell ref="AW76:AZ76"/>
    <mergeCell ref="AQ77:AT77"/>
    <mergeCell ref="AW77:AZ77"/>
    <mergeCell ref="AQ78:AT78"/>
    <mergeCell ref="AW78:AZ78"/>
    <mergeCell ref="AQ85:AT85"/>
    <mergeCell ref="AW85:AZ85"/>
    <mergeCell ref="AQ86:AT86"/>
    <mergeCell ref="AW86:AZ86"/>
    <mergeCell ref="AO79:AO82"/>
    <mergeCell ref="AQ79:AT79"/>
    <mergeCell ref="AU79:AU82"/>
    <mergeCell ref="AW79:AZ79"/>
    <mergeCell ref="AQ80:AT80"/>
    <mergeCell ref="AW80:AZ80"/>
    <mergeCell ref="AQ81:AT81"/>
    <mergeCell ref="AW81:AZ81"/>
    <mergeCell ref="AQ82:AT82"/>
    <mergeCell ref="AW82:AZ82"/>
    <mergeCell ref="BA83:BA86"/>
    <mergeCell ref="BC83:BF83"/>
    <mergeCell ref="BC84:BF84"/>
    <mergeCell ref="BC85:BF85"/>
    <mergeCell ref="BC86:BF86"/>
    <mergeCell ref="B75:D78"/>
    <mergeCell ref="B79:D82"/>
    <mergeCell ref="B83:D86"/>
    <mergeCell ref="BA75:BA78"/>
    <mergeCell ref="BC75:BF75"/>
    <mergeCell ref="BC76:BF76"/>
    <mergeCell ref="BC77:BF77"/>
    <mergeCell ref="BC78:BF78"/>
    <mergeCell ref="BA79:BA82"/>
    <mergeCell ref="BC79:BF79"/>
    <mergeCell ref="BC80:BF80"/>
    <mergeCell ref="BC81:BF81"/>
    <mergeCell ref="BC82:BF82"/>
    <mergeCell ref="AO83:AO86"/>
    <mergeCell ref="AQ83:AT83"/>
    <mergeCell ref="AU83:AU86"/>
    <mergeCell ref="AW83:AZ83"/>
    <mergeCell ref="AQ84:AT84"/>
    <mergeCell ref="AW84:AZ84"/>
  </mergeCells>
  <conditionalFormatting sqref="K11:M11">
    <cfRule type="expression" dxfId="117" priority="4">
      <formula>K11=MAX($K$11:$M$11)</formula>
    </cfRule>
  </conditionalFormatting>
  <conditionalFormatting sqref="K13:M13">
    <cfRule type="expression" dxfId="116" priority="3">
      <formula>K13=MAX($K$13:$M$13)</formula>
    </cfRule>
  </conditionalFormatting>
  <conditionalFormatting sqref="N11:P11">
    <cfRule type="expression" dxfId="115" priority="2">
      <formula>N11=MAX($N$11:$P$11)</formula>
    </cfRule>
  </conditionalFormatting>
  <conditionalFormatting sqref="N13:P13">
    <cfRule type="expression" dxfId="114" priority="1">
      <formula>N13=MAX($N$13:$P$13)</formula>
    </cfRule>
  </conditionalFormatting>
  <conditionalFormatting sqref="K12:M12">
    <cfRule type="expression" dxfId="113" priority="5">
      <formula>K11=MAX($K$11:$M$11)</formula>
    </cfRule>
  </conditionalFormatting>
  <conditionalFormatting sqref="P15:R15">
    <cfRule type="expression" dxfId="112" priority="6">
      <formula>K14=MAX($K$13:$M$13)</formula>
    </cfRule>
  </conditionalFormatting>
  <conditionalFormatting sqref="K14:M14">
    <cfRule type="expression" dxfId="111" priority="7">
      <formula>K13=MAX($K$13:$M$13)</formula>
    </cfRule>
  </conditionalFormatting>
  <conditionalFormatting sqref="N12:P12">
    <cfRule type="expression" dxfId="110" priority="8">
      <formula>N11=MAX($N$11:$P$11)</formula>
    </cfRule>
  </conditionalFormatting>
  <conditionalFormatting sqref="S15:U15">
    <cfRule type="expression" dxfId="109" priority="9">
      <formula>N14=MAX($N$13:$P$13)</formula>
    </cfRule>
  </conditionalFormatting>
  <conditionalFormatting sqref="N14:P14">
    <cfRule type="expression" dxfId="108" priority="10">
      <formula>N13=MAX($N$13:$P$13)</formula>
    </cfRule>
  </conditionalFormatting>
  <conditionalFormatting sqref="K10:M10">
    <cfRule type="expression" dxfId="107" priority="11">
      <formula>K13=MAX($K$13:$M$13)</formula>
    </cfRule>
    <cfRule type="expression" dxfId="106" priority="12">
      <formula>K11=MAX($K$11:$M$11)</formula>
    </cfRule>
  </conditionalFormatting>
  <conditionalFormatting sqref="N10:P10">
    <cfRule type="expression" dxfId="105" priority="13">
      <formula>N13=MAX($N$13:$P$13)</formula>
    </cfRule>
    <cfRule type="expression" dxfId="104" priority="14">
      <formula>N11=MAX($N$11:$P$11)</formula>
    </cfRule>
  </conditionalFormatting>
  <conditionalFormatting sqref="O16:Q16">
    <cfRule type="expression" dxfId="103" priority="15">
      <formula>K15=MAX($K$13:$M$13)</formula>
    </cfRule>
  </conditionalFormatting>
  <conditionalFormatting sqref="R16:T16">
    <cfRule type="expression" dxfId="102" priority="16">
      <formula>N15=MAX($N$13:$P$13)</formula>
    </cfRule>
  </conditionalFormatting>
  <dataValidations count="1">
    <dataValidation type="list" allowBlank="1" showInputMessage="1" showErrorMessage="1" sqref="E65 AU65 AU67 AI65 AI67 W65 W67 BA67 BA65 AO67 AO65 AC67 AC65 Q67 Q65 K65 K67 E67 BG65 BG67 BM67 BM65 BS65 BS67 BY67 BY65 CE65 CE67 CK67 CK65 CQ65 CQ67 CW67 CW65 DC65 DC67">
      <formula1>$B$6:$B$8</formula1>
    </dataValidation>
  </dataValidation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H15"/>
  <sheetViews>
    <sheetView workbookViewId="0">
      <selection activeCell="A11" sqref="A1:IV11"/>
    </sheetView>
  </sheetViews>
  <sheetFormatPr defaultColWidth="12.7109375" defaultRowHeight="23.25" x14ac:dyDescent="0.35"/>
  <cols>
    <col min="1" max="1" width="5.7109375" customWidth="1"/>
    <col min="2" max="2" width="12.7109375" style="12"/>
    <col min="3" max="3" width="12.7109375" style="1"/>
  </cols>
  <sheetData>
    <row r="1" spans="2:112" ht="24" thickBot="1" x14ac:dyDescent="0.4">
      <c r="B1" s="12" t="s">
        <v>35</v>
      </c>
    </row>
    <row r="2" spans="2:112" ht="24" thickBot="1" x14ac:dyDescent="0.4">
      <c r="B2"/>
      <c r="C2"/>
      <c r="D2" s="12"/>
      <c r="E2" s="125" t="s">
        <v>225</v>
      </c>
      <c r="F2" s="126"/>
      <c r="G2" s="126"/>
      <c r="H2" s="126"/>
      <c r="I2" s="126"/>
      <c r="J2" s="127"/>
      <c r="K2" s="122" t="s">
        <v>226</v>
      </c>
      <c r="L2" s="123"/>
      <c r="M2" s="123"/>
      <c r="N2" s="123"/>
      <c r="O2" s="123"/>
      <c r="P2" s="124"/>
      <c r="Q2" s="125" t="s">
        <v>227</v>
      </c>
      <c r="R2" s="126"/>
      <c r="S2" s="126"/>
      <c r="T2" s="126"/>
      <c r="U2" s="126"/>
      <c r="V2" s="127"/>
      <c r="W2" s="122" t="s">
        <v>228</v>
      </c>
      <c r="X2" s="123"/>
      <c r="Y2" s="123"/>
      <c r="Z2" s="123"/>
      <c r="AA2" s="123"/>
      <c r="AB2" s="124"/>
      <c r="AC2" s="125" t="s">
        <v>229</v>
      </c>
      <c r="AD2" s="126"/>
      <c r="AE2" s="126"/>
      <c r="AF2" s="126"/>
      <c r="AG2" s="126"/>
      <c r="AH2" s="127"/>
      <c r="AI2" s="122" t="s">
        <v>230</v>
      </c>
      <c r="AJ2" s="123"/>
      <c r="AK2" s="123"/>
      <c r="AL2" s="123"/>
      <c r="AM2" s="123"/>
      <c r="AN2" s="124"/>
      <c r="AO2" s="125" t="s">
        <v>231</v>
      </c>
      <c r="AP2" s="126"/>
      <c r="AQ2" s="126"/>
      <c r="AR2" s="126"/>
      <c r="AS2" s="126"/>
      <c r="AT2" s="127"/>
      <c r="AU2" s="122" t="s">
        <v>232</v>
      </c>
      <c r="AV2" s="123"/>
      <c r="AW2" s="123"/>
      <c r="AX2" s="123"/>
      <c r="AY2" s="123"/>
      <c r="AZ2" s="124"/>
      <c r="BA2" s="125" t="s">
        <v>233</v>
      </c>
      <c r="BB2" s="126"/>
      <c r="BC2" s="126"/>
      <c r="BD2" s="126"/>
      <c r="BE2" s="126"/>
      <c r="BF2" s="127"/>
      <c r="BG2" s="122" t="s">
        <v>234</v>
      </c>
      <c r="BH2" s="123"/>
      <c r="BI2" s="123"/>
      <c r="BJ2" s="123"/>
      <c r="BK2" s="123"/>
      <c r="BL2" s="124"/>
      <c r="BM2" s="125" t="s">
        <v>235</v>
      </c>
      <c r="BN2" s="126"/>
      <c r="BO2" s="126"/>
      <c r="BP2" s="126"/>
      <c r="BQ2" s="126"/>
      <c r="BR2" s="127"/>
      <c r="BS2" s="122" t="s">
        <v>236</v>
      </c>
      <c r="BT2" s="123"/>
      <c r="BU2" s="123"/>
      <c r="BV2" s="123"/>
      <c r="BW2" s="123"/>
      <c r="BX2" s="124"/>
      <c r="BY2" s="125" t="s">
        <v>237</v>
      </c>
      <c r="BZ2" s="126"/>
      <c r="CA2" s="126"/>
      <c r="CB2" s="126"/>
      <c r="CC2" s="126"/>
      <c r="CD2" s="127"/>
      <c r="CE2" s="122" t="s">
        <v>238</v>
      </c>
      <c r="CF2" s="123"/>
      <c r="CG2" s="123"/>
      <c r="CH2" s="123"/>
      <c r="CI2" s="123"/>
      <c r="CJ2" s="124"/>
      <c r="CK2" s="125" t="s">
        <v>239</v>
      </c>
      <c r="CL2" s="126"/>
      <c r="CM2" s="126"/>
      <c r="CN2" s="126"/>
      <c r="CO2" s="126"/>
      <c r="CP2" s="127"/>
      <c r="CQ2" s="122" t="s">
        <v>240</v>
      </c>
      <c r="CR2" s="123"/>
      <c r="CS2" s="123"/>
      <c r="CT2" s="123"/>
      <c r="CU2" s="123"/>
      <c r="CV2" s="124"/>
      <c r="CW2" s="125" t="s">
        <v>241</v>
      </c>
      <c r="CX2" s="126"/>
      <c r="CY2" s="126"/>
      <c r="CZ2" s="126"/>
      <c r="DA2" s="126"/>
      <c r="DB2" s="127"/>
      <c r="DC2" s="122" t="s">
        <v>242</v>
      </c>
      <c r="DD2" s="123"/>
      <c r="DE2" s="123"/>
      <c r="DF2" s="123"/>
      <c r="DG2" s="123"/>
      <c r="DH2" s="124"/>
    </row>
    <row r="3" spans="2:112" ht="15" customHeight="1" x14ac:dyDescent="0.25">
      <c r="B3" s="154" t="s">
        <v>30</v>
      </c>
      <c r="C3" s="155"/>
      <c r="D3" s="156"/>
      <c r="E3" s="149" t="s">
        <v>11</v>
      </c>
      <c r="F3" s="61" t="s">
        <v>82</v>
      </c>
      <c r="G3" s="145" t="s">
        <v>87</v>
      </c>
      <c r="H3" s="145"/>
      <c r="I3" s="145"/>
      <c r="J3" s="146"/>
      <c r="K3" s="134" t="s">
        <v>11</v>
      </c>
      <c r="L3" s="62" t="s">
        <v>83</v>
      </c>
      <c r="M3" s="137" t="s">
        <v>113</v>
      </c>
      <c r="N3" s="137"/>
      <c r="O3" s="137"/>
      <c r="P3" s="138"/>
      <c r="Q3" s="149" t="s">
        <v>10</v>
      </c>
      <c r="R3" s="61" t="s">
        <v>82</v>
      </c>
      <c r="S3" s="145" t="s">
        <v>87</v>
      </c>
      <c r="T3" s="145"/>
      <c r="U3" s="145"/>
      <c r="V3" s="146"/>
      <c r="W3" s="134" t="s">
        <v>10</v>
      </c>
      <c r="X3" s="62" t="s">
        <v>83</v>
      </c>
      <c r="Y3" s="137" t="s">
        <v>122</v>
      </c>
      <c r="Z3" s="137"/>
      <c r="AA3" s="137"/>
      <c r="AB3" s="138"/>
      <c r="AC3" s="149" t="s">
        <v>33</v>
      </c>
      <c r="AD3" s="61"/>
      <c r="AE3" s="145"/>
      <c r="AF3" s="145"/>
      <c r="AG3" s="145"/>
      <c r="AH3" s="146"/>
      <c r="AI3" s="134" t="s">
        <v>33</v>
      </c>
      <c r="AJ3" s="62" t="s">
        <v>82</v>
      </c>
      <c r="AK3" s="137" t="s">
        <v>108</v>
      </c>
      <c r="AL3" s="137"/>
      <c r="AM3" s="137"/>
      <c r="AN3" s="138"/>
      <c r="AO3" s="149" t="s">
        <v>33</v>
      </c>
      <c r="AP3" s="61"/>
      <c r="AQ3" s="145"/>
      <c r="AR3" s="145"/>
      <c r="AS3" s="145"/>
      <c r="AT3" s="146"/>
      <c r="AU3" s="134" t="s">
        <v>10</v>
      </c>
      <c r="AV3" s="62" t="s">
        <v>82</v>
      </c>
      <c r="AW3" s="137" t="s">
        <v>90</v>
      </c>
      <c r="AX3" s="137"/>
      <c r="AY3" s="137"/>
      <c r="AZ3" s="138"/>
      <c r="BA3" s="149" t="s">
        <v>11</v>
      </c>
      <c r="BB3" s="61"/>
      <c r="BC3" s="145"/>
      <c r="BD3" s="145"/>
      <c r="BE3" s="145"/>
      <c r="BF3" s="146"/>
      <c r="BG3" s="134" t="s">
        <v>10</v>
      </c>
      <c r="BH3" s="62" t="s">
        <v>82</v>
      </c>
      <c r="BI3" s="137" t="s">
        <v>90</v>
      </c>
      <c r="BJ3" s="137"/>
      <c r="BK3" s="137"/>
      <c r="BL3" s="138"/>
      <c r="BM3" s="149" t="s">
        <v>11</v>
      </c>
      <c r="BN3" s="61" t="s">
        <v>82</v>
      </c>
      <c r="BO3" s="145" t="s">
        <v>124</v>
      </c>
      <c r="BP3" s="145"/>
      <c r="BQ3" s="145"/>
      <c r="BR3" s="146"/>
      <c r="BS3" s="134" t="s">
        <v>33</v>
      </c>
      <c r="BT3" s="62" t="s">
        <v>82</v>
      </c>
      <c r="BU3" s="137" t="s">
        <v>87</v>
      </c>
      <c r="BV3" s="137"/>
      <c r="BW3" s="137"/>
      <c r="BX3" s="138"/>
      <c r="BY3" s="149" t="s">
        <v>11</v>
      </c>
      <c r="BZ3" s="61" t="s">
        <v>82</v>
      </c>
      <c r="CA3" s="145" t="s">
        <v>128</v>
      </c>
      <c r="CB3" s="145"/>
      <c r="CC3" s="145"/>
      <c r="CD3" s="146"/>
      <c r="CE3" s="134" t="s">
        <v>33</v>
      </c>
      <c r="CF3" s="62" t="s">
        <v>82</v>
      </c>
      <c r="CG3" s="137" t="s">
        <v>87</v>
      </c>
      <c r="CH3" s="137"/>
      <c r="CI3" s="137"/>
      <c r="CJ3" s="138"/>
      <c r="CK3" s="149" t="s">
        <v>10</v>
      </c>
      <c r="CL3" s="61" t="s">
        <v>82</v>
      </c>
      <c r="CM3" s="145" t="s">
        <v>87</v>
      </c>
      <c r="CN3" s="145"/>
      <c r="CO3" s="145"/>
      <c r="CP3" s="146"/>
      <c r="CQ3" s="134" t="s">
        <v>11</v>
      </c>
      <c r="CR3" s="62" t="s">
        <v>82</v>
      </c>
      <c r="CS3" s="137" t="s">
        <v>87</v>
      </c>
      <c r="CT3" s="137"/>
      <c r="CU3" s="137"/>
      <c r="CV3" s="138"/>
      <c r="CW3" s="149" t="s">
        <v>10</v>
      </c>
      <c r="CX3" s="61"/>
      <c r="CY3" s="145"/>
      <c r="CZ3" s="145"/>
      <c r="DA3" s="145"/>
      <c r="DB3" s="146"/>
      <c r="DC3" s="134" t="s">
        <v>33</v>
      </c>
      <c r="DD3" s="62" t="s">
        <v>82</v>
      </c>
      <c r="DE3" s="137" t="s">
        <v>87</v>
      </c>
      <c r="DF3" s="137"/>
      <c r="DG3" s="137"/>
      <c r="DH3" s="138"/>
    </row>
    <row r="4" spans="2:112" ht="15" customHeight="1" x14ac:dyDescent="0.25">
      <c r="B4" s="157"/>
      <c r="C4" s="158"/>
      <c r="D4" s="159"/>
      <c r="E4" s="150"/>
      <c r="F4" s="45" t="s">
        <v>82</v>
      </c>
      <c r="G4" s="147" t="s">
        <v>89</v>
      </c>
      <c r="H4" s="147"/>
      <c r="I4" s="147"/>
      <c r="J4" s="148"/>
      <c r="K4" s="135"/>
      <c r="L4" s="46" t="s">
        <v>82</v>
      </c>
      <c r="M4" s="139" t="s">
        <v>90</v>
      </c>
      <c r="N4" s="139"/>
      <c r="O4" s="139"/>
      <c r="P4" s="140"/>
      <c r="Q4" s="150"/>
      <c r="R4" s="45" t="s">
        <v>82</v>
      </c>
      <c r="S4" s="147" t="s">
        <v>118</v>
      </c>
      <c r="T4" s="147"/>
      <c r="U4" s="147"/>
      <c r="V4" s="148"/>
      <c r="W4" s="135"/>
      <c r="X4" s="46" t="s">
        <v>83</v>
      </c>
      <c r="Y4" s="139" t="s">
        <v>115</v>
      </c>
      <c r="Z4" s="139"/>
      <c r="AA4" s="139"/>
      <c r="AB4" s="140"/>
      <c r="AC4" s="150"/>
      <c r="AD4" s="45"/>
      <c r="AE4" s="147"/>
      <c r="AF4" s="147"/>
      <c r="AG4" s="147"/>
      <c r="AH4" s="148"/>
      <c r="AI4" s="135"/>
      <c r="AJ4" s="46"/>
      <c r="AK4" s="139"/>
      <c r="AL4" s="139"/>
      <c r="AM4" s="139"/>
      <c r="AN4" s="140"/>
      <c r="AO4" s="150"/>
      <c r="AP4" s="45"/>
      <c r="AQ4" s="147"/>
      <c r="AR4" s="147"/>
      <c r="AS4" s="147"/>
      <c r="AT4" s="148"/>
      <c r="AU4" s="135"/>
      <c r="AV4" s="46" t="s">
        <v>82</v>
      </c>
      <c r="AW4" s="139" t="s">
        <v>87</v>
      </c>
      <c r="AX4" s="139"/>
      <c r="AY4" s="139"/>
      <c r="AZ4" s="140"/>
      <c r="BA4" s="150"/>
      <c r="BB4" s="45"/>
      <c r="BC4" s="147"/>
      <c r="BD4" s="147"/>
      <c r="BE4" s="147"/>
      <c r="BF4" s="148"/>
      <c r="BG4" s="135"/>
      <c r="BH4" s="46" t="s">
        <v>82</v>
      </c>
      <c r="BI4" s="139" t="s">
        <v>87</v>
      </c>
      <c r="BJ4" s="139"/>
      <c r="BK4" s="139"/>
      <c r="BL4" s="140"/>
      <c r="BM4" s="150"/>
      <c r="BN4" s="45"/>
      <c r="BO4" s="147"/>
      <c r="BP4" s="147"/>
      <c r="BQ4" s="147"/>
      <c r="BR4" s="148"/>
      <c r="BS4" s="135"/>
      <c r="BT4" s="46"/>
      <c r="BU4" s="139"/>
      <c r="BV4" s="139"/>
      <c r="BW4" s="139"/>
      <c r="BX4" s="140"/>
      <c r="BY4" s="150"/>
      <c r="BZ4" s="45" t="s">
        <v>82</v>
      </c>
      <c r="CA4" s="147" t="s">
        <v>87</v>
      </c>
      <c r="CB4" s="147"/>
      <c r="CC4" s="147"/>
      <c r="CD4" s="148"/>
      <c r="CE4" s="135"/>
      <c r="CF4" s="46" t="s">
        <v>82</v>
      </c>
      <c r="CG4" s="139" t="s">
        <v>108</v>
      </c>
      <c r="CH4" s="139"/>
      <c r="CI4" s="139"/>
      <c r="CJ4" s="140"/>
      <c r="CK4" s="150"/>
      <c r="CL4" s="45"/>
      <c r="CM4" s="147"/>
      <c r="CN4" s="147"/>
      <c r="CO4" s="147"/>
      <c r="CP4" s="148"/>
      <c r="CQ4" s="135"/>
      <c r="CR4" s="46" t="s">
        <v>82</v>
      </c>
      <c r="CS4" s="139" t="s">
        <v>87</v>
      </c>
      <c r="CT4" s="139"/>
      <c r="CU4" s="139"/>
      <c r="CV4" s="140"/>
      <c r="CW4" s="150"/>
      <c r="CX4" s="45"/>
      <c r="CY4" s="147"/>
      <c r="CZ4" s="147"/>
      <c r="DA4" s="147"/>
      <c r="DB4" s="148"/>
      <c r="DC4" s="135"/>
      <c r="DD4" s="46"/>
      <c r="DE4" s="139"/>
      <c r="DF4" s="139"/>
      <c r="DG4" s="139"/>
      <c r="DH4" s="140"/>
    </row>
    <row r="5" spans="2:112" ht="15" customHeight="1" x14ac:dyDescent="0.25">
      <c r="B5" s="157"/>
      <c r="C5" s="158"/>
      <c r="D5" s="159"/>
      <c r="E5" s="150"/>
      <c r="F5" s="45" t="s">
        <v>82</v>
      </c>
      <c r="G5" s="147" t="s">
        <v>91</v>
      </c>
      <c r="H5" s="147"/>
      <c r="I5" s="147"/>
      <c r="J5" s="148"/>
      <c r="K5" s="135"/>
      <c r="L5" s="46" t="s">
        <v>82</v>
      </c>
      <c r="M5" s="139" t="s">
        <v>108</v>
      </c>
      <c r="N5" s="139"/>
      <c r="O5" s="139"/>
      <c r="P5" s="140"/>
      <c r="Q5" s="150"/>
      <c r="R5" s="45" t="s">
        <v>82</v>
      </c>
      <c r="S5" s="147" t="s">
        <v>87</v>
      </c>
      <c r="T5" s="147"/>
      <c r="U5" s="147"/>
      <c r="V5" s="148"/>
      <c r="W5" s="135"/>
      <c r="X5" s="46" t="s">
        <v>82</v>
      </c>
      <c r="Y5" s="139" t="s">
        <v>90</v>
      </c>
      <c r="Z5" s="139"/>
      <c r="AA5" s="139"/>
      <c r="AB5" s="140"/>
      <c r="AC5" s="150"/>
      <c r="AD5" s="45"/>
      <c r="AE5" s="147"/>
      <c r="AF5" s="147"/>
      <c r="AG5" s="147"/>
      <c r="AH5" s="148"/>
      <c r="AI5" s="135"/>
      <c r="AJ5" s="46"/>
      <c r="AK5" s="139"/>
      <c r="AL5" s="139"/>
      <c r="AM5" s="139"/>
      <c r="AN5" s="140"/>
      <c r="AO5" s="150"/>
      <c r="AP5" s="45"/>
      <c r="AQ5" s="147"/>
      <c r="AR5" s="147"/>
      <c r="AS5" s="147"/>
      <c r="AT5" s="148"/>
      <c r="AU5" s="135"/>
      <c r="AV5" s="46" t="s">
        <v>83</v>
      </c>
      <c r="AW5" s="139" t="s">
        <v>114</v>
      </c>
      <c r="AX5" s="139"/>
      <c r="AY5" s="139"/>
      <c r="AZ5" s="140"/>
      <c r="BA5" s="150"/>
      <c r="BB5" s="45"/>
      <c r="BC5" s="147"/>
      <c r="BD5" s="147"/>
      <c r="BE5" s="147"/>
      <c r="BF5" s="148"/>
      <c r="BG5" s="135"/>
      <c r="BH5" s="46"/>
      <c r="BI5" s="139"/>
      <c r="BJ5" s="139"/>
      <c r="BK5" s="139"/>
      <c r="BL5" s="140"/>
      <c r="BM5" s="150"/>
      <c r="BN5" s="45"/>
      <c r="BO5" s="147"/>
      <c r="BP5" s="147"/>
      <c r="BQ5" s="147"/>
      <c r="BR5" s="148"/>
      <c r="BS5" s="135"/>
      <c r="BT5" s="46"/>
      <c r="BU5" s="139"/>
      <c r="BV5" s="139"/>
      <c r="BW5" s="139"/>
      <c r="BX5" s="140"/>
      <c r="BY5" s="150"/>
      <c r="BZ5" s="45" t="s">
        <v>82</v>
      </c>
      <c r="CA5" s="147" t="s">
        <v>87</v>
      </c>
      <c r="CB5" s="147"/>
      <c r="CC5" s="147"/>
      <c r="CD5" s="148"/>
      <c r="CE5" s="135"/>
      <c r="CF5" s="46"/>
      <c r="CG5" s="139"/>
      <c r="CH5" s="139"/>
      <c r="CI5" s="139"/>
      <c r="CJ5" s="140"/>
      <c r="CK5" s="150"/>
      <c r="CL5" s="45"/>
      <c r="CM5" s="147"/>
      <c r="CN5" s="147"/>
      <c r="CO5" s="147"/>
      <c r="CP5" s="148"/>
      <c r="CQ5" s="135"/>
      <c r="CR5" s="46"/>
      <c r="CS5" s="139"/>
      <c r="CT5" s="139"/>
      <c r="CU5" s="139"/>
      <c r="CV5" s="140"/>
      <c r="CW5" s="150"/>
      <c r="CX5" s="45"/>
      <c r="CY5" s="147"/>
      <c r="CZ5" s="147"/>
      <c r="DA5" s="147"/>
      <c r="DB5" s="148"/>
      <c r="DC5" s="135"/>
      <c r="DD5" s="46"/>
      <c r="DE5" s="139"/>
      <c r="DF5" s="139"/>
      <c r="DG5" s="139"/>
      <c r="DH5" s="140"/>
    </row>
    <row r="6" spans="2:112" ht="15" customHeight="1" thickBot="1" x14ac:dyDescent="0.3">
      <c r="B6" s="160"/>
      <c r="C6" s="161"/>
      <c r="D6" s="162"/>
      <c r="E6" s="151"/>
      <c r="F6" s="63" t="s">
        <v>81</v>
      </c>
      <c r="G6" s="143" t="s">
        <v>112</v>
      </c>
      <c r="H6" s="143"/>
      <c r="I6" s="143"/>
      <c r="J6" s="144"/>
      <c r="K6" s="136"/>
      <c r="L6" s="64" t="s">
        <v>83</v>
      </c>
      <c r="M6" s="141" t="s">
        <v>115</v>
      </c>
      <c r="N6" s="141"/>
      <c r="O6" s="141"/>
      <c r="P6" s="142"/>
      <c r="Q6" s="151"/>
      <c r="R6" s="63"/>
      <c r="S6" s="143"/>
      <c r="T6" s="143"/>
      <c r="U6" s="143"/>
      <c r="V6" s="144"/>
      <c r="W6" s="136"/>
      <c r="X6" s="64"/>
      <c r="Y6" s="141"/>
      <c r="Z6" s="141"/>
      <c r="AA6" s="141"/>
      <c r="AB6" s="142"/>
      <c r="AC6" s="151"/>
      <c r="AD6" s="63"/>
      <c r="AE6" s="143"/>
      <c r="AF6" s="143"/>
      <c r="AG6" s="143"/>
      <c r="AH6" s="144"/>
      <c r="AI6" s="136"/>
      <c r="AJ6" s="64"/>
      <c r="AK6" s="141"/>
      <c r="AL6" s="141"/>
      <c r="AM6" s="141"/>
      <c r="AN6" s="142"/>
      <c r="AO6" s="151"/>
      <c r="AP6" s="63"/>
      <c r="AQ6" s="143"/>
      <c r="AR6" s="143"/>
      <c r="AS6" s="143"/>
      <c r="AT6" s="144"/>
      <c r="AU6" s="136"/>
      <c r="AV6" s="64"/>
      <c r="AW6" s="141"/>
      <c r="AX6" s="141"/>
      <c r="AY6" s="141"/>
      <c r="AZ6" s="142"/>
      <c r="BA6" s="151"/>
      <c r="BB6" s="63"/>
      <c r="BC6" s="143"/>
      <c r="BD6" s="143"/>
      <c r="BE6" s="143"/>
      <c r="BF6" s="144"/>
      <c r="BG6" s="136"/>
      <c r="BH6" s="64"/>
      <c r="BI6" s="141"/>
      <c r="BJ6" s="141"/>
      <c r="BK6" s="141"/>
      <c r="BL6" s="142"/>
      <c r="BM6" s="151"/>
      <c r="BN6" s="63"/>
      <c r="BO6" s="143"/>
      <c r="BP6" s="143"/>
      <c r="BQ6" s="143"/>
      <c r="BR6" s="144"/>
      <c r="BS6" s="136"/>
      <c r="BT6" s="64"/>
      <c r="BU6" s="141"/>
      <c r="BV6" s="141"/>
      <c r="BW6" s="141"/>
      <c r="BX6" s="142"/>
      <c r="BY6" s="151"/>
      <c r="BZ6" s="63"/>
      <c r="CA6" s="143"/>
      <c r="CB6" s="143"/>
      <c r="CC6" s="143"/>
      <c r="CD6" s="144"/>
      <c r="CE6" s="136"/>
      <c r="CF6" s="64"/>
      <c r="CG6" s="141"/>
      <c r="CH6" s="141"/>
      <c r="CI6" s="141"/>
      <c r="CJ6" s="142"/>
      <c r="CK6" s="151"/>
      <c r="CL6" s="63"/>
      <c r="CM6" s="143"/>
      <c r="CN6" s="143"/>
      <c r="CO6" s="143"/>
      <c r="CP6" s="144"/>
      <c r="CQ6" s="136"/>
      <c r="CR6" s="64"/>
      <c r="CS6" s="141"/>
      <c r="CT6" s="141"/>
      <c r="CU6" s="141"/>
      <c r="CV6" s="142"/>
      <c r="CW6" s="151"/>
      <c r="CX6" s="63"/>
      <c r="CY6" s="143"/>
      <c r="CZ6" s="143"/>
      <c r="DA6" s="143"/>
      <c r="DB6" s="144"/>
      <c r="DC6" s="136"/>
      <c r="DD6" s="64"/>
      <c r="DE6" s="141"/>
      <c r="DF6" s="141"/>
      <c r="DG6" s="141"/>
      <c r="DH6" s="142"/>
    </row>
    <row r="7" spans="2:112" ht="15" customHeight="1" x14ac:dyDescent="0.25">
      <c r="B7" s="154" t="s">
        <v>31</v>
      </c>
      <c r="C7" s="155"/>
      <c r="D7" s="156"/>
      <c r="E7" s="149" t="s">
        <v>10</v>
      </c>
      <c r="F7" s="61" t="s">
        <v>83</v>
      </c>
      <c r="G7" s="145" t="s">
        <v>115</v>
      </c>
      <c r="H7" s="145"/>
      <c r="I7" s="145"/>
      <c r="J7" s="146"/>
      <c r="K7" s="134" t="s">
        <v>33</v>
      </c>
      <c r="L7" s="62" t="s">
        <v>82</v>
      </c>
      <c r="M7" s="137" t="s">
        <v>114</v>
      </c>
      <c r="N7" s="137"/>
      <c r="O7" s="137"/>
      <c r="P7" s="138"/>
      <c r="Q7" s="149" t="s">
        <v>11</v>
      </c>
      <c r="R7" s="61" t="s">
        <v>83</v>
      </c>
      <c r="S7" s="145" t="s">
        <v>120</v>
      </c>
      <c r="T7" s="145"/>
      <c r="U7" s="145"/>
      <c r="V7" s="146"/>
      <c r="W7" s="134" t="s">
        <v>33</v>
      </c>
      <c r="X7" s="62" t="s">
        <v>83</v>
      </c>
      <c r="Y7" s="137" t="s">
        <v>116</v>
      </c>
      <c r="Z7" s="137"/>
      <c r="AA7" s="137"/>
      <c r="AB7" s="138"/>
      <c r="AC7" s="149" t="s">
        <v>11</v>
      </c>
      <c r="AD7" s="61" t="s">
        <v>82</v>
      </c>
      <c r="AE7" s="145" t="s">
        <v>124</v>
      </c>
      <c r="AF7" s="145"/>
      <c r="AG7" s="145"/>
      <c r="AH7" s="146"/>
      <c r="AI7" s="134" t="s">
        <v>10</v>
      </c>
      <c r="AJ7" s="62" t="s">
        <v>82</v>
      </c>
      <c r="AK7" s="137" t="s">
        <v>84</v>
      </c>
      <c r="AL7" s="137"/>
      <c r="AM7" s="137"/>
      <c r="AN7" s="138"/>
      <c r="AO7" s="149" t="s">
        <v>10</v>
      </c>
      <c r="AP7" s="61" t="s">
        <v>82</v>
      </c>
      <c r="AQ7" s="145" t="s">
        <v>106</v>
      </c>
      <c r="AR7" s="145"/>
      <c r="AS7" s="145"/>
      <c r="AT7" s="146"/>
      <c r="AU7" s="134" t="s">
        <v>11</v>
      </c>
      <c r="AV7" s="62" t="s">
        <v>82</v>
      </c>
      <c r="AW7" s="137" t="s">
        <v>106</v>
      </c>
      <c r="AX7" s="137"/>
      <c r="AY7" s="137"/>
      <c r="AZ7" s="138"/>
      <c r="BA7" s="149" t="s">
        <v>10</v>
      </c>
      <c r="BB7" s="61"/>
      <c r="BC7" s="145"/>
      <c r="BD7" s="145"/>
      <c r="BE7" s="145"/>
      <c r="BF7" s="146"/>
      <c r="BG7" s="134" t="s">
        <v>33</v>
      </c>
      <c r="BH7" s="62" t="s">
        <v>82</v>
      </c>
      <c r="BI7" s="137" t="s">
        <v>108</v>
      </c>
      <c r="BJ7" s="137"/>
      <c r="BK7" s="137"/>
      <c r="BL7" s="138"/>
      <c r="BM7" s="149" t="s">
        <v>33</v>
      </c>
      <c r="BN7" s="61"/>
      <c r="BO7" s="145"/>
      <c r="BP7" s="145"/>
      <c r="BQ7" s="145"/>
      <c r="BR7" s="146"/>
      <c r="BS7" s="134" t="s">
        <v>11</v>
      </c>
      <c r="BT7" s="62" t="s">
        <v>82</v>
      </c>
      <c r="BU7" s="137" t="s">
        <v>87</v>
      </c>
      <c r="BV7" s="137"/>
      <c r="BW7" s="137"/>
      <c r="BX7" s="138"/>
      <c r="BY7" s="149" t="s">
        <v>10</v>
      </c>
      <c r="BZ7" s="61" t="s">
        <v>82</v>
      </c>
      <c r="CA7" s="145" t="s">
        <v>87</v>
      </c>
      <c r="CB7" s="145"/>
      <c r="CC7" s="145"/>
      <c r="CD7" s="146"/>
      <c r="CE7" s="134" t="s">
        <v>10</v>
      </c>
      <c r="CF7" s="62" t="s">
        <v>82</v>
      </c>
      <c r="CG7" s="137" t="s">
        <v>87</v>
      </c>
      <c r="CH7" s="137"/>
      <c r="CI7" s="137"/>
      <c r="CJ7" s="138"/>
      <c r="CK7" s="149" t="s">
        <v>33</v>
      </c>
      <c r="CL7" s="61" t="s">
        <v>82</v>
      </c>
      <c r="CM7" s="145" t="s">
        <v>87</v>
      </c>
      <c r="CN7" s="145"/>
      <c r="CO7" s="145"/>
      <c r="CP7" s="146"/>
      <c r="CQ7" s="134" t="s">
        <v>33</v>
      </c>
      <c r="CR7" s="62"/>
      <c r="CS7" s="137"/>
      <c r="CT7" s="137"/>
      <c r="CU7" s="137"/>
      <c r="CV7" s="138"/>
      <c r="CW7" s="149" t="s">
        <v>11</v>
      </c>
      <c r="CX7" s="61" t="s">
        <v>83</v>
      </c>
      <c r="CY7" s="145" t="s">
        <v>114</v>
      </c>
      <c r="CZ7" s="145"/>
      <c r="DA7" s="145"/>
      <c r="DB7" s="146"/>
      <c r="DC7" s="134" t="s">
        <v>11</v>
      </c>
      <c r="DD7" s="62" t="s">
        <v>82</v>
      </c>
      <c r="DE7" s="137" t="s">
        <v>87</v>
      </c>
      <c r="DF7" s="137"/>
      <c r="DG7" s="137"/>
      <c r="DH7" s="138"/>
    </row>
    <row r="8" spans="2:112" ht="15" customHeight="1" x14ac:dyDescent="0.25">
      <c r="B8" s="157"/>
      <c r="C8" s="158"/>
      <c r="D8" s="159"/>
      <c r="E8" s="150"/>
      <c r="F8" s="45" t="s">
        <v>82</v>
      </c>
      <c r="G8" s="147" t="s">
        <v>87</v>
      </c>
      <c r="H8" s="147"/>
      <c r="I8" s="147"/>
      <c r="J8" s="148"/>
      <c r="K8" s="135"/>
      <c r="L8" s="46" t="s">
        <v>82</v>
      </c>
      <c r="M8" s="139" t="s">
        <v>84</v>
      </c>
      <c r="N8" s="139"/>
      <c r="O8" s="139"/>
      <c r="P8" s="140"/>
      <c r="Q8" s="150"/>
      <c r="R8" s="45"/>
      <c r="S8" s="147"/>
      <c r="T8" s="147"/>
      <c r="U8" s="147"/>
      <c r="V8" s="148"/>
      <c r="W8" s="135"/>
      <c r="X8" s="46"/>
      <c r="Y8" s="139"/>
      <c r="Z8" s="139"/>
      <c r="AA8" s="139"/>
      <c r="AB8" s="140"/>
      <c r="AC8" s="150"/>
      <c r="AD8" s="45"/>
      <c r="AE8" s="147"/>
      <c r="AF8" s="147"/>
      <c r="AG8" s="147"/>
      <c r="AH8" s="148"/>
      <c r="AI8" s="135"/>
      <c r="AJ8" s="46" t="s">
        <v>83</v>
      </c>
      <c r="AK8" s="139" t="s">
        <v>114</v>
      </c>
      <c r="AL8" s="139"/>
      <c r="AM8" s="139"/>
      <c r="AN8" s="140"/>
      <c r="AO8" s="150"/>
      <c r="AP8" s="45" t="s">
        <v>82</v>
      </c>
      <c r="AQ8" s="147" t="s">
        <v>107</v>
      </c>
      <c r="AR8" s="147"/>
      <c r="AS8" s="147"/>
      <c r="AT8" s="148"/>
      <c r="AU8" s="135"/>
      <c r="AV8" s="46" t="s">
        <v>82</v>
      </c>
      <c r="AW8" s="139" t="s">
        <v>107</v>
      </c>
      <c r="AX8" s="139"/>
      <c r="AY8" s="139"/>
      <c r="AZ8" s="140"/>
      <c r="BA8" s="150"/>
      <c r="BB8" s="45"/>
      <c r="BC8" s="147"/>
      <c r="BD8" s="147"/>
      <c r="BE8" s="147"/>
      <c r="BF8" s="148"/>
      <c r="BG8" s="135"/>
      <c r="BH8" s="46"/>
      <c r="BI8" s="139"/>
      <c r="BJ8" s="139"/>
      <c r="BK8" s="139"/>
      <c r="BL8" s="140"/>
      <c r="BM8" s="150"/>
      <c r="BN8" s="45"/>
      <c r="BO8" s="147"/>
      <c r="BP8" s="147"/>
      <c r="BQ8" s="147"/>
      <c r="BR8" s="148"/>
      <c r="BS8" s="135"/>
      <c r="BT8" s="46" t="s">
        <v>83</v>
      </c>
      <c r="BU8" s="139" t="s">
        <v>104</v>
      </c>
      <c r="BV8" s="139"/>
      <c r="BW8" s="139"/>
      <c r="BX8" s="140"/>
      <c r="BY8" s="150"/>
      <c r="BZ8" s="45"/>
      <c r="CA8" s="147"/>
      <c r="CB8" s="147"/>
      <c r="CC8" s="147"/>
      <c r="CD8" s="148"/>
      <c r="CE8" s="135"/>
      <c r="CF8" s="46"/>
      <c r="CG8" s="139"/>
      <c r="CH8" s="139"/>
      <c r="CI8" s="139"/>
      <c r="CJ8" s="140"/>
      <c r="CK8" s="150"/>
      <c r="CL8" s="45" t="s">
        <v>83</v>
      </c>
      <c r="CM8" s="147" t="s">
        <v>104</v>
      </c>
      <c r="CN8" s="147"/>
      <c r="CO8" s="147"/>
      <c r="CP8" s="148"/>
      <c r="CQ8" s="135"/>
      <c r="CR8" s="46"/>
      <c r="CS8" s="139"/>
      <c r="CT8" s="139"/>
      <c r="CU8" s="139"/>
      <c r="CV8" s="140"/>
      <c r="CW8" s="150"/>
      <c r="CX8" s="45" t="s">
        <v>82</v>
      </c>
      <c r="CY8" s="147" t="s">
        <v>87</v>
      </c>
      <c r="CZ8" s="147"/>
      <c r="DA8" s="147"/>
      <c r="DB8" s="148"/>
      <c r="DC8" s="135"/>
      <c r="DD8" s="46" t="s">
        <v>83</v>
      </c>
      <c r="DE8" s="139" t="s">
        <v>115</v>
      </c>
      <c r="DF8" s="139"/>
      <c r="DG8" s="139"/>
      <c r="DH8" s="140"/>
    </row>
    <row r="9" spans="2:112" ht="15" customHeight="1" x14ac:dyDescent="0.25">
      <c r="B9" s="157"/>
      <c r="C9" s="158"/>
      <c r="D9" s="159"/>
      <c r="E9" s="150"/>
      <c r="F9" s="45" t="s">
        <v>81</v>
      </c>
      <c r="G9" s="147" t="s">
        <v>84</v>
      </c>
      <c r="H9" s="147"/>
      <c r="I9" s="147"/>
      <c r="J9" s="148"/>
      <c r="K9" s="135"/>
      <c r="L9" s="46"/>
      <c r="M9" s="139"/>
      <c r="N9" s="139"/>
      <c r="O9" s="139"/>
      <c r="P9" s="140"/>
      <c r="Q9" s="150"/>
      <c r="R9" s="45"/>
      <c r="S9" s="147"/>
      <c r="T9" s="147"/>
      <c r="U9" s="147"/>
      <c r="V9" s="148"/>
      <c r="W9" s="135"/>
      <c r="X9" s="46"/>
      <c r="Y9" s="139"/>
      <c r="Z9" s="139"/>
      <c r="AA9" s="139"/>
      <c r="AB9" s="140"/>
      <c r="AC9" s="150"/>
      <c r="AD9" s="45"/>
      <c r="AE9" s="147"/>
      <c r="AF9" s="147"/>
      <c r="AG9" s="147"/>
      <c r="AH9" s="148"/>
      <c r="AI9" s="135"/>
      <c r="AJ9" s="46" t="s">
        <v>82</v>
      </c>
      <c r="AK9" s="139" t="s">
        <v>106</v>
      </c>
      <c r="AL9" s="139"/>
      <c r="AM9" s="139"/>
      <c r="AN9" s="140"/>
      <c r="AO9" s="150"/>
      <c r="AP9" s="45"/>
      <c r="AQ9" s="147"/>
      <c r="AR9" s="147"/>
      <c r="AS9" s="147"/>
      <c r="AT9" s="148"/>
      <c r="AU9" s="135"/>
      <c r="AV9" s="46"/>
      <c r="AW9" s="139"/>
      <c r="AX9" s="139"/>
      <c r="AY9" s="139"/>
      <c r="AZ9" s="140"/>
      <c r="BA9" s="150"/>
      <c r="BB9" s="45"/>
      <c r="BC9" s="147"/>
      <c r="BD9" s="147"/>
      <c r="BE9" s="147"/>
      <c r="BF9" s="148"/>
      <c r="BG9" s="135"/>
      <c r="BH9" s="46"/>
      <c r="BI9" s="139"/>
      <c r="BJ9" s="139"/>
      <c r="BK9" s="139"/>
      <c r="BL9" s="140"/>
      <c r="BM9" s="150"/>
      <c r="BN9" s="45"/>
      <c r="BO9" s="147"/>
      <c r="BP9" s="147"/>
      <c r="BQ9" s="147"/>
      <c r="BR9" s="148"/>
      <c r="BS9" s="135"/>
      <c r="BT9" s="46" t="s">
        <v>82</v>
      </c>
      <c r="BU9" s="139" t="s">
        <v>107</v>
      </c>
      <c r="BV9" s="139"/>
      <c r="BW9" s="139"/>
      <c r="BX9" s="140"/>
      <c r="BY9" s="150"/>
      <c r="BZ9" s="45"/>
      <c r="CA9" s="147"/>
      <c r="CB9" s="147"/>
      <c r="CC9" s="147"/>
      <c r="CD9" s="148"/>
      <c r="CE9" s="135"/>
      <c r="CF9" s="46"/>
      <c r="CG9" s="139"/>
      <c r="CH9" s="139"/>
      <c r="CI9" s="139"/>
      <c r="CJ9" s="140"/>
      <c r="CK9" s="150"/>
      <c r="CL9" s="45"/>
      <c r="CM9" s="147"/>
      <c r="CN9" s="147"/>
      <c r="CO9" s="147"/>
      <c r="CP9" s="148"/>
      <c r="CQ9" s="135"/>
      <c r="CR9" s="46"/>
      <c r="CS9" s="139"/>
      <c r="CT9" s="139"/>
      <c r="CU9" s="139"/>
      <c r="CV9" s="140"/>
      <c r="CW9" s="150"/>
      <c r="CX9" s="45"/>
      <c r="CY9" s="147"/>
      <c r="CZ9" s="147"/>
      <c r="DA9" s="147"/>
      <c r="DB9" s="148"/>
      <c r="DC9" s="135"/>
      <c r="DD9" s="46"/>
      <c r="DE9" s="139"/>
      <c r="DF9" s="139"/>
      <c r="DG9" s="139"/>
      <c r="DH9" s="140"/>
    </row>
    <row r="10" spans="2:112" ht="15" customHeight="1" thickBot="1" x14ac:dyDescent="0.3">
      <c r="B10" s="160"/>
      <c r="C10" s="161"/>
      <c r="D10" s="162"/>
      <c r="E10" s="151"/>
      <c r="F10" s="63"/>
      <c r="G10" s="143"/>
      <c r="H10" s="143"/>
      <c r="I10" s="143"/>
      <c r="J10" s="144"/>
      <c r="K10" s="136"/>
      <c r="L10" s="64"/>
      <c r="M10" s="141"/>
      <c r="N10" s="141"/>
      <c r="O10" s="141"/>
      <c r="P10" s="142"/>
      <c r="Q10" s="151"/>
      <c r="R10" s="63"/>
      <c r="S10" s="143"/>
      <c r="T10" s="143"/>
      <c r="U10" s="143"/>
      <c r="V10" s="144"/>
      <c r="W10" s="136"/>
      <c r="X10" s="64"/>
      <c r="Y10" s="141"/>
      <c r="Z10" s="141"/>
      <c r="AA10" s="141"/>
      <c r="AB10" s="142"/>
      <c r="AC10" s="151"/>
      <c r="AD10" s="63"/>
      <c r="AE10" s="143"/>
      <c r="AF10" s="143"/>
      <c r="AG10" s="143"/>
      <c r="AH10" s="144"/>
      <c r="AI10" s="136"/>
      <c r="AJ10" s="64" t="s">
        <v>83</v>
      </c>
      <c r="AK10" s="141" t="s">
        <v>113</v>
      </c>
      <c r="AL10" s="141"/>
      <c r="AM10" s="141"/>
      <c r="AN10" s="142"/>
      <c r="AO10" s="151"/>
      <c r="AP10" s="63"/>
      <c r="AQ10" s="143"/>
      <c r="AR10" s="143"/>
      <c r="AS10" s="143"/>
      <c r="AT10" s="144"/>
      <c r="AU10" s="136"/>
      <c r="AV10" s="64"/>
      <c r="AW10" s="141"/>
      <c r="AX10" s="141"/>
      <c r="AY10" s="141"/>
      <c r="AZ10" s="142"/>
      <c r="BA10" s="151"/>
      <c r="BB10" s="63"/>
      <c r="BC10" s="143"/>
      <c r="BD10" s="143"/>
      <c r="BE10" s="143"/>
      <c r="BF10" s="144"/>
      <c r="BG10" s="136"/>
      <c r="BH10" s="64"/>
      <c r="BI10" s="141"/>
      <c r="BJ10" s="141"/>
      <c r="BK10" s="141"/>
      <c r="BL10" s="142"/>
      <c r="BM10" s="151"/>
      <c r="BN10" s="63"/>
      <c r="BO10" s="143"/>
      <c r="BP10" s="143"/>
      <c r="BQ10" s="143"/>
      <c r="BR10" s="144"/>
      <c r="BS10" s="136"/>
      <c r="BT10" s="64"/>
      <c r="BU10" s="141"/>
      <c r="BV10" s="141"/>
      <c r="BW10" s="141"/>
      <c r="BX10" s="142"/>
      <c r="BY10" s="151"/>
      <c r="BZ10" s="63"/>
      <c r="CA10" s="143"/>
      <c r="CB10" s="143"/>
      <c r="CC10" s="143"/>
      <c r="CD10" s="144"/>
      <c r="CE10" s="136"/>
      <c r="CF10" s="64"/>
      <c r="CG10" s="141"/>
      <c r="CH10" s="141"/>
      <c r="CI10" s="141"/>
      <c r="CJ10" s="142"/>
      <c r="CK10" s="151"/>
      <c r="CL10" s="63"/>
      <c r="CM10" s="143"/>
      <c r="CN10" s="143"/>
      <c r="CO10" s="143"/>
      <c r="CP10" s="144"/>
      <c r="CQ10" s="136"/>
      <c r="CR10" s="64"/>
      <c r="CS10" s="141"/>
      <c r="CT10" s="141"/>
      <c r="CU10" s="141"/>
      <c r="CV10" s="142"/>
      <c r="CW10" s="151"/>
      <c r="CX10" s="63"/>
      <c r="CY10" s="143"/>
      <c r="CZ10" s="143"/>
      <c r="DA10" s="143"/>
      <c r="DB10" s="144"/>
      <c r="DC10" s="136"/>
      <c r="DD10" s="64"/>
      <c r="DE10" s="141"/>
      <c r="DF10" s="141"/>
      <c r="DG10" s="141"/>
      <c r="DH10" s="142"/>
    </row>
    <row r="11" spans="2:112" ht="15" customHeight="1" x14ac:dyDescent="0.25">
      <c r="B11" s="154" t="s">
        <v>32</v>
      </c>
      <c r="C11" s="155"/>
      <c r="D11" s="156"/>
      <c r="E11" s="149" t="s">
        <v>33</v>
      </c>
      <c r="F11" s="61" t="s">
        <v>82</v>
      </c>
      <c r="G11" s="145" t="s">
        <v>86</v>
      </c>
      <c r="H11" s="145"/>
      <c r="I11" s="145"/>
      <c r="J11" s="146"/>
      <c r="K11" s="134" t="s">
        <v>10</v>
      </c>
      <c r="L11" s="62"/>
      <c r="M11" s="137"/>
      <c r="N11" s="137"/>
      <c r="O11" s="137"/>
      <c r="P11" s="138"/>
      <c r="Q11" s="149" t="s">
        <v>33</v>
      </c>
      <c r="R11" s="61" t="s">
        <v>83</v>
      </c>
      <c r="S11" s="145" t="s">
        <v>115</v>
      </c>
      <c r="T11" s="145"/>
      <c r="U11" s="145"/>
      <c r="V11" s="146"/>
      <c r="W11" s="134" t="s">
        <v>11</v>
      </c>
      <c r="X11" s="62" t="s">
        <v>82</v>
      </c>
      <c r="Y11" s="137" t="s">
        <v>128</v>
      </c>
      <c r="Z11" s="137"/>
      <c r="AA11" s="137"/>
      <c r="AB11" s="138"/>
      <c r="AC11" s="149" t="s">
        <v>10</v>
      </c>
      <c r="AD11" s="61" t="s">
        <v>82</v>
      </c>
      <c r="AE11" s="145" t="s">
        <v>125</v>
      </c>
      <c r="AF11" s="145"/>
      <c r="AG11" s="145"/>
      <c r="AH11" s="146"/>
      <c r="AI11" s="134" t="s">
        <v>11</v>
      </c>
      <c r="AJ11" s="62" t="s">
        <v>82</v>
      </c>
      <c r="AK11" s="137" t="s">
        <v>84</v>
      </c>
      <c r="AL11" s="137"/>
      <c r="AM11" s="137"/>
      <c r="AN11" s="138"/>
      <c r="AO11" s="149" t="s">
        <v>11</v>
      </c>
      <c r="AP11" s="61" t="s">
        <v>82</v>
      </c>
      <c r="AQ11" s="145" t="s">
        <v>87</v>
      </c>
      <c r="AR11" s="145"/>
      <c r="AS11" s="145"/>
      <c r="AT11" s="146"/>
      <c r="AU11" s="134" t="s">
        <v>33</v>
      </c>
      <c r="AV11" s="62" t="s">
        <v>83</v>
      </c>
      <c r="AW11" s="137" t="s">
        <v>113</v>
      </c>
      <c r="AX11" s="137"/>
      <c r="AY11" s="137"/>
      <c r="AZ11" s="138"/>
      <c r="BA11" s="149" t="s">
        <v>33</v>
      </c>
      <c r="BB11" s="61"/>
      <c r="BC11" s="145"/>
      <c r="BD11" s="145"/>
      <c r="BE11" s="145"/>
      <c r="BF11" s="146"/>
      <c r="BG11" s="134" t="s">
        <v>11</v>
      </c>
      <c r="BH11" s="62" t="s">
        <v>82</v>
      </c>
      <c r="BI11" s="137" t="s">
        <v>84</v>
      </c>
      <c r="BJ11" s="137"/>
      <c r="BK11" s="137"/>
      <c r="BL11" s="138"/>
      <c r="BM11" s="149" t="s">
        <v>10</v>
      </c>
      <c r="BN11" s="61" t="s">
        <v>83</v>
      </c>
      <c r="BO11" s="145" t="s">
        <v>114</v>
      </c>
      <c r="BP11" s="145"/>
      <c r="BQ11" s="145"/>
      <c r="BR11" s="146"/>
      <c r="BS11" s="134" t="s">
        <v>10</v>
      </c>
      <c r="BT11" s="62" t="s">
        <v>82</v>
      </c>
      <c r="BU11" s="137" t="s">
        <v>87</v>
      </c>
      <c r="BV11" s="137"/>
      <c r="BW11" s="137"/>
      <c r="BX11" s="138"/>
      <c r="BY11" s="149" t="s">
        <v>33</v>
      </c>
      <c r="BZ11" s="61" t="s">
        <v>82</v>
      </c>
      <c r="CA11" s="145" t="s">
        <v>84</v>
      </c>
      <c r="CB11" s="145"/>
      <c r="CC11" s="145"/>
      <c r="CD11" s="146"/>
      <c r="CE11" s="134" t="s">
        <v>11</v>
      </c>
      <c r="CF11" s="62" t="s">
        <v>82</v>
      </c>
      <c r="CG11" s="137" t="s">
        <v>87</v>
      </c>
      <c r="CH11" s="137"/>
      <c r="CI11" s="137"/>
      <c r="CJ11" s="138"/>
      <c r="CK11" s="149" t="s">
        <v>11</v>
      </c>
      <c r="CL11" s="61" t="s">
        <v>82</v>
      </c>
      <c r="CM11" s="145" t="s">
        <v>84</v>
      </c>
      <c r="CN11" s="145"/>
      <c r="CO11" s="145"/>
      <c r="CP11" s="146"/>
      <c r="CQ11" s="134" t="s">
        <v>10</v>
      </c>
      <c r="CR11" s="62" t="s">
        <v>82</v>
      </c>
      <c r="CS11" s="137" t="s">
        <v>125</v>
      </c>
      <c r="CT11" s="137"/>
      <c r="CU11" s="137"/>
      <c r="CV11" s="138"/>
      <c r="CW11" s="149" t="s">
        <v>33</v>
      </c>
      <c r="CX11" s="61" t="s">
        <v>82</v>
      </c>
      <c r="CY11" s="145" t="s">
        <v>84</v>
      </c>
      <c r="CZ11" s="145"/>
      <c r="DA11" s="145"/>
      <c r="DB11" s="146"/>
      <c r="DC11" s="134" t="s">
        <v>10</v>
      </c>
      <c r="DD11" s="62"/>
      <c r="DE11" s="137"/>
      <c r="DF11" s="137"/>
      <c r="DG11" s="137"/>
      <c r="DH11" s="138"/>
    </row>
    <row r="12" spans="2:112" ht="15" customHeight="1" x14ac:dyDescent="0.25">
      <c r="B12" s="157"/>
      <c r="C12" s="158"/>
      <c r="D12" s="159"/>
      <c r="E12" s="150"/>
      <c r="F12" s="45" t="s">
        <v>82</v>
      </c>
      <c r="G12" s="147" t="s">
        <v>125</v>
      </c>
      <c r="H12" s="147"/>
      <c r="I12" s="147"/>
      <c r="J12" s="148"/>
      <c r="K12" s="135"/>
      <c r="L12" s="46"/>
      <c r="M12" s="139"/>
      <c r="N12" s="139"/>
      <c r="O12" s="139"/>
      <c r="P12" s="140"/>
      <c r="Q12" s="150"/>
      <c r="R12" s="45"/>
      <c r="S12" s="147"/>
      <c r="T12" s="147"/>
      <c r="U12" s="147"/>
      <c r="V12" s="148"/>
      <c r="W12" s="135"/>
      <c r="X12" s="46" t="s">
        <v>82</v>
      </c>
      <c r="Y12" s="139" t="s">
        <v>84</v>
      </c>
      <c r="Z12" s="139"/>
      <c r="AA12" s="139"/>
      <c r="AB12" s="140"/>
      <c r="AC12" s="150"/>
      <c r="AD12" s="45"/>
      <c r="AE12" s="147"/>
      <c r="AF12" s="147"/>
      <c r="AG12" s="147"/>
      <c r="AH12" s="148"/>
      <c r="AI12" s="135"/>
      <c r="AJ12" s="46" t="s">
        <v>82</v>
      </c>
      <c r="AK12" s="139" t="s">
        <v>128</v>
      </c>
      <c r="AL12" s="139"/>
      <c r="AM12" s="139"/>
      <c r="AN12" s="140"/>
      <c r="AO12" s="150"/>
      <c r="AP12" s="45" t="s">
        <v>83</v>
      </c>
      <c r="AQ12" s="147" t="s">
        <v>114</v>
      </c>
      <c r="AR12" s="147"/>
      <c r="AS12" s="147"/>
      <c r="AT12" s="148"/>
      <c r="AU12" s="135"/>
      <c r="AV12" s="46" t="s">
        <v>82</v>
      </c>
      <c r="AW12" s="139" t="s">
        <v>125</v>
      </c>
      <c r="AX12" s="139"/>
      <c r="AY12" s="139"/>
      <c r="AZ12" s="140"/>
      <c r="BA12" s="150"/>
      <c r="BB12" s="45"/>
      <c r="BC12" s="147"/>
      <c r="BD12" s="147"/>
      <c r="BE12" s="147"/>
      <c r="BF12" s="148"/>
      <c r="BG12" s="135"/>
      <c r="BH12" s="46" t="s">
        <v>82</v>
      </c>
      <c r="BI12" s="139" t="s">
        <v>125</v>
      </c>
      <c r="BJ12" s="139"/>
      <c r="BK12" s="139"/>
      <c r="BL12" s="140"/>
      <c r="BM12" s="150"/>
      <c r="BN12" s="45"/>
      <c r="BO12" s="147"/>
      <c r="BP12" s="147"/>
      <c r="BQ12" s="147"/>
      <c r="BR12" s="148"/>
      <c r="BS12" s="135"/>
      <c r="BT12" s="46" t="s">
        <v>83</v>
      </c>
      <c r="BU12" s="139" t="s">
        <v>105</v>
      </c>
      <c r="BV12" s="139"/>
      <c r="BW12" s="139"/>
      <c r="BX12" s="140"/>
      <c r="BY12" s="150"/>
      <c r="BZ12" s="45" t="s">
        <v>82</v>
      </c>
      <c r="CA12" s="147" t="s">
        <v>125</v>
      </c>
      <c r="CB12" s="147"/>
      <c r="CC12" s="147"/>
      <c r="CD12" s="148"/>
      <c r="CE12" s="135"/>
      <c r="CF12" s="46" t="s">
        <v>82</v>
      </c>
      <c r="CG12" s="139" t="s">
        <v>125</v>
      </c>
      <c r="CH12" s="139"/>
      <c r="CI12" s="139"/>
      <c r="CJ12" s="140"/>
      <c r="CK12" s="150"/>
      <c r="CL12" s="45" t="s">
        <v>83</v>
      </c>
      <c r="CM12" s="147" t="s">
        <v>105</v>
      </c>
      <c r="CN12" s="147"/>
      <c r="CO12" s="147"/>
      <c r="CP12" s="148"/>
      <c r="CQ12" s="135"/>
      <c r="CR12" s="46"/>
      <c r="CS12" s="139"/>
      <c r="CT12" s="139"/>
      <c r="CU12" s="139"/>
      <c r="CV12" s="140"/>
      <c r="CW12" s="150"/>
      <c r="CX12" s="45" t="s">
        <v>82</v>
      </c>
      <c r="CY12" s="147" t="s">
        <v>125</v>
      </c>
      <c r="CZ12" s="147"/>
      <c r="DA12" s="147"/>
      <c r="DB12" s="148"/>
      <c r="DC12" s="135"/>
      <c r="DD12" s="46"/>
      <c r="DE12" s="139"/>
      <c r="DF12" s="139"/>
      <c r="DG12" s="139"/>
      <c r="DH12" s="140"/>
    </row>
    <row r="13" spans="2:112" ht="15" customHeight="1" x14ac:dyDescent="0.25">
      <c r="B13" s="157"/>
      <c r="C13" s="158"/>
      <c r="D13" s="159"/>
      <c r="E13" s="150"/>
      <c r="F13" s="45"/>
      <c r="G13" s="147"/>
      <c r="H13" s="147"/>
      <c r="I13" s="147"/>
      <c r="J13" s="148"/>
      <c r="K13" s="135"/>
      <c r="L13" s="46"/>
      <c r="M13" s="139"/>
      <c r="N13" s="139"/>
      <c r="O13" s="139"/>
      <c r="P13" s="140"/>
      <c r="Q13" s="150"/>
      <c r="R13" s="45"/>
      <c r="S13" s="147"/>
      <c r="T13" s="147"/>
      <c r="U13" s="147"/>
      <c r="V13" s="148"/>
      <c r="W13" s="135"/>
      <c r="X13" s="46"/>
      <c r="Y13" s="139"/>
      <c r="Z13" s="139"/>
      <c r="AA13" s="139"/>
      <c r="AB13" s="140"/>
      <c r="AC13" s="150"/>
      <c r="AD13" s="45"/>
      <c r="AE13" s="147"/>
      <c r="AF13" s="147"/>
      <c r="AG13" s="147"/>
      <c r="AH13" s="148"/>
      <c r="AI13" s="135"/>
      <c r="AJ13" s="46" t="s">
        <v>83</v>
      </c>
      <c r="AK13" s="139" t="s">
        <v>115</v>
      </c>
      <c r="AL13" s="139"/>
      <c r="AM13" s="139"/>
      <c r="AN13" s="140"/>
      <c r="AO13" s="150"/>
      <c r="AP13" s="45"/>
      <c r="AQ13" s="147"/>
      <c r="AR13" s="147"/>
      <c r="AS13" s="147"/>
      <c r="AT13" s="148"/>
      <c r="AU13" s="135"/>
      <c r="AV13" s="46"/>
      <c r="AW13" s="139"/>
      <c r="AX13" s="139"/>
      <c r="AY13" s="139"/>
      <c r="AZ13" s="140"/>
      <c r="BA13" s="150"/>
      <c r="BB13" s="45"/>
      <c r="BC13" s="147"/>
      <c r="BD13" s="147"/>
      <c r="BE13" s="147"/>
      <c r="BF13" s="148"/>
      <c r="BG13" s="135"/>
      <c r="BH13" s="46"/>
      <c r="BI13" s="139"/>
      <c r="BJ13" s="139"/>
      <c r="BK13" s="139"/>
      <c r="BL13" s="140"/>
      <c r="BM13" s="150"/>
      <c r="BN13" s="45"/>
      <c r="BO13" s="147"/>
      <c r="BP13" s="147"/>
      <c r="BQ13" s="147"/>
      <c r="BR13" s="148"/>
      <c r="BS13" s="135"/>
      <c r="BT13" s="46" t="s">
        <v>83</v>
      </c>
      <c r="BU13" s="139" t="s">
        <v>144</v>
      </c>
      <c r="BV13" s="139"/>
      <c r="BW13" s="139"/>
      <c r="BX13" s="140"/>
      <c r="BY13" s="150"/>
      <c r="BZ13" s="45"/>
      <c r="CA13" s="147"/>
      <c r="CB13" s="147"/>
      <c r="CC13" s="147"/>
      <c r="CD13" s="148"/>
      <c r="CE13" s="135"/>
      <c r="CF13" s="46"/>
      <c r="CG13" s="139"/>
      <c r="CH13" s="139"/>
      <c r="CI13" s="139"/>
      <c r="CJ13" s="140"/>
      <c r="CK13" s="150"/>
      <c r="CL13" s="45"/>
      <c r="CM13" s="147"/>
      <c r="CN13" s="147"/>
      <c r="CO13" s="147"/>
      <c r="CP13" s="148"/>
      <c r="CQ13" s="135"/>
      <c r="CR13" s="46"/>
      <c r="CS13" s="139"/>
      <c r="CT13" s="139"/>
      <c r="CU13" s="139"/>
      <c r="CV13" s="140"/>
      <c r="CW13" s="150"/>
      <c r="CX13" s="45"/>
      <c r="CY13" s="147"/>
      <c r="CZ13" s="147"/>
      <c r="DA13" s="147"/>
      <c r="DB13" s="148"/>
      <c r="DC13" s="135"/>
      <c r="DD13" s="46"/>
      <c r="DE13" s="139"/>
      <c r="DF13" s="139"/>
      <c r="DG13" s="139"/>
      <c r="DH13" s="140"/>
    </row>
    <row r="14" spans="2:112" ht="15" customHeight="1" thickBot="1" x14ac:dyDescent="0.3">
      <c r="B14" s="160"/>
      <c r="C14" s="161"/>
      <c r="D14" s="162"/>
      <c r="E14" s="151"/>
      <c r="F14" s="63"/>
      <c r="G14" s="143"/>
      <c r="H14" s="143"/>
      <c r="I14" s="143"/>
      <c r="J14" s="144"/>
      <c r="K14" s="136"/>
      <c r="L14" s="64"/>
      <c r="M14" s="141"/>
      <c r="N14" s="141"/>
      <c r="O14" s="141"/>
      <c r="P14" s="142"/>
      <c r="Q14" s="151"/>
      <c r="R14" s="63"/>
      <c r="S14" s="143"/>
      <c r="T14" s="143"/>
      <c r="U14" s="143"/>
      <c r="V14" s="144"/>
      <c r="W14" s="136"/>
      <c r="X14" s="64"/>
      <c r="Y14" s="141"/>
      <c r="Z14" s="141"/>
      <c r="AA14" s="141"/>
      <c r="AB14" s="142"/>
      <c r="AC14" s="151"/>
      <c r="AD14" s="63"/>
      <c r="AE14" s="143"/>
      <c r="AF14" s="143"/>
      <c r="AG14" s="143"/>
      <c r="AH14" s="144"/>
      <c r="AI14" s="136"/>
      <c r="AJ14" s="64"/>
      <c r="AK14" s="141"/>
      <c r="AL14" s="141"/>
      <c r="AM14" s="141"/>
      <c r="AN14" s="142"/>
      <c r="AO14" s="151"/>
      <c r="AP14" s="63"/>
      <c r="AQ14" s="143"/>
      <c r="AR14" s="143"/>
      <c r="AS14" s="143"/>
      <c r="AT14" s="144"/>
      <c r="AU14" s="136"/>
      <c r="AV14" s="64"/>
      <c r="AW14" s="141"/>
      <c r="AX14" s="141"/>
      <c r="AY14" s="141"/>
      <c r="AZ14" s="142"/>
      <c r="BA14" s="151"/>
      <c r="BB14" s="63"/>
      <c r="BC14" s="143"/>
      <c r="BD14" s="143"/>
      <c r="BE14" s="143"/>
      <c r="BF14" s="144"/>
      <c r="BG14" s="136"/>
      <c r="BH14" s="64"/>
      <c r="BI14" s="141"/>
      <c r="BJ14" s="141"/>
      <c r="BK14" s="141"/>
      <c r="BL14" s="142"/>
      <c r="BM14" s="151"/>
      <c r="BN14" s="63"/>
      <c r="BO14" s="143"/>
      <c r="BP14" s="143"/>
      <c r="BQ14" s="143"/>
      <c r="BR14" s="144"/>
      <c r="BS14" s="136"/>
      <c r="BT14" s="64"/>
      <c r="BU14" s="141"/>
      <c r="BV14" s="141"/>
      <c r="BW14" s="141"/>
      <c r="BX14" s="142"/>
      <c r="BY14" s="151"/>
      <c r="BZ14" s="63"/>
      <c r="CA14" s="143"/>
      <c r="CB14" s="143"/>
      <c r="CC14" s="143"/>
      <c r="CD14" s="144"/>
      <c r="CE14" s="136"/>
      <c r="CF14" s="64"/>
      <c r="CG14" s="141"/>
      <c r="CH14" s="141"/>
      <c r="CI14" s="141"/>
      <c r="CJ14" s="142"/>
      <c r="CK14" s="151"/>
      <c r="CL14" s="63"/>
      <c r="CM14" s="143"/>
      <c r="CN14" s="143"/>
      <c r="CO14" s="143"/>
      <c r="CP14" s="144"/>
      <c r="CQ14" s="136"/>
      <c r="CR14" s="64"/>
      <c r="CS14" s="141"/>
      <c r="CT14" s="141"/>
      <c r="CU14" s="141"/>
      <c r="CV14" s="142"/>
      <c r="CW14" s="151"/>
      <c r="CX14" s="63"/>
      <c r="CY14" s="143"/>
      <c r="CZ14" s="143"/>
      <c r="DA14" s="143"/>
      <c r="DB14" s="144"/>
      <c r="DC14" s="136"/>
      <c r="DD14" s="64"/>
      <c r="DE14" s="141"/>
      <c r="DF14" s="141"/>
      <c r="DG14" s="141"/>
      <c r="DH14" s="142"/>
    </row>
    <row r="15" spans="2:112" ht="15" customHeight="1" x14ac:dyDescent="0.25">
      <c r="B15" s="59"/>
      <c r="C15" s="59"/>
      <c r="D15" s="59"/>
      <c r="E15" s="59"/>
      <c r="F15" s="59"/>
      <c r="G15" s="59"/>
      <c r="H15" s="59"/>
    </row>
  </sheetData>
  <mergeCells count="291">
    <mergeCell ref="E2:J2"/>
    <mergeCell ref="K2:P2"/>
    <mergeCell ref="Q2:V2"/>
    <mergeCell ref="W2:AB2"/>
    <mergeCell ref="AC2:AH2"/>
    <mergeCell ref="AI2:AN2"/>
    <mergeCell ref="BY2:CD2"/>
    <mergeCell ref="CE2:CJ2"/>
    <mergeCell ref="CK2:CP2"/>
    <mergeCell ref="CQ2:CV2"/>
    <mergeCell ref="CW2:DB2"/>
    <mergeCell ref="DC2:DH2"/>
    <mergeCell ref="AO2:AT2"/>
    <mergeCell ref="AU2:AZ2"/>
    <mergeCell ref="BA2:BF2"/>
    <mergeCell ref="BG2:BL2"/>
    <mergeCell ref="BM2:BR2"/>
    <mergeCell ref="BS2:BX2"/>
    <mergeCell ref="S3:V3"/>
    <mergeCell ref="W3:W6"/>
    <mergeCell ref="Y3:AB3"/>
    <mergeCell ref="AC3:AC6"/>
    <mergeCell ref="AE3:AH3"/>
    <mergeCell ref="AI3:AI6"/>
    <mergeCell ref="S6:V6"/>
    <mergeCell ref="Y6:AB6"/>
    <mergeCell ref="AE6:AH6"/>
    <mergeCell ref="AK3:AN3"/>
    <mergeCell ref="AO3:AO6"/>
    <mergeCell ref="AQ3:AT3"/>
    <mergeCell ref="AU3:AU6"/>
    <mergeCell ref="AW3:AZ3"/>
    <mergeCell ref="BA3:BA6"/>
    <mergeCell ref="AK6:AN6"/>
    <mergeCell ref="AQ6:AT6"/>
    <mergeCell ref="AW6:AZ6"/>
    <mergeCell ref="CG3:CJ3"/>
    <mergeCell ref="CK3:CK6"/>
    <mergeCell ref="BU4:BX4"/>
    <mergeCell ref="CA4:CD4"/>
    <mergeCell ref="CG4:CJ4"/>
    <mergeCell ref="BU5:BX5"/>
    <mergeCell ref="BU3:BX3"/>
    <mergeCell ref="BY3:BY6"/>
    <mergeCell ref="CA3:CD3"/>
    <mergeCell ref="CE3:CE6"/>
    <mergeCell ref="BC3:BF3"/>
    <mergeCell ref="BG3:BG6"/>
    <mergeCell ref="BI3:BL3"/>
    <mergeCell ref="BM3:BM6"/>
    <mergeCell ref="BO3:BR3"/>
    <mergeCell ref="BS3:BS6"/>
    <mergeCell ref="BI4:BL4"/>
    <mergeCell ref="BO4:BR4"/>
    <mergeCell ref="BI5:BL5"/>
    <mergeCell ref="BO5:BR5"/>
    <mergeCell ref="DE3:DH3"/>
    <mergeCell ref="G4:J4"/>
    <mergeCell ref="M4:P4"/>
    <mergeCell ref="S4:V4"/>
    <mergeCell ref="Y4:AB4"/>
    <mergeCell ref="AE4:AH4"/>
    <mergeCell ref="AK4:AN4"/>
    <mergeCell ref="AQ4:AT4"/>
    <mergeCell ref="AW4:AZ4"/>
    <mergeCell ref="BC4:BF4"/>
    <mergeCell ref="CM3:CP3"/>
    <mergeCell ref="CQ3:CQ6"/>
    <mergeCell ref="CS3:CV3"/>
    <mergeCell ref="CW3:CW6"/>
    <mergeCell ref="CY3:DB3"/>
    <mergeCell ref="DC3:DC6"/>
    <mergeCell ref="CM4:CP4"/>
    <mergeCell ref="CS4:CV4"/>
    <mergeCell ref="CY4:DB4"/>
    <mergeCell ref="CM6:CP6"/>
    <mergeCell ref="CA5:CD5"/>
    <mergeCell ref="CG5:CJ5"/>
    <mergeCell ref="CM5:CP5"/>
    <mergeCell ref="CS5:CV5"/>
    <mergeCell ref="CY5:DB5"/>
    <mergeCell ref="DE5:DH5"/>
    <mergeCell ref="DE4:DH4"/>
    <mergeCell ref="G5:J5"/>
    <mergeCell ref="M5:P5"/>
    <mergeCell ref="S5:V5"/>
    <mergeCell ref="Y5:AB5"/>
    <mergeCell ref="AE5:AH5"/>
    <mergeCell ref="AK5:AN5"/>
    <mergeCell ref="AQ5:AT5"/>
    <mergeCell ref="AW5:AZ5"/>
    <mergeCell ref="BC5:BF5"/>
    <mergeCell ref="K3:K6"/>
    <mergeCell ref="M3:P3"/>
    <mergeCell ref="Q3:Q6"/>
    <mergeCell ref="G6:J6"/>
    <mergeCell ref="M6:P6"/>
    <mergeCell ref="CS6:CV6"/>
    <mergeCell ref="BI6:BL6"/>
    <mergeCell ref="BO6:BR6"/>
    <mergeCell ref="BU6:BX6"/>
    <mergeCell ref="CA6:CD6"/>
    <mergeCell ref="CY6:DB6"/>
    <mergeCell ref="DE6:DH6"/>
    <mergeCell ref="B7:D10"/>
    <mergeCell ref="E7:E10"/>
    <mergeCell ref="G7:J7"/>
    <mergeCell ref="K7:K10"/>
    <mergeCell ref="M7:P7"/>
    <mergeCell ref="Q7:Q10"/>
    <mergeCell ref="S7:V7"/>
    <mergeCell ref="BC6:BF6"/>
    <mergeCell ref="CG6:CJ6"/>
    <mergeCell ref="B3:D6"/>
    <mergeCell ref="E3:E6"/>
    <mergeCell ref="G3:J3"/>
    <mergeCell ref="AQ8:AT8"/>
    <mergeCell ref="AW8:AZ8"/>
    <mergeCell ref="BC8:BF8"/>
    <mergeCell ref="BY7:BY10"/>
    <mergeCell ref="CA7:CD7"/>
    <mergeCell ref="CE7:CE10"/>
    <mergeCell ref="AQ9:AT9"/>
    <mergeCell ref="W7:W10"/>
    <mergeCell ref="Y7:AB7"/>
    <mergeCell ref="AC7:AC10"/>
    <mergeCell ref="AE7:AH7"/>
    <mergeCell ref="AI7:AI10"/>
    <mergeCell ref="AK7:AN7"/>
    <mergeCell ref="CY7:DB7"/>
    <mergeCell ref="DC7:DC10"/>
    <mergeCell ref="DE7:DH7"/>
    <mergeCell ref="CS8:CV8"/>
    <mergeCell ref="CY8:DB8"/>
    <mergeCell ref="DE8:DH8"/>
    <mergeCell ref="CS9:CV9"/>
    <mergeCell ref="CY9:DB9"/>
    <mergeCell ref="DE9:DH9"/>
    <mergeCell ref="CS10:CV10"/>
    <mergeCell ref="CK7:CK10"/>
    <mergeCell ref="CM7:CP7"/>
    <mergeCell ref="CA8:CD8"/>
    <mergeCell ref="CG8:CJ8"/>
    <mergeCell ref="CM8:CP8"/>
    <mergeCell ref="CG9:CJ9"/>
    <mergeCell ref="CM9:CP9"/>
    <mergeCell ref="CG10:CJ10"/>
    <mergeCell ref="CM10:CP10"/>
    <mergeCell ref="G8:J8"/>
    <mergeCell ref="M8:P8"/>
    <mergeCell ref="S8:V8"/>
    <mergeCell ref="Y8:AB8"/>
    <mergeCell ref="AE8:AH8"/>
    <mergeCell ref="AK8:AN8"/>
    <mergeCell ref="CS7:CV7"/>
    <mergeCell ref="CW7:CW10"/>
    <mergeCell ref="BG7:BG10"/>
    <mergeCell ref="BI7:BL7"/>
    <mergeCell ref="BM7:BM10"/>
    <mergeCell ref="BO7:BR7"/>
    <mergeCell ref="BS7:BS10"/>
    <mergeCell ref="BU7:BX7"/>
    <mergeCell ref="BI8:BL8"/>
    <mergeCell ref="CG7:CJ7"/>
    <mergeCell ref="BO8:BR8"/>
    <mergeCell ref="BU8:BX8"/>
    <mergeCell ref="AO7:AO10"/>
    <mergeCell ref="AQ7:AT7"/>
    <mergeCell ref="AU7:AU10"/>
    <mergeCell ref="AW7:AZ7"/>
    <mergeCell ref="BA7:BA10"/>
    <mergeCell ref="BC7:BF7"/>
    <mergeCell ref="AW9:AZ9"/>
    <mergeCell ref="BC9:BF9"/>
    <mergeCell ref="G10:J10"/>
    <mergeCell ref="M10:P10"/>
    <mergeCell ref="S10:V10"/>
    <mergeCell ref="Y10:AB10"/>
    <mergeCell ref="AE10:AH10"/>
    <mergeCell ref="AK10:AN10"/>
    <mergeCell ref="BI9:BL9"/>
    <mergeCell ref="BO9:BR9"/>
    <mergeCell ref="BU9:BX9"/>
    <mergeCell ref="CA9:CD9"/>
    <mergeCell ref="G9:J9"/>
    <mergeCell ref="M9:P9"/>
    <mergeCell ref="S9:V9"/>
    <mergeCell ref="Y9:AB9"/>
    <mergeCell ref="AE9:AH9"/>
    <mergeCell ref="AK9:AN9"/>
    <mergeCell ref="CY10:DB10"/>
    <mergeCell ref="DE10:DH10"/>
    <mergeCell ref="AQ10:AT10"/>
    <mergeCell ref="AW10:AZ10"/>
    <mergeCell ref="BC10:BF10"/>
    <mergeCell ref="BI10:BL10"/>
    <mergeCell ref="BO10:BR10"/>
    <mergeCell ref="BU10:BX10"/>
    <mergeCell ref="CA10:CD10"/>
    <mergeCell ref="CQ7:CQ10"/>
    <mergeCell ref="B11:D14"/>
    <mergeCell ref="E11:E14"/>
    <mergeCell ref="G11:J11"/>
    <mergeCell ref="K11:K14"/>
    <mergeCell ref="M11:P11"/>
    <mergeCell ref="Q11:Q14"/>
    <mergeCell ref="G14:J14"/>
    <mergeCell ref="M14:P14"/>
    <mergeCell ref="S11:V11"/>
    <mergeCell ref="W11:W14"/>
    <mergeCell ref="Y11:AB11"/>
    <mergeCell ref="AC11:AC14"/>
    <mergeCell ref="AE11:AH11"/>
    <mergeCell ref="AI11:AI14"/>
    <mergeCell ref="S14:V14"/>
    <mergeCell ref="Y14:AB14"/>
    <mergeCell ref="AE14:AH14"/>
    <mergeCell ref="AK11:AN11"/>
    <mergeCell ref="AO11:AO14"/>
    <mergeCell ref="AQ11:AT11"/>
    <mergeCell ref="AU11:AU14"/>
    <mergeCell ref="AW11:AZ11"/>
    <mergeCell ref="BA11:BA14"/>
    <mergeCell ref="AK14:AN14"/>
    <mergeCell ref="AQ14:AT14"/>
    <mergeCell ref="AW14:AZ14"/>
    <mergeCell ref="CG11:CJ11"/>
    <mergeCell ref="CK11:CK14"/>
    <mergeCell ref="BU12:BX12"/>
    <mergeCell ref="CA12:CD12"/>
    <mergeCell ref="CG12:CJ12"/>
    <mergeCell ref="BU13:BX13"/>
    <mergeCell ref="BU11:BX11"/>
    <mergeCell ref="BY11:BY14"/>
    <mergeCell ref="CA11:CD11"/>
    <mergeCell ref="CE11:CE14"/>
    <mergeCell ref="BC11:BF11"/>
    <mergeCell ref="BG11:BG14"/>
    <mergeCell ref="BI11:BL11"/>
    <mergeCell ref="BM11:BM14"/>
    <mergeCell ref="BO11:BR11"/>
    <mergeCell ref="BS11:BS14"/>
    <mergeCell ref="BI12:BL12"/>
    <mergeCell ref="BO12:BR12"/>
    <mergeCell ref="BI13:BL13"/>
    <mergeCell ref="BO13:BR13"/>
    <mergeCell ref="DE11:DH11"/>
    <mergeCell ref="G12:J12"/>
    <mergeCell ref="M12:P12"/>
    <mergeCell ref="S12:V12"/>
    <mergeCell ref="Y12:AB12"/>
    <mergeCell ref="AE12:AH12"/>
    <mergeCell ref="AK12:AN12"/>
    <mergeCell ref="AQ12:AT12"/>
    <mergeCell ref="AW12:AZ12"/>
    <mergeCell ref="BC12:BF12"/>
    <mergeCell ref="CM11:CP11"/>
    <mergeCell ref="CQ11:CQ14"/>
    <mergeCell ref="CS11:CV11"/>
    <mergeCell ref="CW11:CW14"/>
    <mergeCell ref="CY11:DB11"/>
    <mergeCell ref="DC11:DC14"/>
    <mergeCell ref="CM12:CP12"/>
    <mergeCell ref="CS12:CV12"/>
    <mergeCell ref="CY12:DB12"/>
    <mergeCell ref="CM14:CP14"/>
    <mergeCell ref="CA13:CD13"/>
    <mergeCell ref="CG13:CJ13"/>
    <mergeCell ref="CM13:CP13"/>
    <mergeCell ref="CS13:CV13"/>
    <mergeCell ref="CY13:DB13"/>
    <mergeCell ref="DE13:DH13"/>
    <mergeCell ref="DE12:DH12"/>
    <mergeCell ref="G13:J13"/>
    <mergeCell ref="M13:P13"/>
    <mergeCell ref="S13:V13"/>
    <mergeCell ref="Y13:AB13"/>
    <mergeCell ref="AE13:AH13"/>
    <mergeCell ref="AK13:AN13"/>
    <mergeCell ref="AQ13:AT13"/>
    <mergeCell ref="AW13:AZ13"/>
    <mergeCell ref="BC13:BF13"/>
    <mergeCell ref="CS14:CV14"/>
    <mergeCell ref="CY14:DB14"/>
    <mergeCell ref="DE14:DH14"/>
    <mergeCell ref="BC14:BF14"/>
    <mergeCell ref="BI14:BL14"/>
    <mergeCell ref="BO14:BR14"/>
    <mergeCell ref="BU14:BX14"/>
    <mergeCell ref="CA14:CD14"/>
    <mergeCell ref="CG14:CJ14"/>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H15"/>
  <sheetViews>
    <sheetView workbookViewId="0">
      <selection activeCell="A11" sqref="A1:IV11"/>
    </sheetView>
  </sheetViews>
  <sheetFormatPr defaultColWidth="12.7109375" defaultRowHeight="23.25" x14ac:dyDescent="0.35"/>
  <cols>
    <col min="1" max="1" width="5.7109375" customWidth="1"/>
    <col min="2" max="2" width="12.7109375" style="12"/>
    <col min="3" max="3" width="12.7109375" style="1"/>
  </cols>
  <sheetData>
    <row r="1" spans="2:112" ht="24" thickBot="1" x14ac:dyDescent="0.4">
      <c r="B1" s="12" t="s">
        <v>35</v>
      </c>
    </row>
    <row r="2" spans="2:112" ht="24" thickBot="1" x14ac:dyDescent="0.4">
      <c r="B2"/>
      <c r="C2"/>
      <c r="D2" s="12"/>
      <c r="E2" s="125" t="s">
        <v>243</v>
      </c>
      <c r="F2" s="126"/>
      <c r="G2" s="126"/>
      <c r="H2" s="126"/>
      <c r="I2" s="126"/>
      <c r="J2" s="127"/>
      <c r="K2" s="122" t="s">
        <v>244</v>
      </c>
      <c r="L2" s="123"/>
      <c r="M2" s="123"/>
      <c r="N2" s="123"/>
      <c r="O2" s="123"/>
      <c r="P2" s="124"/>
      <c r="Q2" s="125" t="s">
        <v>245</v>
      </c>
      <c r="R2" s="126"/>
      <c r="S2" s="126"/>
      <c r="T2" s="126"/>
      <c r="U2" s="126"/>
      <c r="V2" s="127"/>
      <c r="W2" s="122" t="s">
        <v>246</v>
      </c>
      <c r="X2" s="123"/>
      <c r="Y2" s="123"/>
      <c r="Z2" s="123"/>
      <c r="AA2" s="123"/>
      <c r="AB2" s="124"/>
      <c r="AC2" s="125" t="s">
        <v>247</v>
      </c>
      <c r="AD2" s="126"/>
      <c r="AE2" s="126"/>
      <c r="AF2" s="126"/>
      <c r="AG2" s="126"/>
      <c r="AH2" s="127"/>
      <c r="AI2" s="122" t="s">
        <v>248</v>
      </c>
      <c r="AJ2" s="123"/>
      <c r="AK2" s="123"/>
      <c r="AL2" s="123"/>
      <c r="AM2" s="123"/>
      <c r="AN2" s="124"/>
      <c r="AO2" s="125" t="s">
        <v>249</v>
      </c>
      <c r="AP2" s="126"/>
      <c r="AQ2" s="126"/>
      <c r="AR2" s="126"/>
      <c r="AS2" s="126"/>
      <c r="AT2" s="127"/>
      <c r="AU2" s="122" t="s">
        <v>250</v>
      </c>
      <c r="AV2" s="123"/>
      <c r="AW2" s="123"/>
      <c r="AX2" s="123"/>
      <c r="AY2" s="123"/>
      <c r="AZ2" s="124"/>
      <c r="BA2" s="125" t="s">
        <v>251</v>
      </c>
      <c r="BB2" s="126"/>
      <c r="BC2" s="126"/>
      <c r="BD2" s="126"/>
      <c r="BE2" s="126"/>
      <c r="BF2" s="127"/>
      <c r="BG2" s="122" t="s">
        <v>252</v>
      </c>
      <c r="BH2" s="123"/>
      <c r="BI2" s="123"/>
      <c r="BJ2" s="123"/>
      <c r="BK2" s="123"/>
      <c r="BL2" s="124"/>
      <c r="BM2" s="125" t="s">
        <v>253</v>
      </c>
      <c r="BN2" s="126"/>
      <c r="BO2" s="126"/>
      <c r="BP2" s="126"/>
      <c r="BQ2" s="126"/>
      <c r="BR2" s="127"/>
      <c r="BS2" s="122" t="s">
        <v>254</v>
      </c>
      <c r="BT2" s="123"/>
      <c r="BU2" s="123"/>
      <c r="BV2" s="123"/>
      <c r="BW2" s="123"/>
      <c r="BX2" s="124"/>
      <c r="BY2" s="125" t="s">
        <v>255</v>
      </c>
      <c r="BZ2" s="126"/>
      <c r="CA2" s="126"/>
      <c r="CB2" s="126"/>
      <c r="CC2" s="126"/>
      <c r="CD2" s="127"/>
      <c r="CE2" s="122" t="s">
        <v>256</v>
      </c>
      <c r="CF2" s="123"/>
      <c r="CG2" s="123"/>
      <c r="CH2" s="123"/>
      <c r="CI2" s="123"/>
      <c r="CJ2" s="124"/>
      <c r="CK2" s="125" t="s">
        <v>257</v>
      </c>
      <c r="CL2" s="126"/>
      <c r="CM2" s="126"/>
      <c r="CN2" s="126"/>
      <c r="CO2" s="126"/>
      <c r="CP2" s="127"/>
      <c r="CQ2" s="122" t="s">
        <v>258</v>
      </c>
      <c r="CR2" s="123"/>
      <c r="CS2" s="123"/>
      <c r="CT2" s="123"/>
      <c r="CU2" s="123"/>
      <c r="CV2" s="124"/>
      <c r="CW2" s="125" t="s">
        <v>259</v>
      </c>
      <c r="CX2" s="126"/>
      <c r="CY2" s="126"/>
      <c r="CZ2" s="126"/>
      <c r="DA2" s="126"/>
      <c r="DB2" s="127"/>
      <c r="DC2" s="122" t="s">
        <v>260</v>
      </c>
      <c r="DD2" s="123"/>
      <c r="DE2" s="123"/>
      <c r="DF2" s="123"/>
      <c r="DG2" s="123"/>
      <c r="DH2" s="124"/>
    </row>
    <row r="3" spans="2:112" ht="15" customHeight="1" x14ac:dyDescent="0.25">
      <c r="B3" s="154" t="s">
        <v>30</v>
      </c>
      <c r="C3" s="155"/>
      <c r="D3" s="156"/>
      <c r="E3" s="149" t="s">
        <v>44</v>
      </c>
      <c r="F3" s="61" t="s">
        <v>82</v>
      </c>
      <c r="G3" s="145" t="s">
        <v>128</v>
      </c>
      <c r="H3" s="145"/>
      <c r="I3" s="145"/>
      <c r="J3" s="146"/>
      <c r="K3" s="134" t="s">
        <v>44</v>
      </c>
      <c r="L3" s="62" t="s">
        <v>83</v>
      </c>
      <c r="M3" s="137" t="s">
        <v>114</v>
      </c>
      <c r="N3" s="137"/>
      <c r="O3" s="137"/>
      <c r="P3" s="138"/>
      <c r="Q3" s="149" t="s">
        <v>10</v>
      </c>
      <c r="R3" s="61" t="s">
        <v>82</v>
      </c>
      <c r="S3" s="145" t="s">
        <v>87</v>
      </c>
      <c r="T3" s="145"/>
      <c r="U3" s="145"/>
      <c r="V3" s="146"/>
      <c r="W3" s="134" t="s">
        <v>33</v>
      </c>
      <c r="X3" s="62" t="s">
        <v>83</v>
      </c>
      <c r="Y3" s="137" t="s">
        <v>114</v>
      </c>
      <c r="Z3" s="137"/>
      <c r="AA3" s="137"/>
      <c r="AB3" s="138"/>
      <c r="AC3" s="149" t="s">
        <v>33</v>
      </c>
      <c r="AD3" s="61"/>
      <c r="AE3" s="145"/>
      <c r="AF3" s="145"/>
      <c r="AG3" s="145"/>
      <c r="AH3" s="146"/>
      <c r="AI3" s="134" t="s">
        <v>44</v>
      </c>
      <c r="AJ3" s="62" t="s">
        <v>83</v>
      </c>
      <c r="AK3" s="137" t="s">
        <v>114</v>
      </c>
      <c r="AL3" s="137"/>
      <c r="AM3" s="137"/>
      <c r="AN3" s="138"/>
      <c r="AO3" s="149" t="s">
        <v>44</v>
      </c>
      <c r="AP3" s="61"/>
      <c r="AQ3" s="145"/>
      <c r="AR3" s="145"/>
      <c r="AS3" s="145"/>
      <c r="AT3" s="146"/>
      <c r="AU3" s="134" t="s">
        <v>10</v>
      </c>
      <c r="AV3" s="62" t="s">
        <v>82</v>
      </c>
      <c r="AW3" s="137" t="s">
        <v>87</v>
      </c>
      <c r="AX3" s="137"/>
      <c r="AY3" s="137"/>
      <c r="AZ3" s="138"/>
      <c r="BA3" s="149" t="s">
        <v>10</v>
      </c>
      <c r="BB3" s="61" t="s">
        <v>83</v>
      </c>
      <c r="BC3" s="145" t="s">
        <v>114</v>
      </c>
      <c r="BD3" s="145"/>
      <c r="BE3" s="145"/>
      <c r="BF3" s="146"/>
      <c r="BG3" s="134" t="s">
        <v>33</v>
      </c>
      <c r="BH3" s="62" t="s">
        <v>82</v>
      </c>
      <c r="BI3" s="137" t="s">
        <v>87</v>
      </c>
      <c r="BJ3" s="137"/>
      <c r="BK3" s="137"/>
      <c r="BL3" s="138"/>
      <c r="BM3" s="149" t="s">
        <v>33</v>
      </c>
      <c r="BN3" s="61" t="s">
        <v>82</v>
      </c>
      <c r="BO3" s="145" t="s">
        <v>87</v>
      </c>
      <c r="BP3" s="145"/>
      <c r="BQ3" s="145"/>
      <c r="BR3" s="146"/>
      <c r="BS3" s="134" t="s">
        <v>10</v>
      </c>
      <c r="BT3" s="62" t="s">
        <v>82</v>
      </c>
      <c r="BU3" s="137" t="s">
        <v>87</v>
      </c>
      <c r="BV3" s="137"/>
      <c r="BW3" s="137"/>
      <c r="BX3" s="138"/>
      <c r="BY3" s="149" t="s">
        <v>33</v>
      </c>
      <c r="BZ3" s="61" t="s">
        <v>82</v>
      </c>
      <c r="CA3" s="145" t="s">
        <v>87</v>
      </c>
      <c r="CB3" s="145"/>
      <c r="CC3" s="145"/>
      <c r="CD3" s="146"/>
      <c r="CE3" s="134" t="s">
        <v>44</v>
      </c>
      <c r="CF3" s="62"/>
      <c r="CG3" s="137"/>
      <c r="CH3" s="137"/>
      <c r="CI3" s="137"/>
      <c r="CJ3" s="138"/>
      <c r="CK3" s="149" t="s">
        <v>44</v>
      </c>
      <c r="CL3" s="61" t="s">
        <v>82</v>
      </c>
      <c r="CM3" s="145" t="s">
        <v>87</v>
      </c>
      <c r="CN3" s="145"/>
      <c r="CO3" s="145"/>
      <c r="CP3" s="146"/>
      <c r="CQ3" s="134" t="s">
        <v>10</v>
      </c>
      <c r="CR3" s="62" t="s">
        <v>82</v>
      </c>
      <c r="CS3" s="137" t="s">
        <v>87</v>
      </c>
      <c r="CT3" s="137"/>
      <c r="CU3" s="137"/>
      <c r="CV3" s="138"/>
      <c r="CW3" s="149" t="s">
        <v>33</v>
      </c>
      <c r="CX3" s="61" t="s">
        <v>82</v>
      </c>
      <c r="CY3" s="145" t="s">
        <v>87</v>
      </c>
      <c r="CZ3" s="145"/>
      <c r="DA3" s="145"/>
      <c r="DB3" s="146"/>
      <c r="DC3" s="134" t="s">
        <v>10</v>
      </c>
      <c r="DD3" s="62" t="s">
        <v>82</v>
      </c>
      <c r="DE3" s="137" t="s">
        <v>87</v>
      </c>
      <c r="DF3" s="137"/>
      <c r="DG3" s="137"/>
      <c r="DH3" s="138"/>
    </row>
    <row r="4" spans="2:112" ht="15" customHeight="1" x14ac:dyDescent="0.25">
      <c r="B4" s="157"/>
      <c r="C4" s="158"/>
      <c r="D4" s="159"/>
      <c r="E4" s="150"/>
      <c r="F4" s="45" t="s">
        <v>82</v>
      </c>
      <c r="G4" s="147" t="s">
        <v>87</v>
      </c>
      <c r="H4" s="147"/>
      <c r="I4" s="147"/>
      <c r="J4" s="148"/>
      <c r="K4" s="135"/>
      <c r="L4" s="46" t="s">
        <v>83</v>
      </c>
      <c r="M4" s="139" t="s">
        <v>115</v>
      </c>
      <c r="N4" s="139"/>
      <c r="O4" s="139"/>
      <c r="P4" s="140"/>
      <c r="Q4" s="150"/>
      <c r="R4" s="45" t="s">
        <v>83</v>
      </c>
      <c r="S4" s="147" t="s">
        <v>114</v>
      </c>
      <c r="T4" s="147"/>
      <c r="U4" s="147"/>
      <c r="V4" s="148"/>
      <c r="W4" s="135"/>
      <c r="X4" s="46"/>
      <c r="Y4" s="139"/>
      <c r="Z4" s="139"/>
      <c r="AA4" s="139"/>
      <c r="AB4" s="140"/>
      <c r="AC4" s="150"/>
      <c r="AD4" s="45"/>
      <c r="AE4" s="147"/>
      <c r="AF4" s="147"/>
      <c r="AG4" s="147"/>
      <c r="AH4" s="148"/>
      <c r="AI4" s="135"/>
      <c r="AJ4" s="46" t="s">
        <v>82</v>
      </c>
      <c r="AK4" s="139" t="s">
        <v>87</v>
      </c>
      <c r="AL4" s="139"/>
      <c r="AM4" s="139"/>
      <c r="AN4" s="140"/>
      <c r="AO4" s="150"/>
      <c r="AP4" s="45"/>
      <c r="AQ4" s="147"/>
      <c r="AR4" s="147"/>
      <c r="AS4" s="147"/>
      <c r="AT4" s="148"/>
      <c r="AU4" s="135"/>
      <c r="AV4" s="46" t="s">
        <v>83</v>
      </c>
      <c r="AW4" s="139" t="s">
        <v>130</v>
      </c>
      <c r="AX4" s="139"/>
      <c r="AY4" s="139"/>
      <c r="AZ4" s="140"/>
      <c r="BA4" s="150"/>
      <c r="BB4" s="45" t="s">
        <v>82</v>
      </c>
      <c r="BC4" s="147" t="s">
        <v>87</v>
      </c>
      <c r="BD4" s="147"/>
      <c r="BE4" s="147"/>
      <c r="BF4" s="148"/>
      <c r="BG4" s="135"/>
      <c r="BH4" s="46" t="s">
        <v>82</v>
      </c>
      <c r="BI4" s="139" t="s">
        <v>87</v>
      </c>
      <c r="BJ4" s="139"/>
      <c r="BK4" s="139"/>
      <c r="BL4" s="140"/>
      <c r="BM4" s="150"/>
      <c r="BN4" s="45" t="s">
        <v>83</v>
      </c>
      <c r="BO4" s="147" t="s">
        <v>87</v>
      </c>
      <c r="BP4" s="147"/>
      <c r="BQ4" s="147"/>
      <c r="BR4" s="148"/>
      <c r="BS4" s="135"/>
      <c r="BT4" s="46" t="s">
        <v>82</v>
      </c>
      <c r="BU4" s="139" t="s">
        <v>108</v>
      </c>
      <c r="BV4" s="139"/>
      <c r="BW4" s="139"/>
      <c r="BX4" s="140"/>
      <c r="BY4" s="150"/>
      <c r="BZ4" s="45"/>
      <c r="CA4" s="147"/>
      <c r="CB4" s="147"/>
      <c r="CC4" s="147"/>
      <c r="CD4" s="148"/>
      <c r="CE4" s="135"/>
      <c r="CF4" s="46"/>
      <c r="CG4" s="139"/>
      <c r="CH4" s="139"/>
      <c r="CI4" s="139"/>
      <c r="CJ4" s="140"/>
      <c r="CK4" s="150"/>
      <c r="CL4" s="45"/>
      <c r="CM4" s="147"/>
      <c r="CN4" s="147"/>
      <c r="CO4" s="147"/>
      <c r="CP4" s="148"/>
      <c r="CQ4" s="135"/>
      <c r="CR4" s="46"/>
      <c r="CS4" s="139"/>
      <c r="CT4" s="139"/>
      <c r="CU4" s="139"/>
      <c r="CV4" s="140"/>
      <c r="CW4" s="150"/>
      <c r="CX4" s="45" t="s">
        <v>82</v>
      </c>
      <c r="CY4" s="147" t="s">
        <v>87</v>
      </c>
      <c r="CZ4" s="147"/>
      <c r="DA4" s="147"/>
      <c r="DB4" s="148"/>
      <c r="DC4" s="135"/>
      <c r="DD4" s="46"/>
      <c r="DE4" s="139"/>
      <c r="DF4" s="139"/>
      <c r="DG4" s="139"/>
      <c r="DH4" s="140"/>
    </row>
    <row r="5" spans="2:112" ht="15" customHeight="1" x14ac:dyDescent="0.25">
      <c r="B5" s="157"/>
      <c r="C5" s="158"/>
      <c r="D5" s="159"/>
      <c r="E5" s="150"/>
      <c r="F5" s="45"/>
      <c r="G5" s="147"/>
      <c r="H5" s="147"/>
      <c r="I5" s="147"/>
      <c r="J5" s="148"/>
      <c r="K5" s="135"/>
      <c r="L5" s="46"/>
      <c r="M5" s="139"/>
      <c r="N5" s="139"/>
      <c r="O5" s="139"/>
      <c r="P5" s="140"/>
      <c r="Q5" s="150"/>
      <c r="R5" s="45"/>
      <c r="S5" s="147"/>
      <c r="T5" s="147"/>
      <c r="U5" s="147"/>
      <c r="V5" s="148"/>
      <c r="W5" s="135"/>
      <c r="X5" s="46"/>
      <c r="Y5" s="139"/>
      <c r="Z5" s="139"/>
      <c r="AA5" s="139"/>
      <c r="AB5" s="140"/>
      <c r="AC5" s="150"/>
      <c r="AD5" s="45"/>
      <c r="AE5" s="147"/>
      <c r="AF5" s="147"/>
      <c r="AG5" s="147"/>
      <c r="AH5" s="148"/>
      <c r="AI5" s="135"/>
      <c r="AJ5" s="46" t="s">
        <v>82</v>
      </c>
      <c r="AK5" s="139" t="s">
        <v>90</v>
      </c>
      <c r="AL5" s="139"/>
      <c r="AM5" s="139"/>
      <c r="AN5" s="140"/>
      <c r="AO5" s="150"/>
      <c r="AP5" s="45"/>
      <c r="AQ5" s="147"/>
      <c r="AR5" s="147"/>
      <c r="AS5" s="147"/>
      <c r="AT5" s="148"/>
      <c r="AU5" s="135"/>
      <c r="AV5" s="46" t="s">
        <v>81</v>
      </c>
      <c r="AW5" s="139" t="s">
        <v>112</v>
      </c>
      <c r="AX5" s="139"/>
      <c r="AY5" s="139"/>
      <c r="AZ5" s="140"/>
      <c r="BA5" s="150"/>
      <c r="BB5" s="45" t="s">
        <v>83</v>
      </c>
      <c r="BC5" s="147" t="s">
        <v>114</v>
      </c>
      <c r="BD5" s="147"/>
      <c r="BE5" s="147"/>
      <c r="BF5" s="148"/>
      <c r="BG5" s="135"/>
      <c r="BH5" s="46" t="s">
        <v>82</v>
      </c>
      <c r="BI5" s="139" t="s">
        <v>87</v>
      </c>
      <c r="BJ5" s="139"/>
      <c r="BK5" s="139"/>
      <c r="BL5" s="140"/>
      <c r="BM5" s="150"/>
      <c r="BN5" s="45" t="s">
        <v>82</v>
      </c>
      <c r="BO5" s="147" t="s">
        <v>87</v>
      </c>
      <c r="BP5" s="147"/>
      <c r="BQ5" s="147"/>
      <c r="BR5" s="148"/>
      <c r="BS5" s="135"/>
      <c r="BT5" s="46" t="s">
        <v>82</v>
      </c>
      <c r="BU5" s="139" t="s">
        <v>87</v>
      </c>
      <c r="BV5" s="139"/>
      <c r="BW5" s="139"/>
      <c r="BX5" s="140"/>
      <c r="BY5" s="150"/>
      <c r="BZ5" s="45"/>
      <c r="CA5" s="147"/>
      <c r="CB5" s="147"/>
      <c r="CC5" s="147"/>
      <c r="CD5" s="148"/>
      <c r="CE5" s="135"/>
      <c r="CF5" s="46"/>
      <c r="CG5" s="139"/>
      <c r="CH5" s="139"/>
      <c r="CI5" s="139"/>
      <c r="CJ5" s="140"/>
      <c r="CK5" s="150"/>
      <c r="CL5" s="45"/>
      <c r="CM5" s="147"/>
      <c r="CN5" s="147"/>
      <c r="CO5" s="147"/>
      <c r="CP5" s="148"/>
      <c r="CQ5" s="135"/>
      <c r="CR5" s="46"/>
      <c r="CS5" s="139"/>
      <c r="CT5" s="139"/>
      <c r="CU5" s="139"/>
      <c r="CV5" s="140"/>
      <c r="CW5" s="150"/>
      <c r="CX5" s="45"/>
      <c r="CY5" s="147"/>
      <c r="CZ5" s="147"/>
      <c r="DA5" s="147"/>
      <c r="DB5" s="148"/>
      <c r="DC5" s="135"/>
      <c r="DD5" s="46"/>
      <c r="DE5" s="139"/>
      <c r="DF5" s="139"/>
      <c r="DG5" s="139"/>
      <c r="DH5" s="140"/>
    </row>
    <row r="6" spans="2:112" ht="15" customHeight="1" thickBot="1" x14ac:dyDescent="0.3">
      <c r="B6" s="160"/>
      <c r="C6" s="161"/>
      <c r="D6" s="162"/>
      <c r="E6" s="151"/>
      <c r="F6" s="63"/>
      <c r="G6" s="143"/>
      <c r="H6" s="143"/>
      <c r="I6" s="143"/>
      <c r="J6" s="144"/>
      <c r="K6" s="136"/>
      <c r="L6" s="64"/>
      <c r="M6" s="141"/>
      <c r="N6" s="141"/>
      <c r="O6" s="141"/>
      <c r="P6" s="142"/>
      <c r="Q6" s="151"/>
      <c r="R6" s="63"/>
      <c r="S6" s="143"/>
      <c r="T6" s="143"/>
      <c r="U6" s="143"/>
      <c r="V6" s="144"/>
      <c r="W6" s="136"/>
      <c r="X6" s="64"/>
      <c r="Y6" s="141"/>
      <c r="Z6" s="141"/>
      <c r="AA6" s="141"/>
      <c r="AB6" s="142"/>
      <c r="AC6" s="151"/>
      <c r="AD6" s="63"/>
      <c r="AE6" s="143"/>
      <c r="AF6" s="143"/>
      <c r="AG6" s="143"/>
      <c r="AH6" s="144"/>
      <c r="AI6" s="136"/>
      <c r="AJ6" s="64" t="s">
        <v>83</v>
      </c>
      <c r="AK6" s="141" t="s">
        <v>114</v>
      </c>
      <c r="AL6" s="141"/>
      <c r="AM6" s="141"/>
      <c r="AN6" s="142"/>
      <c r="AO6" s="151"/>
      <c r="AP6" s="63"/>
      <c r="AQ6" s="143"/>
      <c r="AR6" s="143"/>
      <c r="AS6" s="143"/>
      <c r="AT6" s="144"/>
      <c r="AU6" s="136"/>
      <c r="AV6" s="64"/>
      <c r="AW6" s="141"/>
      <c r="AX6" s="141"/>
      <c r="AY6" s="141"/>
      <c r="AZ6" s="142"/>
      <c r="BA6" s="151"/>
      <c r="BB6" s="63"/>
      <c r="BC6" s="143"/>
      <c r="BD6" s="143"/>
      <c r="BE6" s="143"/>
      <c r="BF6" s="144"/>
      <c r="BG6" s="136"/>
      <c r="BH6" s="64"/>
      <c r="BI6" s="141"/>
      <c r="BJ6" s="141"/>
      <c r="BK6" s="141"/>
      <c r="BL6" s="142"/>
      <c r="BM6" s="151"/>
      <c r="BN6" s="63" t="s">
        <v>82</v>
      </c>
      <c r="BO6" s="143" t="s">
        <v>87</v>
      </c>
      <c r="BP6" s="143"/>
      <c r="BQ6" s="143"/>
      <c r="BR6" s="144"/>
      <c r="BS6" s="136"/>
      <c r="BT6" s="64" t="s">
        <v>82</v>
      </c>
      <c r="BU6" s="141" t="s">
        <v>124</v>
      </c>
      <c r="BV6" s="141"/>
      <c r="BW6" s="141"/>
      <c r="BX6" s="142"/>
      <c r="BY6" s="151"/>
      <c r="BZ6" s="63"/>
      <c r="CA6" s="143"/>
      <c r="CB6" s="143"/>
      <c r="CC6" s="143"/>
      <c r="CD6" s="144"/>
      <c r="CE6" s="136"/>
      <c r="CF6" s="64"/>
      <c r="CG6" s="141"/>
      <c r="CH6" s="141"/>
      <c r="CI6" s="141"/>
      <c r="CJ6" s="142"/>
      <c r="CK6" s="151"/>
      <c r="CL6" s="63"/>
      <c r="CM6" s="143"/>
      <c r="CN6" s="143"/>
      <c r="CO6" s="143"/>
      <c r="CP6" s="144"/>
      <c r="CQ6" s="136"/>
      <c r="CR6" s="64"/>
      <c r="CS6" s="141"/>
      <c r="CT6" s="141"/>
      <c r="CU6" s="141"/>
      <c r="CV6" s="142"/>
      <c r="CW6" s="151"/>
      <c r="CX6" s="63"/>
      <c r="CY6" s="143"/>
      <c r="CZ6" s="143"/>
      <c r="DA6" s="143"/>
      <c r="DB6" s="144"/>
      <c r="DC6" s="136"/>
      <c r="DD6" s="64"/>
      <c r="DE6" s="141"/>
      <c r="DF6" s="141"/>
      <c r="DG6" s="141"/>
      <c r="DH6" s="142"/>
    </row>
    <row r="7" spans="2:112" ht="15" customHeight="1" x14ac:dyDescent="0.25">
      <c r="B7" s="154" t="s">
        <v>31</v>
      </c>
      <c r="C7" s="155"/>
      <c r="D7" s="156"/>
      <c r="E7" s="149" t="s">
        <v>10</v>
      </c>
      <c r="F7" s="61" t="s">
        <v>82</v>
      </c>
      <c r="G7" s="145" t="s">
        <v>124</v>
      </c>
      <c r="H7" s="145"/>
      <c r="I7" s="145"/>
      <c r="J7" s="146"/>
      <c r="K7" s="134" t="s">
        <v>33</v>
      </c>
      <c r="L7" s="62" t="s">
        <v>83</v>
      </c>
      <c r="M7" s="137" t="s">
        <v>115</v>
      </c>
      <c r="N7" s="137"/>
      <c r="O7" s="137"/>
      <c r="P7" s="138"/>
      <c r="Q7" s="149" t="s">
        <v>44</v>
      </c>
      <c r="R7" s="61"/>
      <c r="S7" s="145"/>
      <c r="T7" s="145"/>
      <c r="U7" s="145"/>
      <c r="V7" s="146"/>
      <c r="W7" s="134" t="s">
        <v>44</v>
      </c>
      <c r="X7" s="62"/>
      <c r="Y7" s="137"/>
      <c r="Z7" s="137"/>
      <c r="AA7" s="137"/>
      <c r="AB7" s="138"/>
      <c r="AC7" s="149" t="s">
        <v>10</v>
      </c>
      <c r="AD7" s="61" t="s">
        <v>82</v>
      </c>
      <c r="AE7" s="145" t="s">
        <v>87</v>
      </c>
      <c r="AF7" s="145"/>
      <c r="AG7" s="145"/>
      <c r="AH7" s="146"/>
      <c r="AI7" s="134" t="s">
        <v>10</v>
      </c>
      <c r="AJ7" s="62" t="s">
        <v>83</v>
      </c>
      <c r="AK7" s="137" t="s">
        <v>114</v>
      </c>
      <c r="AL7" s="137"/>
      <c r="AM7" s="137"/>
      <c r="AN7" s="138"/>
      <c r="AO7" s="149" t="s">
        <v>33</v>
      </c>
      <c r="AP7" s="61"/>
      <c r="AQ7" s="145"/>
      <c r="AR7" s="145"/>
      <c r="AS7" s="145"/>
      <c r="AT7" s="146"/>
      <c r="AU7" s="134" t="s">
        <v>44</v>
      </c>
      <c r="AV7" s="62" t="s">
        <v>82</v>
      </c>
      <c r="AW7" s="137" t="s">
        <v>86</v>
      </c>
      <c r="AX7" s="137"/>
      <c r="AY7" s="137"/>
      <c r="AZ7" s="138"/>
      <c r="BA7" s="149" t="s">
        <v>33</v>
      </c>
      <c r="BB7" s="61" t="s">
        <v>83</v>
      </c>
      <c r="BC7" s="145" t="s">
        <v>113</v>
      </c>
      <c r="BD7" s="145"/>
      <c r="BE7" s="145"/>
      <c r="BF7" s="146"/>
      <c r="BG7" s="134" t="s">
        <v>44</v>
      </c>
      <c r="BH7" s="62" t="s">
        <v>83</v>
      </c>
      <c r="BI7" s="137" t="s">
        <v>114</v>
      </c>
      <c r="BJ7" s="137"/>
      <c r="BK7" s="137"/>
      <c r="BL7" s="138"/>
      <c r="BM7" s="149" t="s">
        <v>10</v>
      </c>
      <c r="BN7" s="61" t="s">
        <v>82</v>
      </c>
      <c r="BO7" s="145" t="s">
        <v>87</v>
      </c>
      <c r="BP7" s="145"/>
      <c r="BQ7" s="145"/>
      <c r="BR7" s="146"/>
      <c r="BS7" s="134" t="s">
        <v>33</v>
      </c>
      <c r="BT7" s="62"/>
      <c r="BU7" s="137"/>
      <c r="BV7" s="137"/>
      <c r="BW7" s="137"/>
      <c r="BX7" s="138"/>
      <c r="BY7" s="149" t="s">
        <v>10</v>
      </c>
      <c r="BZ7" s="61" t="s">
        <v>82</v>
      </c>
      <c r="CA7" s="145" t="s">
        <v>87</v>
      </c>
      <c r="CB7" s="145"/>
      <c r="CC7" s="145"/>
      <c r="CD7" s="146"/>
      <c r="CE7" s="134" t="s">
        <v>10</v>
      </c>
      <c r="CF7" s="62" t="s">
        <v>82</v>
      </c>
      <c r="CG7" s="137" t="s">
        <v>87</v>
      </c>
      <c r="CH7" s="137"/>
      <c r="CI7" s="137"/>
      <c r="CJ7" s="138"/>
      <c r="CK7" s="149" t="s">
        <v>33</v>
      </c>
      <c r="CL7" s="61" t="s">
        <v>82</v>
      </c>
      <c r="CM7" s="145" t="s">
        <v>84</v>
      </c>
      <c r="CN7" s="145"/>
      <c r="CO7" s="145"/>
      <c r="CP7" s="146"/>
      <c r="CQ7" s="134" t="s">
        <v>44</v>
      </c>
      <c r="CR7" s="62"/>
      <c r="CS7" s="137"/>
      <c r="CT7" s="137"/>
      <c r="CU7" s="137"/>
      <c r="CV7" s="138"/>
      <c r="CW7" s="149" t="s">
        <v>44</v>
      </c>
      <c r="CX7" s="61" t="s">
        <v>82</v>
      </c>
      <c r="CY7" s="145" t="s">
        <v>87</v>
      </c>
      <c r="CZ7" s="145"/>
      <c r="DA7" s="145"/>
      <c r="DB7" s="146"/>
      <c r="DC7" s="134" t="s">
        <v>33</v>
      </c>
      <c r="DD7" s="62" t="s">
        <v>82</v>
      </c>
      <c r="DE7" s="137" t="s">
        <v>87</v>
      </c>
      <c r="DF7" s="137"/>
      <c r="DG7" s="137"/>
      <c r="DH7" s="138"/>
    </row>
    <row r="8" spans="2:112" ht="15" customHeight="1" x14ac:dyDescent="0.25">
      <c r="B8" s="157"/>
      <c r="C8" s="158"/>
      <c r="D8" s="159"/>
      <c r="E8" s="150"/>
      <c r="F8" s="45" t="s">
        <v>82</v>
      </c>
      <c r="G8" s="147" t="s">
        <v>84</v>
      </c>
      <c r="H8" s="147"/>
      <c r="I8" s="147"/>
      <c r="J8" s="148"/>
      <c r="K8" s="135"/>
      <c r="L8" s="46" t="s">
        <v>82</v>
      </c>
      <c r="M8" s="139" t="s">
        <v>108</v>
      </c>
      <c r="N8" s="139"/>
      <c r="O8" s="139"/>
      <c r="P8" s="140"/>
      <c r="Q8" s="150"/>
      <c r="R8" s="45"/>
      <c r="S8" s="147"/>
      <c r="T8" s="147"/>
      <c r="U8" s="147"/>
      <c r="V8" s="148"/>
      <c r="W8" s="135"/>
      <c r="X8" s="46"/>
      <c r="Y8" s="139"/>
      <c r="Z8" s="139"/>
      <c r="AA8" s="139"/>
      <c r="AB8" s="140"/>
      <c r="AC8" s="150"/>
      <c r="AD8" s="45"/>
      <c r="AE8" s="147"/>
      <c r="AF8" s="147"/>
      <c r="AG8" s="147"/>
      <c r="AH8" s="148"/>
      <c r="AI8" s="135"/>
      <c r="AJ8" s="46" t="s">
        <v>82</v>
      </c>
      <c r="AK8" s="139" t="s">
        <v>107</v>
      </c>
      <c r="AL8" s="139"/>
      <c r="AM8" s="139"/>
      <c r="AN8" s="140"/>
      <c r="AO8" s="150"/>
      <c r="AP8" s="45"/>
      <c r="AQ8" s="147"/>
      <c r="AR8" s="147"/>
      <c r="AS8" s="147"/>
      <c r="AT8" s="148"/>
      <c r="AU8" s="135"/>
      <c r="AV8" s="46" t="s">
        <v>82</v>
      </c>
      <c r="AW8" s="139" t="s">
        <v>87</v>
      </c>
      <c r="AX8" s="139"/>
      <c r="AY8" s="139"/>
      <c r="AZ8" s="140"/>
      <c r="BA8" s="150"/>
      <c r="BB8" s="45"/>
      <c r="BC8" s="147"/>
      <c r="BD8" s="147"/>
      <c r="BE8" s="147"/>
      <c r="BF8" s="148"/>
      <c r="BG8" s="135"/>
      <c r="BH8" s="46" t="s">
        <v>82</v>
      </c>
      <c r="BI8" s="139" t="s">
        <v>87</v>
      </c>
      <c r="BJ8" s="139"/>
      <c r="BK8" s="139"/>
      <c r="BL8" s="140"/>
      <c r="BM8" s="150"/>
      <c r="BN8" s="45" t="s">
        <v>83</v>
      </c>
      <c r="BO8" s="147" t="s">
        <v>104</v>
      </c>
      <c r="BP8" s="147"/>
      <c r="BQ8" s="147"/>
      <c r="BR8" s="148"/>
      <c r="BS8" s="135"/>
      <c r="BT8" s="46"/>
      <c r="BU8" s="139"/>
      <c r="BV8" s="139"/>
      <c r="BW8" s="139"/>
      <c r="BX8" s="140"/>
      <c r="BY8" s="150"/>
      <c r="BZ8" s="45"/>
      <c r="CA8" s="147"/>
      <c r="CB8" s="147"/>
      <c r="CC8" s="147"/>
      <c r="CD8" s="148"/>
      <c r="CE8" s="135"/>
      <c r="CF8" s="46"/>
      <c r="CG8" s="139"/>
      <c r="CH8" s="139"/>
      <c r="CI8" s="139"/>
      <c r="CJ8" s="140"/>
      <c r="CK8" s="150"/>
      <c r="CL8" s="45"/>
      <c r="CM8" s="147"/>
      <c r="CN8" s="147"/>
      <c r="CO8" s="147"/>
      <c r="CP8" s="148"/>
      <c r="CQ8" s="135"/>
      <c r="CR8" s="46"/>
      <c r="CS8" s="139"/>
      <c r="CT8" s="139"/>
      <c r="CU8" s="139"/>
      <c r="CV8" s="140"/>
      <c r="CW8" s="150"/>
      <c r="CX8" s="45" t="s">
        <v>83</v>
      </c>
      <c r="CY8" s="147" t="s">
        <v>104</v>
      </c>
      <c r="CZ8" s="147"/>
      <c r="DA8" s="147"/>
      <c r="DB8" s="148"/>
      <c r="DC8" s="135"/>
      <c r="DD8" s="46"/>
      <c r="DE8" s="139"/>
      <c r="DF8" s="139"/>
      <c r="DG8" s="139"/>
      <c r="DH8" s="140"/>
    </row>
    <row r="9" spans="2:112" ht="15" customHeight="1" x14ac:dyDescent="0.25">
      <c r="B9" s="157"/>
      <c r="C9" s="158"/>
      <c r="D9" s="159"/>
      <c r="E9" s="150"/>
      <c r="F9" s="45" t="s">
        <v>83</v>
      </c>
      <c r="G9" s="147" t="s">
        <v>108</v>
      </c>
      <c r="H9" s="147"/>
      <c r="I9" s="147"/>
      <c r="J9" s="148"/>
      <c r="K9" s="135"/>
      <c r="L9" s="46"/>
      <c r="M9" s="139"/>
      <c r="N9" s="139"/>
      <c r="O9" s="139"/>
      <c r="P9" s="140"/>
      <c r="Q9" s="150"/>
      <c r="R9" s="45"/>
      <c r="S9" s="147"/>
      <c r="T9" s="147"/>
      <c r="U9" s="147"/>
      <c r="V9" s="148"/>
      <c r="W9" s="135"/>
      <c r="X9" s="46"/>
      <c r="Y9" s="139"/>
      <c r="Z9" s="139"/>
      <c r="AA9" s="139"/>
      <c r="AB9" s="140"/>
      <c r="AC9" s="150"/>
      <c r="AD9" s="45"/>
      <c r="AE9" s="147"/>
      <c r="AF9" s="147"/>
      <c r="AG9" s="147"/>
      <c r="AH9" s="148"/>
      <c r="AI9" s="135"/>
      <c r="AJ9" s="46" t="s">
        <v>83</v>
      </c>
      <c r="AK9" s="139" t="s">
        <v>115</v>
      </c>
      <c r="AL9" s="139"/>
      <c r="AM9" s="139"/>
      <c r="AN9" s="140"/>
      <c r="AO9" s="150"/>
      <c r="AP9" s="45"/>
      <c r="AQ9" s="147"/>
      <c r="AR9" s="147"/>
      <c r="AS9" s="147"/>
      <c r="AT9" s="148"/>
      <c r="AU9" s="135"/>
      <c r="AV9" s="46" t="s">
        <v>82</v>
      </c>
      <c r="AW9" s="139" t="s">
        <v>107</v>
      </c>
      <c r="AX9" s="139"/>
      <c r="AY9" s="139"/>
      <c r="AZ9" s="140"/>
      <c r="BA9" s="150"/>
      <c r="BB9" s="45"/>
      <c r="BC9" s="147"/>
      <c r="BD9" s="147"/>
      <c r="BE9" s="147"/>
      <c r="BF9" s="148"/>
      <c r="BG9" s="135"/>
      <c r="BH9" s="46" t="s">
        <v>82</v>
      </c>
      <c r="BI9" s="139" t="s">
        <v>107</v>
      </c>
      <c r="BJ9" s="139"/>
      <c r="BK9" s="139"/>
      <c r="BL9" s="140"/>
      <c r="BM9" s="150"/>
      <c r="BN9" s="45"/>
      <c r="BO9" s="147"/>
      <c r="BP9" s="147"/>
      <c r="BQ9" s="147"/>
      <c r="BR9" s="148"/>
      <c r="BS9" s="135"/>
      <c r="BT9" s="46"/>
      <c r="BU9" s="139"/>
      <c r="BV9" s="139"/>
      <c r="BW9" s="139"/>
      <c r="BX9" s="140"/>
      <c r="BY9" s="150"/>
      <c r="BZ9" s="45"/>
      <c r="CA9" s="147"/>
      <c r="CB9" s="147"/>
      <c r="CC9" s="147"/>
      <c r="CD9" s="148"/>
      <c r="CE9" s="135"/>
      <c r="CF9" s="46"/>
      <c r="CG9" s="139"/>
      <c r="CH9" s="139"/>
      <c r="CI9" s="139"/>
      <c r="CJ9" s="140"/>
      <c r="CK9" s="150"/>
      <c r="CL9" s="45"/>
      <c r="CM9" s="147"/>
      <c r="CN9" s="147"/>
      <c r="CO9" s="147"/>
      <c r="CP9" s="148"/>
      <c r="CQ9" s="135"/>
      <c r="CR9" s="46"/>
      <c r="CS9" s="139"/>
      <c r="CT9" s="139"/>
      <c r="CU9" s="139"/>
      <c r="CV9" s="140"/>
      <c r="CW9" s="150"/>
      <c r="CX9" s="45"/>
      <c r="CY9" s="147"/>
      <c r="CZ9" s="147"/>
      <c r="DA9" s="147"/>
      <c r="DB9" s="148"/>
      <c r="DC9" s="135"/>
      <c r="DD9" s="46"/>
      <c r="DE9" s="139"/>
      <c r="DF9" s="139"/>
      <c r="DG9" s="139"/>
      <c r="DH9" s="140"/>
    </row>
    <row r="10" spans="2:112" ht="15" customHeight="1" thickBot="1" x14ac:dyDescent="0.3">
      <c r="B10" s="160"/>
      <c r="C10" s="161"/>
      <c r="D10" s="162"/>
      <c r="E10" s="151"/>
      <c r="F10" s="63" t="s">
        <v>82</v>
      </c>
      <c r="G10" s="143" t="s">
        <v>84</v>
      </c>
      <c r="H10" s="143"/>
      <c r="I10" s="143"/>
      <c r="J10" s="144"/>
      <c r="K10" s="136"/>
      <c r="L10" s="64"/>
      <c r="M10" s="141"/>
      <c r="N10" s="141"/>
      <c r="O10" s="141"/>
      <c r="P10" s="142"/>
      <c r="Q10" s="151"/>
      <c r="R10" s="63"/>
      <c r="S10" s="143"/>
      <c r="T10" s="143"/>
      <c r="U10" s="143"/>
      <c r="V10" s="144"/>
      <c r="W10" s="136"/>
      <c r="X10" s="64"/>
      <c r="Y10" s="141"/>
      <c r="Z10" s="141"/>
      <c r="AA10" s="141"/>
      <c r="AB10" s="142"/>
      <c r="AC10" s="151"/>
      <c r="AD10" s="63"/>
      <c r="AE10" s="143"/>
      <c r="AF10" s="143"/>
      <c r="AG10" s="143"/>
      <c r="AH10" s="144"/>
      <c r="AI10" s="136"/>
      <c r="AJ10" s="64"/>
      <c r="AK10" s="141"/>
      <c r="AL10" s="141"/>
      <c r="AM10" s="141"/>
      <c r="AN10" s="142"/>
      <c r="AO10" s="151"/>
      <c r="AP10" s="63"/>
      <c r="AQ10" s="143"/>
      <c r="AR10" s="143"/>
      <c r="AS10" s="143"/>
      <c r="AT10" s="144"/>
      <c r="AU10" s="136"/>
      <c r="AV10" s="64"/>
      <c r="AW10" s="141"/>
      <c r="AX10" s="141"/>
      <c r="AY10" s="141"/>
      <c r="AZ10" s="142"/>
      <c r="BA10" s="151"/>
      <c r="BB10" s="63"/>
      <c r="BC10" s="143"/>
      <c r="BD10" s="143"/>
      <c r="BE10" s="143"/>
      <c r="BF10" s="144"/>
      <c r="BG10" s="136"/>
      <c r="BH10" s="64"/>
      <c r="BI10" s="141"/>
      <c r="BJ10" s="141"/>
      <c r="BK10" s="141"/>
      <c r="BL10" s="142"/>
      <c r="BM10" s="151"/>
      <c r="BN10" s="63"/>
      <c r="BO10" s="143"/>
      <c r="BP10" s="143"/>
      <c r="BQ10" s="143"/>
      <c r="BR10" s="144"/>
      <c r="BS10" s="136"/>
      <c r="BT10" s="64"/>
      <c r="BU10" s="141"/>
      <c r="BV10" s="141"/>
      <c r="BW10" s="141"/>
      <c r="BX10" s="142"/>
      <c r="BY10" s="151"/>
      <c r="BZ10" s="63"/>
      <c r="CA10" s="143"/>
      <c r="CB10" s="143"/>
      <c r="CC10" s="143"/>
      <c r="CD10" s="144"/>
      <c r="CE10" s="136"/>
      <c r="CF10" s="64"/>
      <c r="CG10" s="141"/>
      <c r="CH10" s="141"/>
      <c r="CI10" s="141"/>
      <c r="CJ10" s="142"/>
      <c r="CK10" s="151"/>
      <c r="CL10" s="63"/>
      <c r="CM10" s="143"/>
      <c r="CN10" s="143"/>
      <c r="CO10" s="143"/>
      <c r="CP10" s="144"/>
      <c r="CQ10" s="136"/>
      <c r="CR10" s="64"/>
      <c r="CS10" s="141"/>
      <c r="CT10" s="141"/>
      <c r="CU10" s="141"/>
      <c r="CV10" s="142"/>
      <c r="CW10" s="151"/>
      <c r="CX10" s="63"/>
      <c r="CY10" s="143"/>
      <c r="CZ10" s="143"/>
      <c r="DA10" s="143"/>
      <c r="DB10" s="144"/>
      <c r="DC10" s="136"/>
      <c r="DD10" s="64"/>
      <c r="DE10" s="141"/>
      <c r="DF10" s="141"/>
      <c r="DG10" s="141"/>
      <c r="DH10" s="142"/>
    </row>
    <row r="11" spans="2:112" ht="15" customHeight="1" x14ac:dyDescent="0.25">
      <c r="B11" s="154" t="s">
        <v>32</v>
      </c>
      <c r="C11" s="155"/>
      <c r="D11" s="156"/>
      <c r="E11" s="149" t="s">
        <v>33</v>
      </c>
      <c r="F11" s="61" t="s">
        <v>82</v>
      </c>
      <c r="G11" s="145" t="s">
        <v>125</v>
      </c>
      <c r="H11" s="145"/>
      <c r="I11" s="145"/>
      <c r="J11" s="146"/>
      <c r="K11" s="134" t="s">
        <v>10</v>
      </c>
      <c r="L11" s="62" t="s">
        <v>83</v>
      </c>
      <c r="M11" s="137" t="s">
        <v>114</v>
      </c>
      <c r="N11" s="137"/>
      <c r="O11" s="137"/>
      <c r="P11" s="138"/>
      <c r="Q11" s="149" t="s">
        <v>33</v>
      </c>
      <c r="R11" s="61" t="s">
        <v>83</v>
      </c>
      <c r="S11" s="145" t="s">
        <v>114</v>
      </c>
      <c r="T11" s="145"/>
      <c r="U11" s="145"/>
      <c r="V11" s="146"/>
      <c r="W11" s="134" t="s">
        <v>10</v>
      </c>
      <c r="X11" s="62"/>
      <c r="Y11" s="137"/>
      <c r="Z11" s="137"/>
      <c r="AA11" s="137"/>
      <c r="AB11" s="138"/>
      <c r="AC11" s="149" t="s">
        <v>44</v>
      </c>
      <c r="AD11" s="61"/>
      <c r="AE11" s="145"/>
      <c r="AF11" s="145"/>
      <c r="AG11" s="145"/>
      <c r="AH11" s="146"/>
      <c r="AI11" s="134" t="s">
        <v>33</v>
      </c>
      <c r="AJ11" s="62"/>
      <c r="AK11" s="137"/>
      <c r="AL11" s="137"/>
      <c r="AM11" s="137"/>
      <c r="AN11" s="138"/>
      <c r="AO11" s="149" t="s">
        <v>10</v>
      </c>
      <c r="AP11" s="61"/>
      <c r="AQ11" s="145"/>
      <c r="AR11" s="145"/>
      <c r="AS11" s="145"/>
      <c r="AT11" s="146"/>
      <c r="AU11" s="134" t="s">
        <v>33</v>
      </c>
      <c r="AV11" s="62" t="s">
        <v>82</v>
      </c>
      <c r="AW11" s="137" t="s">
        <v>128</v>
      </c>
      <c r="AX11" s="137"/>
      <c r="AY11" s="137"/>
      <c r="AZ11" s="138"/>
      <c r="BA11" s="149" t="s">
        <v>44</v>
      </c>
      <c r="BB11" s="61" t="s">
        <v>82</v>
      </c>
      <c r="BC11" s="145" t="s">
        <v>125</v>
      </c>
      <c r="BD11" s="145"/>
      <c r="BE11" s="145"/>
      <c r="BF11" s="146"/>
      <c r="BG11" s="134" t="s">
        <v>10</v>
      </c>
      <c r="BH11" s="62" t="s">
        <v>82</v>
      </c>
      <c r="BI11" s="137" t="s">
        <v>125</v>
      </c>
      <c r="BJ11" s="137"/>
      <c r="BK11" s="137"/>
      <c r="BL11" s="138"/>
      <c r="BM11" s="149" t="s">
        <v>44</v>
      </c>
      <c r="BN11" s="61" t="s">
        <v>82</v>
      </c>
      <c r="BO11" s="145" t="s">
        <v>128</v>
      </c>
      <c r="BP11" s="145"/>
      <c r="BQ11" s="145"/>
      <c r="BR11" s="146"/>
      <c r="BS11" s="134" t="s">
        <v>44</v>
      </c>
      <c r="BT11" s="62" t="s">
        <v>82</v>
      </c>
      <c r="BU11" s="137" t="s">
        <v>84</v>
      </c>
      <c r="BV11" s="137"/>
      <c r="BW11" s="137"/>
      <c r="BX11" s="138"/>
      <c r="BY11" s="149" t="s">
        <v>44</v>
      </c>
      <c r="BZ11" s="61" t="s">
        <v>82</v>
      </c>
      <c r="CA11" s="145" t="s">
        <v>125</v>
      </c>
      <c r="CB11" s="145"/>
      <c r="CC11" s="145"/>
      <c r="CD11" s="146"/>
      <c r="CE11" s="134" t="s">
        <v>33</v>
      </c>
      <c r="CF11" s="62" t="s">
        <v>82</v>
      </c>
      <c r="CG11" s="137" t="s">
        <v>128</v>
      </c>
      <c r="CH11" s="137"/>
      <c r="CI11" s="137"/>
      <c r="CJ11" s="138"/>
      <c r="CK11" s="149" t="s">
        <v>10</v>
      </c>
      <c r="CL11" s="61" t="s">
        <v>83</v>
      </c>
      <c r="CM11" s="145" t="s">
        <v>105</v>
      </c>
      <c r="CN11" s="145"/>
      <c r="CO11" s="145"/>
      <c r="CP11" s="146"/>
      <c r="CQ11" s="134" t="s">
        <v>33</v>
      </c>
      <c r="CR11" s="62" t="s">
        <v>82</v>
      </c>
      <c r="CS11" s="137" t="s">
        <v>128</v>
      </c>
      <c r="CT11" s="137"/>
      <c r="CU11" s="137"/>
      <c r="CV11" s="138"/>
      <c r="CW11" s="149" t="s">
        <v>10</v>
      </c>
      <c r="CX11" s="61"/>
      <c r="CY11" s="145"/>
      <c r="CZ11" s="145"/>
      <c r="DA11" s="145"/>
      <c r="DB11" s="146"/>
      <c r="DC11" s="134" t="s">
        <v>44</v>
      </c>
      <c r="DD11" s="62"/>
      <c r="DE11" s="137"/>
      <c r="DF11" s="137"/>
      <c r="DG11" s="137"/>
      <c r="DH11" s="138"/>
    </row>
    <row r="12" spans="2:112" ht="15" customHeight="1" x14ac:dyDescent="0.25">
      <c r="B12" s="157"/>
      <c r="C12" s="158"/>
      <c r="D12" s="159"/>
      <c r="E12" s="150"/>
      <c r="F12" s="45" t="s">
        <v>82</v>
      </c>
      <c r="G12" s="147" t="s">
        <v>84</v>
      </c>
      <c r="H12" s="147"/>
      <c r="I12" s="147"/>
      <c r="J12" s="148"/>
      <c r="K12" s="135"/>
      <c r="L12" s="46" t="s">
        <v>82</v>
      </c>
      <c r="M12" s="139" t="s">
        <v>125</v>
      </c>
      <c r="N12" s="139"/>
      <c r="O12" s="139"/>
      <c r="P12" s="140"/>
      <c r="Q12" s="150"/>
      <c r="R12" s="45"/>
      <c r="S12" s="147"/>
      <c r="T12" s="147"/>
      <c r="U12" s="147"/>
      <c r="V12" s="148"/>
      <c r="W12" s="135"/>
      <c r="X12" s="46"/>
      <c r="Y12" s="139"/>
      <c r="Z12" s="139"/>
      <c r="AA12" s="139"/>
      <c r="AB12" s="140"/>
      <c r="AC12" s="150"/>
      <c r="AD12" s="45"/>
      <c r="AE12" s="147"/>
      <c r="AF12" s="147"/>
      <c r="AG12" s="147"/>
      <c r="AH12" s="148"/>
      <c r="AI12" s="135"/>
      <c r="AJ12" s="46"/>
      <c r="AK12" s="139"/>
      <c r="AL12" s="139"/>
      <c r="AM12" s="139"/>
      <c r="AN12" s="140"/>
      <c r="AO12" s="150"/>
      <c r="AP12" s="45"/>
      <c r="AQ12" s="147"/>
      <c r="AR12" s="147"/>
      <c r="AS12" s="147"/>
      <c r="AT12" s="148"/>
      <c r="AU12" s="135"/>
      <c r="AV12" s="46" t="s">
        <v>82</v>
      </c>
      <c r="AW12" s="139" t="s">
        <v>84</v>
      </c>
      <c r="AX12" s="139"/>
      <c r="AY12" s="139"/>
      <c r="AZ12" s="140"/>
      <c r="BA12" s="150"/>
      <c r="BB12" s="45"/>
      <c r="BC12" s="147"/>
      <c r="BD12" s="147"/>
      <c r="BE12" s="147"/>
      <c r="BF12" s="148"/>
      <c r="BG12" s="135"/>
      <c r="BH12" s="46"/>
      <c r="BI12" s="139"/>
      <c r="BJ12" s="139"/>
      <c r="BK12" s="139"/>
      <c r="BL12" s="140"/>
      <c r="BM12" s="150"/>
      <c r="BN12" s="45" t="s">
        <v>82</v>
      </c>
      <c r="BO12" s="147" t="s">
        <v>125</v>
      </c>
      <c r="BP12" s="147"/>
      <c r="BQ12" s="147"/>
      <c r="BR12" s="148"/>
      <c r="BS12" s="135"/>
      <c r="BT12" s="46" t="s">
        <v>83</v>
      </c>
      <c r="BU12" s="139" t="s">
        <v>115</v>
      </c>
      <c r="BV12" s="139"/>
      <c r="BW12" s="139"/>
      <c r="BX12" s="140"/>
      <c r="BY12" s="150"/>
      <c r="BZ12" s="45"/>
      <c r="CA12" s="147"/>
      <c r="CB12" s="147"/>
      <c r="CC12" s="147"/>
      <c r="CD12" s="148"/>
      <c r="CE12" s="135"/>
      <c r="CF12" s="46"/>
      <c r="CG12" s="139"/>
      <c r="CH12" s="139"/>
      <c r="CI12" s="139"/>
      <c r="CJ12" s="140"/>
      <c r="CK12" s="150"/>
      <c r="CL12" s="45"/>
      <c r="CM12" s="147"/>
      <c r="CN12" s="147"/>
      <c r="CO12" s="147"/>
      <c r="CP12" s="148"/>
      <c r="CQ12" s="135"/>
      <c r="CR12" s="46"/>
      <c r="CS12" s="139"/>
      <c r="CT12" s="139"/>
      <c r="CU12" s="139"/>
      <c r="CV12" s="140"/>
      <c r="CW12" s="150"/>
      <c r="CX12" s="45"/>
      <c r="CY12" s="147"/>
      <c r="CZ12" s="147"/>
      <c r="DA12" s="147"/>
      <c r="DB12" s="148"/>
      <c r="DC12" s="135"/>
      <c r="DD12" s="46"/>
      <c r="DE12" s="139"/>
      <c r="DF12" s="139"/>
      <c r="DG12" s="139"/>
      <c r="DH12" s="140"/>
    </row>
    <row r="13" spans="2:112" ht="15" customHeight="1" x14ac:dyDescent="0.25">
      <c r="B13" s="157"/>
      <c r="C13" s="158"/>
      <c r="D13" s="159"/>
      <c r="E13" s="150"/>
      <c r="F13" s="45"/>
      <c r="G13" s="147"/>
      <c r="H13" s="147"/>
      <c r="I13" s="147"/>
      <c r="J13" s="148"/>
      <c r="K13" s="135"/>
      <c r="L13" s="46"/>
      <c r="M13" s="139"/>
      <c r="N13" s="139"/>
      <c r="O13" s="139"/>
      <c r="P13" s="140"/>
      <c r="Q13" s="150"/>
      <c r="R13" s="45"/>
      <c r="S13" s="147"/>
      <c r="T13" s="147"/>
      <c r="U13" s="147"/>
      <c r="V13" s="148"/>
      <c r="W13" s="135"/>
      <c r="X13" s="46"/>
      <c r="Y13" s="139"/>
      <c r="Z13" s="139"/>
      <c r="AA13" s="139"/>
      <c r="AB13" s="140"/>
      <c r="AC13" s="150"/>
      <c r="AD13" s="45"/>
      <c r="AE13" s="147"/>
      <c r="AF13" s="147"/>
      <c r="AG13" s="147"/>
      <c r="AH13" s="148"/>
      <c r="AI13" s="135"/>
      <c r="AJ13" s="46"/>
      <c r="AK13" s="139"/>
      <c r="AL13" s="139"/>
      <c r="AM13" s="139"/>
      <c r="AN13" s="140"/>
      <c r="AO13" s="150"/>
      <c r="AP13" s="45"/>
      <c r="AQ13" s="147"/>
      <c r="AR13" s="147"/>
      <c r="AS13" s="147"/>
      <c r="AT13" s="148"/>
      <c r="AU13" s="135"/>
      <c r="AV13" s="46" t="s">
        <v>83</v>
      </c>
      <c r="AW13" s="139" t="s">
        <v>115</v>
      </c>
      <c r="AX13" s="139"/>
      <c r="AY13" s="139"/>
      <c r="AZ13" s="140"/>
      <c r="BA13" s="150"/>
      <c r="BB13" s="45"/>
      <c r="BC13" s="147"/>
      <c r="BD13" s="147"/>
      <c r="BE13" s="147"/>
      <c r="BF13" s="148"/>
      <c r="BG13" s="135"/>
      <c r="BH13" s="46"/>
      <c r="BI13" s="139"/>
      <c r="BJ13" s="139"/>
      <c r="BK13" s="139"/>
      <c r="BL13" s="140"/>
      <c r="BM13" s="150"/>
      <c r="BN13" s="45"/>
      <c r="BO13" s="147"/>
      <c r="BP13" s="147"/>
      <c r="BQ13" s="147"/>
      <c r="BR13" s="148"/>
      <c r="BS13" s="135"/>
      <c r="BT13" s="46" t="s">
        <v>82</v>
      </c>
      <c r="BU13" s="139" t="s">
        <v>125</v>
      </c>
      <c r="BV13" s="139"/>
      <c r="BW13" s="139"/>
      <c r="BX13" s="140"/>
      <c r="BY13" s="150"/>
      <c r="BZ13" s="45"/>
      <c r="CA13" s="147"/>
      <c r="CB13" s="147"/>
      <c r="CC13" s="147"/>
      <c r="CD13" s="148"/>
      <c r="CE13" s="135"/>
      <c r="CF13" s="46"/>
      <c r="CG13" s="139"/>
      <c r="CH13" s="139"/>
      <c r="CI13" s="139"/>
      <c r="CJ13" s="140"/>
      <c r="CK13" s="150"/>
      <c r="CL13" s="45"/>
      <c r="CM13" s="147"/>
      <c r="CN13" s="147"/>
      <c r="CO13" s="147"/>
      <c r="CP13" s="148"/>
      <c r="CQ13" s="135"/>
      <c r="CR13" s="46"/>
      <c r="CS13" s="139"/>
      <c r="CT13" s="139"/>
      <c r="CU13" s="139"/>
      <c r="CV13" s="140"/>
      <c r="CW13" s="150"/>
      <c r="CX13" s="45"/>
      <c r="CY13" s="147"/>
      <c r="CZ13" s="147"/>
      <c r="DA13" s="147"/>
      <c r="DB13" s="148"/>
      <c r="DC13" s="135"/>
      <c r="DD13" s="46"/>
      <c r="DE13" s="139"/>
      <c r="DF13" s="139"/>
      <c r="DG13" s="139"/>
      <c r="DH13" s="140"/>
    </row>
    <row r="14" spans="2:112" ht="15" customHeight="1" thickBot="1" x14ac:dyDescent="0.3">
      <c r="B14" s="160"/>
      <c r="C14" s="161"/>
      <c r="D14" s="162"/>
      <c r="E14" s="151"/>
      <c r="F14" s="63"/>
      <c r="G14" s="143"/>
      <c r="H14" s="143"/>
      <c r="I14" s="143"/>
      <c r="J14" s="144"/>
      <c r="K14" s="136"/>
      <c r="L14" s="64"/>
      <c r="M14" s="141"/>
      <c r="N14" s="141"/>
      <c r="O14" s="141"/>
      <c r="P14" s="142"/>
      <c r="Q14" s="151"/>
      <c r="R14" s="63"/>
      <c r="S14" s="143"/>
      <c r="T14" s="143"/>
      <c r="U14" s="143"/>
      <c r="V14" s="144"/>
      <c r="W14" s="136"/>
      <c r="X14" s="64"/>
      <c r="Y14" s="141"/>
      <c r="Z14" s="141"/>
      <c r="AA14" s="141"/>
      <c r="AB14" s="142"/>
      <c r="AC14" s="151"/>
      <c r="AD14" s="63"/>
      <c r="AE14" s="143"/>
      <c r="AF14" s="143"/>
      <c r="AG14" s="143"/>
      <c r="AH14" s="144"/>
      <c r="AI14" s="136"/>
      <c r="AJ14" s="64"/>
      <c r="AK14" s="141"/>
      <c r="AL14" s="141"/>
      <c r="AM14" s="141"/>
      <c r="AN14" s="142"/>
      <c r="AO14" s="151"/>
      <c r="AP14" s="63"/>
      <c r="AQ14" s="143"/>
      <c r="AR14" s="143"/>
      <c r="AS14" s="143"/>
      <c r="AT14" s="144"/>
      <c r="AU14" s="136"/>
      <c r="AV14" s="64" t="s">
        <v>83</v>
      </c>
      <c r="AW14" s="141" t="s">
        <v>115</v>
      </c>
      <c r="AX14" s="141"/>
      <c r="AY14" s="141"/>
      <c r="AZ14" s="142"/>
      <c r="BA14" s="151"/>
      <c r="BB14" s="63"/>
      <c r="BC14" s="143"/>
      <c r="BD14" s="143"/>
      <c r="BE14" s="143"/>
      <c r="BF14" s="144"/>
      <c r="BG14" s="136"/>
      <c r="BH14" s="64"/>
      <c r="BI14" s="141"/>
      <c r="BJ14" s="141"/>
      <c r="BK14" s="141"/>
      <c r="BL14" s="142"/>
      <c r="BM14" s="151"/>
      <c r="BN14" s="63"/>
      <c r="BO14" s="143"/>
      <c r="BP14" s="143"/>
      <c r="BQ14" s="143"/>
      <c r="BR14" s="144"/>
      <c r="BS14" s="136"/>
      <c r="BT14" s="64"/>
      <c r="BU14" s="141"/>
      <c r="BV14" s="141"/>
      <c r="BW14" s="141"/>
      <c r="BX14" s="142"/>
      <c r="BY14" s="151"/>
      <c r="BZ14" s="63"/>
      <c r="CA14" s="143"/>
      <c r="CB14" s="143"/>
      <c r="CC14" s="143"/>
      <c r="CD14" s="144"/>
      <c r="CE14" s="136"/>
      <c r="CF14" s="64"/>
      <c r="CG14" s="141"/>
      <c r="CH14" s="141"/>
      <c r="CI14" s="141"/>
      <c r="CJ14" s="142"/>
      <c r="CK14" s="151"/>
      <c r="CL14" s="63"/>
      <c r="CM14" s="143"/>
      <c r="CN14" s="143"/>
      <c r="CO14" s="143"/>
      <c r="CP14" s="144"/>
      <c r="CQ14" s="136"/>
      <c r="CR14" s="64"/>
      <c r="CS14" s="141"/>
      <c r="CT14" s="141"/>
      <c r="CU14" s="141"/>
      <c r="CV14" s="142"/>
      <c r="CW14" s="151"/>
      <c r="CX14" s="63"/>
      <c r="CY14" s="143"/>
      <c r="CZ14" s="143"/>
      <c r="DA14" s="143"/>
      <c r="DB14" s="144"/>
      <c r="DC14" s="136"/>
      <c r="DD14" s="64"/>
      <c r="DE14" s="141"/>
      <c r="DF14" s="141"/>
      <c r="DG14" s="141"/>
      <c r="DH14" s="142"/>
    </row>
    <row r="15" spans="2:112" ht="15" customHeight="1" x14ac:dyDescent="0.25">
      <c r="B15" s="59"/>
      <c r="C15" s="59"/>
      <c r="D15" s="59"/>
      <c r="E15" s="59"/>
      <c r="F15" s="59"/>
      <c r="G15" s="59"/>
      <c r="H15" s="59"/>
    </row>
  </sheetData>
  <mergeCells count="291">
    <mergeCell ref="E2:J2"/>
    <mergeCell ref="K2:P2"/>
    <mergeCell ref="Q2:V2"/>
    <mergeCell ref="W2:AB2"/>
    <mergeCell ref="AC2:AH2"/>
    <mergeCell ref="AI2:AN2"/>
    <mergeCell ref="BY2:CD2"/>
    <mergeCell ref="CE2:CJ2"/>
    <mergeCell ref="CK2:CP2"/>
    <mergeCell ref="CQ2:CV2"/>
    <mergeCell ref="CW2:DB2"/>
    <mergeCell ref="DC2:DH2"/>
    <mergeCell ref="AO2:AT2"/>
    <mergeCell ref="AU2:AZ2"/>
    <mergeCell ref="BA2:BF2"/>
    <mergeCell ref="BG2:BL2"/>
    <mergeCell ref="BM2:BR2"/>
    <mergeCell ref="BS2:BX2"/>
    <mergeCell ref="S3:V3"/>
    <mergeCell ref="W3:W6"/>
    <mergeCell ref="Y3:AB3"/>
    <mergeCell ref="AC3:AC6"/>
    <mergeCell ref="AE3:AH3"/>
    <mergeCell ref="AI3:AI6"/>
    <mergeCell ref="S6:V6"/>
    <mergeCell ref="Y6:AB6"/>
    <mergeCell ref="AE6:AH6"/>
    <mergeCell ref="AK3:AN3"/>
    <mergeCell ref="AO3:AO6"/>
    <mergeCell ref="AQ3:AT3"/>
    <mergeCell ref="AU3:AU6"/>
    <mergeCell ref="AW3:AZ3"/>
    <mergeCell ref="BA3:BA6"/>
    <mergeCell ref="AK6:AN6"/>
    <mergeCell ref="AQ6:AT6"/>
    <mergeCell ref="AW6:AZ6"/>
    <mergeCell ref="CG3:CJ3"/>
    <mergeCell ref="CK3:CK6"/>
    <mergeCell ref="BU4:BX4"/>
    <mergeCell ref="CA4:CD4"/>
    <mergeCell ref="CG4:CJ4"/>
    <mergeCell ref="BU5:BX5"/>
    <mergeCell ref="BU3:BX3"/>
    <mergeCell ref="BY3:BY6"/>
    <mergeCell ref="CA3:CD3"/>
    <mergeCell ref="CE3:CE6"/>
    <mergeCell ref="BC3:BF3"/>
    <mergeCell ref="BG3:BG6"/>
    <mergeCell ref="BI3:BL3"/>
    <mergeCell ref="BM3:BM6"/>
    <mergeCell ref="BO3:BR3"/>
    <mergeCell ref="BS3:BS6"/>
    <mergeCell ref="BI4:BL4"/>
    <mergeCell ref="BO4:BR4"/>
    <mergeCell ref="BI5:BL5"/>
    <mergeCell ref="BO5:BR5"/>
    <mergeCell ref="DE3:DH3"/>
    <mergeCell ref="G4:J4"/>
    <mergeCell ref="M4:P4"/>
    <mergeCell ref="S4:V4"/>
    <mergeCell ref="Y4:AB4"/>
    <mergeCell ref="AE4:AH4"/>
    <mergeCell ref="AK4:AN4"/>
    <mergeCell ref="AQ4:AT4"/>
    <mergeCell ref="AW4:AZ4"/>
    <mergeCell ref="BC4:BF4"/>
    <mergeCell ref="CM3:CP3"/>
    <mergeCell ref="CQ3:CQ6"/>
    <mergeCell ref="CS3:CV3"/>
    <mergeCell ref="CW3:CW6"/>
    <mergeCell ref="CY3:DB3"/>
    <mergeCell ref="DC3:DC6"/>
    <mergeCell ref="CM4:CP4"/>
    <mergeCell ref="CS4:CV4"/>
    <mergeCell ref="CY4:DB4"/>
    <mergeCell ref="CM6:CP6"/>
    <mergeCell ref="CA5:CD5"/>
    <mergeCell ref="CG5:CJ5"/>
    <mergeCell ref="CM5:CP5"/>
    <mergeCell ref="CS5:CV5"/>
    <mergeCell ref="CY5:DB5"/>
    <mergeCell ref="DE5:DH5"/>
    <mergeCell ref="DE4:DH4"/>
    <mergeCell ref="G5:J5"/>
    <mergeCell ref="M5:P5"/>
    <mergeCell ref="S5:V5"/>
    <mergeCell ref="Y5:AB5"/>
    <mergeCell ref="AE5:AH5"/>
    <mergeCell ref="AK5:AN5"/>
    <mergeCell ref="AQ5:AT5"/>
    <mergeCell ref="AW5:AZ5"/>
    <mergeCell ref="BC5:BF5"/>
    <mergeCell ref="K3:K6"/>
    <mergeCell ref="M3:P3"/>
    <mergeCell ref="Q3:Q6"/>
    <mergeCell ref="G6:J6"/>
    <mergeCell ref="M6:P6"/>
    <mergeCell ref="CS6:CV6"/>
    <mergeCell ref="BI6:BL6"/>
    <mergeCell ref="BO6:BR6"/>
    <mergeCell ref="BU6:BX6"/>
    <mergeCell ref="CA6:CD6"/>
    <mergeCell ref="CY6:DB6"/>
    <mergeCell ref="DE6:DH6"/>
    <mergeCell ref="B7:D10"/>
    <mergeCell ref="E7:E10"/>
    <mergeCell ref="G7:J7"/>
    <mergeCell ref="K7:K10"/>
    <mergeCell ref="M7:P7"/>
    <mergeCell ref="Q7:Q10"/>
    <mergeCell ref="S7:V7"/>
    <mergeCell ref="BC6:BF6"/>
    <mergeCell ref="CG6:CJ6"/>
    <mergeCell ref="B3:D6"/>
    <mergeCell ref="E3:E6"/>
    <mergeCell ref="G3:J3"/>
    <mergeCell ref="AQ8:AT8"/>
    <mergeCell ref="AW8:AZ8"/>
    <mergeCell ref="BC8:BF8"/>
    <mergeCell ref="BY7:BY10"/>
    <mergeCell ref="CA7:CD7"/>
    <mergeCell ref="CE7:CE10"/>
    <mergeCell ref="AQ9:AT9"/>
    <mergeCell ref="W7:W10"/>
    <mergeCell ref="Y7:AB7"/>
    <mergeCell ref="AC7:AC10"/>
    <mergeCell ref="AE7:AH7"/>
    <mergeCell ref="AI7:AI10"/>
    <mergeCell ref="AK7:AN7"/>
    <mergeCell ref="CY7:DB7"/>
    <mergeCell ref="DC7:DC10"/>
    <mergeCell ref="DE7:DH7"/>
    <mergeCell ref="CS8:CV8"/>
    <mergeCell ref="CY8:DB8"/>
    <mergeCell ref="DE8:DH8"/>
    <mergeCell ref="CS9:CV9"/>
    <mergeCell ref="CY9:DB9"/>
    <mergeCell ref="DE9:DH9"/>
    <mergeCell ref="CS10:CV10"/>
    <mergeCell ref="CK7:CK10"/>
    <mergeCell ref="CM7:CP7"/>
    <mergeCell ref="CA8:CD8"/>
    <mergeCell ref="CG8:CJ8"/>
    <mergeCell ref="CM8:CP8"/>
    <mergeCell ref="CG9:CJ9"/>
    <mergeCell ref="CM9:CP9"/>
    <mergeCell ref="CG10:CJ10"/>
    <mergeCell ref="CM10:CP10"/>
    <mergeCell ref="G8:J8"/>
    <mergeCell ref="M8:P8"/>
    <mergeCell ref="S8:V8"/>
    <mergeCell ref="Y8:AB8"/>
    <mergeCell ref="AE8:AH8"/>
    <mergeCell ref="AK8:AN8"/>
    <mergeCell ref="CS7:CV7"/>
    <mergeCell ref="CW7:CW10"/>
    <mergeCell ref="BG7:BG10"/>
    <mergeCell ref="BI7:BL7"/>
    <mergeCell ref="BM7:BM10"/>
    <mergeCell ref="BO7:BR7"/>
    <mergeCell ref="BS7:BS10"/>
    <mergeCell ref="BU7:BX7"/>
    <mergeCell ref="BI8:BL8"/>
    <mergeCell ref="CG7:CJ7"/>
    <mergeCell ref="BO8:BR8"/>
    <mergeCell ref="BU8:BX8"/>
    <mergeCell ref="AO7:AO10"/>
    <mergeCell ref="AQ7:AT7"/>
    <mergeCell ref="AU7:AU10"/>
    <mergeCell ref="AW7:AZ7"/>
    <mergeCell ref="BA7:BA10"/>
    <mergeCell ref="BC7:BF7"/>
    <mergeCell ref="AW9:AZ9"/>
    <mergeCell ref="BC9:BF9"/>
    <mergeCell ref="G10:J10"/>
    <mergeCell ref="M10:P10"/>
    <mergeCell ref="S10:V10"/>
    <mergeCell ref="Y10:AB10"/>
    <mergeCell ref="AE10:AH10"/>
    <mergeCell ref="AK10:AN10"/>
    <mergeCell ref="BI9:BL9"/>
    <mergeCell ref="BO9:BR9"/>
    <mergeCell ref="BU9:BX9"/>
    <mergeCell ref="CA9:CD9"/>
    <mergeCell ref="G9:J9"/>
    <mergeCell ref="M9:P9"/>
    <mergeCell ref="S9:V9"/>
    <mergeCell ref="Y9:AB9"/>
    <mergeCell ref="AE9:AH9"/>
    <mergeCell ref="AK9:AN9"/>
    <mergeCell ref="CY10:DB10"/>
    <mergeCell ref="DE10:DH10"/>
    <mergeCell ref="AQ10:AT10"/>
    <mergeCell ref="AW10:AZ10"/>
    <mergeCell ref="BC10:BF10"/>
    <mergeCell ref="BI10:BL10"/>
    <mergeCell ref="BO10:BR10"/>
    <mergeCell ref="BU10:BX10"/>
    <mergeCell ref="CA10:CD10"/>
    <mergeCell ref="CQ7:CQ10"/>
    <mergeCell ref="B11:D14"/>
    <mergeCell ref="E11:E14"/>
    <mergeCell ref="G11:J11"/>
    <mergeCell ref="K11:K14"/>
    <mergeCell ref="M11:P11"/>
    <mergeCell ref="Q11:Q14"/>
    <mergeCell ref="G14:J14"/>
    <mergeCell ref="M14:P14"/>
    <mergeCell ref="S11:V11"/>
    <mergeCell ref="W11:W14"/>
    <mergeCell ref="Y11:AB11"/>
    <mergeCell ref="AC11:AC14"/>
    <mergeCell ref="AE11:AH11"/>
    <mergeCell ref="AI11:AI14"/>
    <mergeCell ref="S14:V14"/>
    <mergeCell ref="Y14:AB14"/>
    <mergeCell ref="AE14:AH14"/>
    <mergeCell ref="AK11:AN11"/>
    <mergeCell ref="AO11:AO14"/>
    <mergeCell ref="AQ11:AT11"/>
    <mergeCell ref="AU11:AU14"/>
    <mergeCell ref="AW11:AZ11"/>
    <mergeCell ref="BA11:BA14"/>
    <mergeCell ref="AK14:AN14"/>
    <mergeCell ref="AQ14:AT14"/>
    <mergeCell ref="AW14:AZ14"/>
    <mergeCell ref="CG11:CJ11"/>
    <mergeCell ref="CK11:CK14"/>
    <mergeCell ref="BU12:BX12"/>
    <mergeCell ref="CA12:CD12"/>
    <mergeCell ref="CG12:CJ12"/>
    <mergeCell ref="BU13:BX13"/>
    <mergeCell ref="BU11:BX11"/>
    <mergeCell ref="BY11:BY14"/>
    <mergeCell ref="CA11:CD11"/>
    <mergeCell ref="CE11:CE14"/>
    <mergeCell ref="BC11:BF11"/>
    <mergeCell ref="BG11:BG14"/>
    <mergeCell ref="BI11:BL11"/>
    <mergeCell ref="BM11:BM14"/>
    <mergeCell ref="BO11:BR11"/>
    <mergeCell ref="BS11:BS14"/>
    <mergeCell ref="BI12:BL12"/>
    <mergeCell ref="BO12:BR12"/>
    <mergeCell ref="BI13:BL13"/>
    <mergeCell ref="BO13:BR13"/>
    <mergeCell ref="DE11:DH11"/>
    <mergeCell ref="G12:J12"/>
    <mergeCell ref="M12:P12"/>
    <mergeCell ref="S12:V12"/>
    <mergeCell ref="Y12:AB12"/>
    <mergeCell ref="AE12:AH12"/>
    <mergeCell ref="AK12:AN12"/>
    <mergeCell ref="AQ12:AT12"/>
    <mergeCell ref="AW12:AZ12"/>
    <mergeCell ref="BC12:BF12"/>
    <mergeCell ref="CM11:CP11"/>
    <mergeCell ref="CQ11:CQ14"/>
    <mergeCell ref="CS11:CV11"/>
    <mergeCell ref="CW11:CW14"/>
    <mergeCell ref="CY11:DB11"/>
    <mergeCell ref="DC11:DC14"/>
    <mergeCell ref="CM12:CP12"/>
    <mergeCell ref="CS12:CV12"/>
    <mergeCell ref="CY12:DB12"/>
    <mergeCell ref="CM14:CP14"/>
    <mergeCell ref="CA13:CD13"/>
    <mergeCell ref="CG13:CJ13"/>
    <mergeCell ref="CM13:CP13"/>
    <mergeCell ref="CS13:CV13"/>
    <mergeCell ref="CY13:DB13"/>
    <mergeCell ref="DE13:DH13"/>
    <mergeCell ref="DE12:DH12"/>
    <mergeCell ref="G13:J13"/>
    <mergeCell ref="M13:P13"/>
    <mergeCell ref="S13:V13"/>
    <mergeCell ref="Y13:AB13"/>
    <mergeCell ref="AE13:AH13"/>
    <mergeCell ref="AK13:AN13"/>
    <mergeCell ref="AQ13:AT13"/>
    <mergeCell ref="AW13:AZ13"/>
    <mergeCell ref="BC13:BF13"/>
    <mergeCell ref="CS14:CV14"/>
    <mergeCell ref="CY14:DB14"/>
    <mergeCell ref="DE14:DH14"/>
    <mergeCell ref="BC14:BF14"/>
    <mergeCell ref="BI14:BL14"/>
    <mergeCell ref="BO14:BR14"/>
    <mergeCell ref="BU14:BX14"/>
    <mergeCell ref="CA14:CD14"/>
    <mergeCell ref="CG14:CJ14"/>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D3:D23"/>
  <sheetViews>
    <sheetView workbookViewId="0">
      <selection activeCell="D3" sqref="D3"/>
    </sheetView>
  </sheetViews>
  <sheetFormatPr defaultRowHeight="15" x14ac:dyDescent="0.25"/>
  <cols>
    <col min="4" max="4" width="109.5703125" bestFit="1" customWidth="1"/>
  </cols>
  <sheetData>
    <row r="3" spans="4:4" x14ac:dyDescent="0.25">
      <c r="D3" t="s">
        <v>47</v>
      </c>
    </row>
    <row r="5" spans="4:4" x14ac:dyDescent="0.25">
      <c r="D5" t="s">
        <v>48</v>
      </c>
    </row>
    <row r="6" spans="4:4" x14ac:dyDescent="0.25">
      <c r="D6" t="s">
        <v>49</v>
      </c>
    </row>
    <row r="7" spans="4:4" x14ac:dyDescent="0.25">
      <c r="D7" t="s">
        <v>50</v>
      </c>
    </row>
    <row r="8" spans="4:4" x14ac:dyDescent="0.25">
      <c r="D8" t="s">
        <v>51</v>
      </c>
    </row>
    <row r="9" spans="4:4" x14ac:dyDescent="0.25">
      <c r="D9" t="s">
        <v>54</v>
      </c>
    </row>
    <row r="10" spans="4:4" x14ac:dyDescent="0.25">
      <c r="D10" t="s">
        <v>55</v>
      </c>
    </row>
    <row r="11" spans="4:4" x14ac:dyDescent="0.25">
      <c r="D11" t="s">
        <v>56</v>
      </c>
    </row>
    <row r="12" spans="4:4" x14ac:dyDescent="0.25">
      <c r="D12" t="s">
        <v>58</v>
      </c>
    </row>
    <row r="13" spans="4:4" x14ac:dyDescent="0.25">
      <c r="D13" t="s">
        <v>111</v>
      </c>
    </row>
    <row r="14" spans="4:4" x14ac:dyDescent="0.25">
      <c r="D14" t="s">
        <v>119</v>
      </c>
    </row>
    <row r="15" spans="4:4" x14ac:dyDescent="0.25">
      <c r="D15" t="s">
        <v>121</v>
      </c>
    </row>
    <row r="16" spans="4:4" x14ac:dyDescent="0.25">
      <c r="D16" t="s">
        <v>126</v>
      </c>
    </row>
    <row r="17" spans="4:4" x14ac:dyDescent="0.25">
      <c r="D17" t="s">
        <v>127</v>
      </c>
    </row>
    <row r="18" spans="4:4" x14ac:dyDescent="0.25">
      <c r="D18" t="s">
        <v>141</v>
      </c>
    </row>
    <row r="19" spans="4:4" x14ac:dyDescent="0.25">
      <c r="D19" t="s">
        <v>146</v>
      </c>
    </row>
    <row r="20" spans="4:4" x14ac:dyDescent="0.25">
      <c r="D20" t="s">
        <v>147</v>
      </c>
    </row>
    <row r="21" spans="4:4" x14ac:dyDescent="0.25">
      <c r="D21" t="s">
        <v>148</v>
      </c>
    </row>
    <row r="22" spans="4:4" x14ac:dyDescent="0.25">
      <c r="D22" t="s">
        <v>151</v>
      </c>
    </row>
    <row r="23" spans="4:4" x14ac:dyDescent="0.25">
      <c r="D23" t="s">
        <v>152</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B5"/>
  <sheetViews>
    <sheetView workbookViewId="0">
      <selection activeCell="B5" sqref="A1:AB5"/>
    </sheetView>
  </sheetViews>
  <sheetFormatPr defaultRowHeight="15" x14ac:dyDescent="0.25"/>
  <cols>
    <col min="1" max="1" width="22.5703125" bestFit="1" customWidth="1"/>
    <col min="2" max="2" width="11.42578125" bestFit="1" customWidth="1"/>
    <col min="3" max="3" width="12.85546875" bestFit="1" customWidth="1"/>
    <col min="4" max="5" width="11" bestFit="1" customWidth="1"/>
    <col min="6" max="6" width="11.42578125" bestFit="1" customWidth="1"/>
    <col min="7" max="7" width="12.85546875" bestFit="1" customWidth="1"/>
    <col min="8" max="8" width="11" bestFit="1" customWidth="1"/>
    <col min="9" max="9" width="12.85546875" bestFit="1" customWidth="1"/>
    <col min="10" max="10" width="11.42578125" bestFit="1" customWidth="1"/>
    <col min="11" max="11" width="12.85546875" bestFit="1" customWidth="1"/>
    <col min="12" max="12" width="11" bestFit="1" customWidth="1"/>
    <col min="13" max="13" width="11.42578125" bestFit="1" customWidth="1"/>
    <col min="14" max="14" width="12.85546875" bestFit="1" customWidth="1"/>
    <col min="15" max="15" width="11.42578125" bestFit="1" customWidth="1"/>
    <col min="16" max="16" width="11" bestFit="1" customWidth="1"/>
    <col min="17" max="17" width="11.42578125" bestFit="1" customWidth="1"/>
    <col min="18" max="18" width="11" bestFit="1" customWidth="1"/>
    <col min="19" max="19" width="12.85546875" bestFit="1" customWidth="1"/>
    <col min="20" max="20" width="11" bestFit="1" customWidth="1"/>
    <col min="21" max="21" width="12.85546875" bestFit="1" customWidth="1"/>
    <col min="22" max="22" width="11.42578125" bestFit="1" customWidth="1"/>
    <col min="23" max="23" width="11" bestFit="1" customWidth="1"/>
    <col min="24" max="24" width="11.42578125" bestFit="1" customWidth="1"/>
    <col min="25" max="26" width="12.85546875" bestFit="1" customWidth="1"/>
    <col min="27" max="27" width="11" bestFit="1" customWidth="1"/>
    <col min="28" max="28" width="11.42578125" bestFit="1" customWidth="1"/>
  </cols>
  <sheetData>
    <row r="1" spans="1:28" s="3" customFormat="1" x14ac:dyDescent="0.25">
      <c r="A1" s="2" t="s">
        <v>34</v>
      </c>
      <c r="B1" s="33">
        <v>1</v>
      </c>
      <c r="C1" s="34">
        <v>1</v>
      </c>
      <c r="D1" s="35">
        <v>1</v>
      </c>
      <c r="E1" s="36">
        <v>2</v>
      </c>
      <c r="F1" s="37">
        <v>2</v>
      </c>
      <c r="G1" s="38">
        <v>2</v>
      </c>
      <c r="H1" s="33">
        <v>3</v>
      </c>
      <c r="I1" s="34">
        <v>3</v>
      </c>
      <c r="J1" s="35">
        <v>3</v>
      </c>
      <c r="K1" s="36">
        <v>4</v>
      </c>
      <c r="L1" s="37">
        <v>4</v>
      </c>
      <c r="M1" s="38">
        <v>4</v>
      </c>
      <c r="N1" s="33">
        <v>5</v>
      </c>
      <c r="O1" s="34">
        <v>5</v>
      </c>
      <c r="P1" s="35">
        <v>5</v>
      </c>
      <c r="Q1" s="33">
        <v>6</v>
      </c>
      <c r="R1" s="34">
        <v>6</v>
      </c>
      <c r="S1" s="35">
        <v>6</v>
      </c>
      <c r="T1" s="33">
        <v>7</v>
      </c>
      <c r="U1" s="34">
        <v>7</v>
      </c>
      <c r="V1" s="35">
        <v>7</v>
      </c>
      <c r="W1" s="36">
        <v>8</v>
      </c>
      <c r="X1" s="37">
        <v>8</v>
      </c>
      <c r="Y1" s="38">
        <v>8</v>
      </c>
      <c r="Z1" s="33">
        <v>9</v>
      </c>
      <c r="AA1" s="34">
        <v>9</v>
      </c>
      <c r="AB1" s="35">
        <v>9</v>
      </c>
    </row>
    <row r="2" spans="1:28" s="3" customFormat="1" ht="15.75" thickBot="1" x14ac:dyDescent="0.3">
      <c r="A2" s="2" t="s">
        <v>65</v>
      </c>
      <c r="B2" s="5" t="s">
        <v>11</v>
      </c>
      <c r="C2" s="6" t="s">
        <v>33</v>
      </c>
      <c r="D2" s="6" t="s">
        <v>10</v>
      </c>
      <c r="E2" s="7" t="s">
        <v>11</v>
      </c>
      <c r="F2" s="8" t="s">
        <v>33</v>
      </c>
      <c r="G2" s="8" t="s">
        <v>10</v>
      </c>
      <c r="H2" s="5" t="s">
        <v>10</v>
      </c>
      <c r="I2" s="6" t="s">
        <v>11</v>
      </c>
      <c r="J2" s="6" t="s">
        <v>33</v>
      </c>
      <c r="K2" s="7" t="s">
        <v>10</v>
      </c>
      <c r="L2" s="8" t="s">
        <v>33</v>
      </c>
      <c r="M2" s="8" t="s">
        <v>11</v>
      </c>
      <c r="N2" s="5" t="s">
        <v>33</v>
      </c>
      <c r="O2" s="6" t="s">
        <v>11</v>
      </c>
      <c r="P2" s="6" t="s">
        <v>10</v>
      </c>
      <c r="Q2" s="7" t="s">
        <v>33</v>
      </c>
      <c r="R2" s="8" t="s">
        <v>10</v>
      </c>
      <c r="S2" s="8" t="s">
        <v>11</v>
      </c>
      <c r="T2" s="5" t="s">
        <v>33</v>
      </c>
      <c r="U2" s="6" t="s">
        <v>10</v>
      </c>
      <c r="V2" s="6" t="s">
        <v>11</v>
      </c>
      <c r="W2" s="7" t="s">
        <v>10</v>
      </c>
      <c r="X2" s="8" t="s">
        <v>11</v>
      </c>
      <c r="Y2" s="8" t="s">
        <v>33</v>
      </c>
      <c r="Z2" s="5" t="s">
        <v>11</v>
      </c>
      <c r="AA2" s="6" t="s">
        <v>10</v>
      </c>
      <c r="AB2" s="6" t="s">
        <v>33</v>
      </c>
    </row>
    <row r="3" spans="1:28" s="3" customFormat="1" ht="15.75" thickBot="1" x14ac:dyDescent="0.3">
      <c r="A3" s="39" t="s">
        <v>60</v>
      </c>
      <c r="B3" s="40">
        <v>6</v>
      </c>
      <c r="C3" s="41">
        <v>4.4000000000000004</v>
      </c>
      <c r="D3" s="41">
        <v>4</v>
      </c>
      <c r="E3" s="42">
        <v>3.8</v>
      </c>
      <c r="F3" s="42">
        <v>5.2</v>
      </c>
      <c r="G3" s="42">
        <v>6.4</v>
      </c>
      <c r="H3" s="41">
        <v>3.2</v>
      </c>
      <c r="I3" s="41">
        <v>4</v>
      </c>
      <c r="J3" s="41">
        <v>5.2</v>
      </c>
      <c r="K3" s="42">
        <v>4.5999999999999996</v>
      </c>
      <c r="L3" s="42">
        <v>3.4</v>
      </c>
      <c r="M3" s="42">
        <v>6.6</v>
      </c>
      <c r="N3" s="41">
        <v>4.4000000000000004</v>
      </c>
      <c r="O3" s="41">
        <v>7</v>
      </c>
      <c r="P3" s="41">
        <v>2.4</v>
      </c>
      <c r="Q3" s="42">
        <v>5.4</v>
      </c>
      <c r="R3" s="42">
        <v>5</v>
      </c>
      <c r="S3" s="42">
        <v>6.2</v>
      </c>
      <c r="T3" s="41">
        <v>2.2000000000000002</v>
      </c>
      <c r="U3" s="41">
        <v>5.8</v>
      </c>
      <c r="V3" s="41">
        <v>3.6</v>
      </c>
      <c r="W3" s="42">
        <v>6</v>
      </c>
      <c r="X3" s="42">
        <v>6.4</v>
      </c>
      <c r="Y3" s="42">
        <v>6.8</v>
      </c>
      <c r="Z3" s="41">
        <v>6.2</v>
      </c>
      <c r="AA3" s="41">
        <v>5.2</v>
      </c>
      <c r="AB3" s="43">
        <v>5.6</v>
      </c>
    </row>
    <row r="4" spans="1:28" s="19" customFormat="1" ht="15.75" thickBot="1" x14ac:dyDescent="0.3">
      <c r="A4" s="44" t="s">
        <v>61</v>
      </c>
      <c r="B4" s="40">
        <v>4.375</v>
      </c>
      <c r="C4" s="41">
        <v>4.875</v>
      </c>
      <c r="D4" s="41">
        <v>6.125</v>
      </c>
      <c r="E4" s="42">
        <v>6.125</v>
      </c>
      <c r="F4" s="42">
        <v>5.375</v>
      </c>
      <c r="G4" s="42">
        <v>5.5</v>
      </c>
      <c r="H4" s="41">
        <v>5.125</v>
      </c>
      <c r="I4" s="41">
        <v>5.5</v>
      </c>
      <c r="J4" s="41">
        <v>5.625</v>
      </c>
      <c r="K4" s="42">
        <v>5.125</v>
      </c>
      <c r="L4" s="42">
        <v>4.875</v>
      </c>
      <c r="M4" s="42">
        <v>5.625</v>
      </c>
      <c r="N4" s="41">
        <v>4.625</v>
      </c>
      <c r="O4" s="41">
        <v>5.625</v>
      </c>
      <c r="P4" s="41">
        <v>3.625</v>
      </c>
      <c r="Q4" s="42">
        <v>6.25</v>
      </c>
      <c r="R4" s="42">
        <v>6</v>
      </c>
      <c r="S4" s="42">
        <v>6</v>
      </c>
      <c r="T4" s="41">
        <v>3.375</v>
      </c>
      <c r="U4" s="41">
        <v>5.25</v>
      </c>
      <c r="V4" s="41">
        <v>4.75</v>
      </c>
      <c r="W4" s="42">
        <v>6.5</v>
      </c>
      <c r="X4" s="42">
        <v>6.375</v>
      </c>
      <c r="Y4" s="42">
        <v>6.625</v>
      </c>
      <c r="Z4" s="41">
        <v>5.75</v>
      </c>
      <c r="AA4" s="41">
        <v>5.875</v>
      </c>
      <c r="AB4" s="43">
        <v>6</v>
      </c>
    </row>
    <row r="5" spans="1:28" s="20" customFormat="1" ht="15.75" thickBot="1" x14ac:dyDescent="0.3">
      <c r="A5" s="44" t="s">
        <v>62</v>
      </c>
      <c r="B5" s="40">
        <v>4</v>
      </c>
      <c r="C5" s="41">
        <v>5</v>
      </c>
      <c r="D5" s="41">
        <v>5</v>
      </c>
      <c r="E5" s="42">
        <v>5.5</v>
      </c>
      <c r="F5" s="42">
        <v>5.5</v>
      </c>
      <c r="G5" s="42">
        <v>6.25</v>
      </c>
      <c r="H5" s="41">
        <v>5.25</v>
      </c>
      <c r="I5" s="41">
        <v>5.25</v>
      </c>
      <c r="J5" s="41">
        <v>6</v>
      </c>
      <c r="K5" s="42">
        <v>5</v>
      </c>
      <c r="L5" s="42">
        <v>5</v>
      </c>
      <c r="M5" s="42">
        <v>6.25</v>
      </c>
      <c r="N5" s="41">
        <v>3.75</v>
      </c>
      <c r="O5" s="41">
        <v>5.75</v>
      </c>
      <c r="P5" s="41">
        <v>3.25</v>
      </c>
      <c r="Q5" s="42">
        <v>6</v>
      </c>
      <c r="R5" s="42">
        <v>7</v>
      </c>
      <c r="S5" s="42">
        <v>6.5</v>
      </c>
      <c r="T5" s="41">
        <v>4.75</v>
      </c>
      <c r="U5" s="41">
        <v>5.25</v>
      </c>
      <c r="V5" s="41">
        <v>5.75</v>
      </c>
      <c r="W5" s="42">
        <v>6</v>
      </c>
      <c r="X5" s="42">
        <v>6.5</v>
      </c>
      <c r="Y5" s="42">
        <v>6.5</v>
      </c>
      <c r="Z5" s="41">
        <v>4.75</v>
      </c>
      <c r="AA5" s="41">
        <v>5</v>
      </c>
      <c r="AB5" s="43">
        <v>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5"/>
  <sheetViews>
    <sheetView workbookViewId="0">
      <selection activeCell="D15" sqref="D15"/>
    </sheetView>
  </sheetViews>
  <sheetFormatPr defaultRowHeight="15" x14ac:dyDescent="0.25"/>
  <cols>
    <col min="1" max="1" width="22.5703125" bestFit="1" customWidth="1"/>
    <col min="2" max="2" width="11.42578125" bestFit="1" customWidth="1"/>
    <col min="3" max="3" width="12.85546875" bestFit="1" customWidth="1"/>
    <col min="4" max="5" width="11" bestFit="1" customWidth="1"/>
    <col min="6" max="6" width="11.42578125" bestFit="1" customWidth="1"/>
    <col min="7" max="7" width="12.85546875" bestFit="1" customWidth="1"/>
    <col min="8" max="8" width="11" bestFit="1" customWidth="1"/>
    <col min="9" max="9" width="12.85546875" bestFit="1" customWidth="1"/>
    <col min="10" max="10" width="11.42578125" bestFit="1" customWidth="1"/>
    <col min="11" max="11" width="12.85546875" bestFit="1" customWidth="1"/>
    <col min="12" max="12" width="11" bestFit="1" customWidth="1"/>
    <col min="13" max="13" width="11.42578125" bestFit="1" customWidth="1"/>
    <col min="14" max="14" width="12.85546875" bestFit="1" customWidth="1"/>
    <col min="15" max="15" width="11.42578125" bestFit="1" customWidth="1"/>
    <col min="16" max="16" width="11" bestFit="1" customWidth="1"/>
    <col min="17" max="17" width="11.42578125" bestFit="1" customWidth="1"/>
    <col min="18" max="18" width="11" bestFit="1" customWidth="1"/>
    <col min="19" max="19" width="12.85546875" bestFit="1" customWidth="1"/>
    <col min="20" max="20" width="11" bestFit="1" customWidth="1"/>
    <col min="21" max="21" width="12.85546875" bestFit="1" customWidth="1"/>
    <col min="22" max="22" width="11.42578125" bestFit="1" customWidth="1"/>
    <col min="23" max="23" width="11" bestFit="1" customWidth="1"/>
    <col min="24" max="24" width="11.42578125" bestFit="1" customWidth="1"/>
    <col min="25" max="26" width="12.85546875" bestFit="1" customWidth="1"/>
    <col min="27" max="27" width="11" bestFit="1" customWidth="1"/>
    <col min="28" max="28" width="11.42578125" bestFit="1" customWidth="1"/>
  </cols>
  <sheetData>
    <row r="1" spans="1:28" s="3" customFormat="1" x14ac:dyDescent="0.25">
      <c r="A1" s="2" t="s">
        <v>34</v>
      </c>
      <c r="B1" s="33">
        <v>1</v>
      </c>
      <c r="C1" s="34">
        <v>1</v>
      </c>
      <c r="D1" s="35">
        <v>1</v>
      </c>
      <c r="E1" s="36">
        <v>2</v>
      </c>
      <c r="F1" s="37">
        <v>2</v>
      </c>
      <c r="G1" s="38">
        <v>2</v>
      </c>
      <c r="H1" s="33">
        <v>3</v>
      </c>
      <c r="I1" s="34">
        <v>3</v>
      </c>
      <c r="J1" s="35">
        <v>3</v>
      </c>
      <c r="K1" s="36">
        <v>4</v>
      </c>
      <c r="L1" s="37">
        <v>4</v>
      </c>
      <c r="M1" s="38">
        <v>4</v>
      </c>
      <c r="N1" s="33">
        <v>5</v>
      </c>
      <c r="O1" s="34">
        <v>5</v>
      </c>
      <c r="P1" s="35">
        <v>5</v>
      </c>
      <c r="Q1" s="33">
        <v>6</v>
      </c>
      <c r="R1" s="34">
        <v>6</v>
      </c>
      <c r="S1" s="35">
        <v>6</v>
      </c>
      <c r="T1" s="33">
        <v>7</v>
      </c>
      <c r="U1" s="34">
        <v>7</v>
      </c>
      <c r="V1" s="35">
        <v>7</v>
      </c>
      <c r="W1" s="36">
        <v>8</v>
      </c>
      <c r="X1" s="37">
        <v>8</v>
      </c>
      <c r="Y1" s="38">
        <v>8</v>
      </c>
      <c r="Z1" s="33">
        <v>9</v>
      </c>
      <c r="AA1" s="34">
        <v>9</v>
      </c>
      <c r="AB1" s="35">
        <v>9</v>
      </c>
    </row>
    <row r="2" spans="1:28" s="3" customFormat="1" ht="15.75" thickBot="1" x14ac:dyDescent="0.3">
      <c r="A2" s="2" t="s">
        <v>65</v>
      </c>
      <c r="B2" s="5" t="s">
        <v>11</v>
      </c>
      <c r="C2" s="6" t="s">
        <v>10</v>
      </c>
      <c r="D2" s="6" t="s">
        <v>33</v>
      </c>
      <c r="E2" s="7" t="s">
        <v>11</v>
      </c>
      <c r="F2" s="8" t="s">
        <v>33</v>
      </c>
      <c r="G2" s="8" t="s">
        <v>10</v>
      </c>
      <c r="H2" s="5" t="s">
        <v>10</v>
      </c>
      <c r="I2" s="6" t="s">
        <v>11</v>
      </c>
      <c r="J2" s="6" t="s">
        <v>33</v>
      </c>
      <c r="K2" s="7" t="s">
        <v>10</v>
      </c>
      <c r="L2" s="8" t="s">
        <v>33</v>
      </c>
      <c r="M2" s="8" t="s">
        <v>11</v>
      </c>
      <c r="N2" s="5" t="s">
        <v>33</v>
      </c>
      <c r="O2" s="6" t="s">
        <v>11</v>
      </c>
      <c r="P2" s="6" t="s">
        <v>10</v>
      </c>
      <c r="Q2" s="7" t="s">
        <v>33</v>
      </c>
      <c r="R2" s="8" t="s">
        <v>10</v>
      </c>
      <c r="S2" s="8" t="s">
        <v>11</v>
      </c>
      <c r="T2" s="5" t="s">
        <v>33</v>
      </c>
      <c r="U2" s="6" t="s">
        <v>10</v>
      </c>
      <c r="V2" s="6" t="s">
        <v>11</v>
      </c>
      <c r="W2" s="7" t="s">
        <v>10</v>
      </c>
      <c r="X2" s="8" t="s">
        <v>11</v>
      </c>
      <c r="Y2" s="8" t="s">
        <v>33</v>
      </c>
      <c r="Z2" s="5" t="s">
        <v>11</v>
      </c>
      <c r="AA2" s="6" t="s">
        <v>10</v>
      </c>
      <c r="AB2" s="6" t="s">
        <v>33</v>
      </c>
    </row>
    <row r="3" spans="1:28" s="3" customFormat="1" ht="15.75" thickBot="1" x14ac:dyDescent="0.3">
      <c r="A3" s="39" t="s">
        <v>60</v>
      </c>
      <c r="B3" s="40">
        <v>3</v>
      </c>
      <c r="C3" s="41">
        <v>4.4000000000000004</v>
      </c>
      <c r="D3" s="41">
        <v>3</v>
      </c>
      <c r="E3" s="42">
        <v>4</v>
      </c>
      <c r="F3" s="42">
        <v>4.4000000000000004</v>
      </c>
      <c r="G3" s="42">
        <v>4</v>
      </c>
      <c r="H3" s="41">
        <v>6.2</v>
      </c>
      <c r="I3" s="41">
        <v>6.6</v>
      </c>
      <c r="J3" s="41">
        <v>7</v>
      </c>
      <c r="K3" s="42">
        <v>6</v>
      </c>
      <c r="L3" s="42">
        <v>5.8</v>
      </c>
      <c r="M3" s="42">
        <v>4</v>
      </c>
      <c r="N3" s="41">
        <v>6.4</v>
      </c>
      <c r="O3" s="41">
        <v>4.4000000000000004</v>
      </c>
      <c r="P3" s="41">
        <v>5</v>
      </c>
      <c r="Q3" s="42">
        <v>5.4</v>
      </c>
      <c r="R3" s="42">
        <v>2.4</v>
      </c>
      <c r="S3" s="42">
        <v>5</v>
      </c>
      <c r="T3" s="41">
        <v>6</v>
      </c>
      <c r="U3" s="41">
        <v>5.2</v>
      </c>
      <c r="V3" s="41">
        <v>3.6</v>
      </c>
      <c r="W3" s="42">
        <v>2.6</v>
      </c>
      <c r="X3" s="42">
        <v>2.8</v>
      </c>
      <c r="Y3" s="42">
        <v>3.6</v>
      </c>
      <c r="Z3" s="41">
        <v>5.8</v>
      </c>
      <c r="AA3" s="41">
        <v>6</v>
      </c>
      <c r="AB3" s="43">
        <v>6.6</v>
      </c>
    </row>
    <row r="4" spans="1:28" s="19" customFormat="1" ht="15.75" thickBot="1" x14ac:dyDescent="0.3">
      <c r="A4" s="44" t="s">
        <v>61</v>
      </c>
      <c r="B4" s="40">
        <v>4.75</v>
      </c>
      <c r="C4" s="41">
        <v>4.5</v>
      </c>
      <c r="D4" s="41">
        <v>4</v>
      </c>
      <c r="E4" s="42">
        <v>6</v>
      </c>
      <c r="F4" s="42">
        <v>5.875</v>
      </c>
      <c r="G4" s="42">
        <v>5.875</v>
      </c>
      <c r="H4" s="41">
        <v>6.25</v>
      </c>
      <c r="I4" s="41">
        <v>6.375</v>
      </c>
      <c r="J4" s="41">
        <v>6.75</v>
      </c>
      <c r="K4" s="42">
        <v>5.375</v>
      </c>
      <c r="L4" s="42">
        <v>6.125</v>
      </c>
      <c r="M4" s="42">
        <v>6.75</v>
      </c>
      <c r="N4" s="41">
        <v>6.375</v>
      </c>
      <c r="O4" s="41">
        <v>6.125</v>
      </c>
      <c r="P4" s="41">
        <v>6.25</v>
      </c>
      <c r="Q4" s="42">
        <v>5.75</v>
      </c>
      <c r="R4" s="42">
        <v>3.5</v>
      </c>
      <c r="S4" s="42">
        <v>5</v>
      </c>
      <c r="T4" s="41">
        <v>5.75</v>
      </c>
      <c r="U4" s="41">
        <v>6</v>
      </c>
      <c r="V4" s="41">
        <v>6.125</v>
      </c>
      <c r="W4" s="42">
        <v>2.125</v>
      </c>
      <c r="X4" s="42">
        <v>3.25</v>
      </c>
      <c r="Y4" s="42">
        <v>4.375</v>
      </c>
      <c r="Z4" s="41">
        <v>6.75</v>
      </c>
      <c r="AA4" s="41">
        <v>6.5</v>
      </c>
      <c r="AB4" s="43">
        <v>6.875</v>
      </c>
    </row>
    <row r="5" spans="1:28" s="20" customFormat="1" ht="15.75" thickBot="1" x14ac:dyDescent="0.3">
      <c r="A5" s="44" t="s">
        <v>62</v>
      </c>
      <c r="B5" s="40">
        <v>5</v>
      </c>
      <c r="C5" s="41">
        <v>5.25</v>
      </c>
      <c r="D5" s="41">
        <v>5.25</v>
      </c>
      <c r="E5" s="42">
        <v>5</v>
      </c>
      <c r="F5" s="42">
        <v>5</v>
      </c>
      <c r="G5" s="42">
        <v>5.25</v>
      </c>
      <c r="H5" s="41">
        <v>5.75</v>
      </c>
      <c r="I5" s="41">
        <v>6.25</v>
      </c>
      <c r="J5" s="41">
        <v>7</v>
      </c>
      <c r="K5" s="42">
        <v>7</v>
      </c>
      <c r="L5" s="42">
        <v>7</v>
      </c>
      <c r="M5" s="42">
        <v>7</v>
      </c>
      <c r="N5" s="41">
        <v>6</v>
      </c>
      <c r="O5" s="41">
        <v>7</v>
      </c>
      <c r="P5" s="41">
        <v>6.25</v>
      </c>
      <c r="Q5" s="42">
        <v>6.75</v>
      </c>
      <c r="R5" s="42">
        <v>4.25</v>
      </c>
      <c r="S5" s="42">
        <v>4.75</v>
      </c>
      <c r="T5" s="41">
        <v>5.5</v>
      </c>
      <c r="U5" s="41">
        <v>5.75</v>
      </c>
      <c r="V5" s="41">
        <v>5.25</v>
      </c>
      <c r="W5" s="42">
        <v>3.25</v>
      </c>
      <c r="X5" s="42">
        <v>3.5</v>
      </c>
      <c r="Y5" s="42">
        <v>4.5</v>
      </c>
      <c r="Z5" s="41">
        <v>6.75</v>
      </c>
      <c r="AA5" s="41">
        <v>7</v>
      </c>
      <c r="AB5" s="43">
        <v>6.75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H87"/>
  <sheetViews>
    <sheetView topLeftCell="B10" workbookViewId="0">
      <selection activeCell="F12" sqref="F12"/>
    </sheetView>
  </sheetViews>
  <sheetFormatPr defaultColWidth="12.7109375" defaultRowHeight="23.25" x14ac:dyDescent="0.35"/>
  <cols>
    <col min="1" max="1" width="5.7109375" customWidth="1"/>
    <col min="2" max="2" width="12.7109375" style="12"/>
    <col min="3" max="3" width="12.7109375" style="1"/>
  </cols>
  <sheetData>
    <row r="1" spans="1:21" s="3" customFormat="1" ht="20.100000000000001" customHeight="1" x14ac:dyDescent="0.25"/>
    <row r="2" spans="1:21" s="3" customFormat="1" ht="20.100000000000001" customHeight="1" x14ac:dyDescent="0.25">
      <c r="B2" s="166" t="s">
        <v>34</v>
      </c>
      <c r="C2" s="166"/>
      <c r="D2" s="16">
        <v>10</v>
      </c>
      <c r="E2" s="17">
        <v>11</v>
      </c>
      <c r="F2" s="16">
        <v>12</v>
      </c>
      <c r="G2" s="17">
        <v>13</v>
      </c>
      <c r="H2" s="73">
        <v>14</v>
      </c>
      <c r="I2" s="17">
        <v>15</v>
      </c>
      <c r="J2" s="73">
        <v>16</v>
      </c>
      <c r="K2" s="17">
        <v>17</v>
      </c>
      <c r="L2" s="73">
        <v>18</v>
      </c>
      <c r="M2" s="17">
        <v>44</v>
      </c>
      <c r="N2" s="73">
        <v>47</v>
      </c>
      <c r="O2" s="17">
        <v>49</v>
      </c>
      <c r="P2" s="73">
        <v>50</v>
      </c>
      <c r="Q2" s="17">
        <v>56</v>
      </c>
      <c r="R2" s="73">
        <v>57</v>
      </c>
      <c r="S2" s="17">
        <v>62</v>
      </c>
      <c r="T2" s="73">
        <v>63</v>
      </c>
      <c r="U2" s="17">
        <v>71</v>
      </c>
    </row>
    <row r="3" spans="1:21" s="3" customFormat="1" ht="20.100000000000001" customHeight="1" x14ac:dyDescent="0.25">
      <c r="B3" s="176" t="s">
        <v>38</v>
      </c>
      <c r="C3" s="176"/>
      <c r="D3" s="9">
        <v>41</v>
      </c>
      <c r="E3" s="10">
        <v>51</v>
      </c>
      <c r="F3" s="9">
        <v>42</v>
      </c>
      <c r="G3" s="10">
        <v>57</v>
      </c>
      <c r="H3" s="9">
        <v>38</v>
      </c>
      <c r="I3" s="10">
        <v>45</v>
      </c>
      <c r="J3" s="9">
        <v>60</v>
      </c>
      <c r="K3" s="10">
        <v>54</v>
      </c>
      <c r="L3" s="9">
        <v>38</v>
      </c>
      <c r="M3" s="10">
        <v>45</v>
      </c>
      <c r="N3" s="9">
        <v>54</v>
      </c>
      <c r="O3" s="10">
        <v>34</v>
      </c>
      <c r="P3" s="9">
        <v>21</v>
      </c>
      <c r="Q3" s="10">
        <v>25</v>
      </c>
      <c r="R3" s="9">
        <v>24</v>
      </c>
      <c r="S3" s="10">
        <v>35</v>
      </c>
      <c r="T3" s="9">
        <v>42</v>
      </c>
      <c r="U3" s="10">
        <v>33</v>
      </c>
    </row>
    <row r="4" spans="1:21" s="3" customFormat="1" ht="20.100000000000001" customHeight="1" x14ac:dyDescent="0.25">
      <c r="B4" s="176" t="s">
        <v>37</v>
      </c>
      <c r="C4" s="176"/>
      <c r="D4" s="9" t="s">
        <v>39</v>
      </c>
      <c r="E4" s="10" t="s">
        <v>39</v>
      </c>
      <c r="F4" s="9" t="s">
        <v>39</v>
      </c>
      <c r="G4" s="10" t="s">
        <v>39</v>
      </c>
      <c r="H4" s="9" t="s">
        <v>39</v>
      </c>
      <c r="I4" s="10" t="s">
        <v>39</v>
      </c>
      <c r="J4" s="9" t="s">
        <v>39</v>
      </c>
      <c r="K4" s="10" t="s">
        <v>39</v>
      </c>
      <c r="L4" s="9" t="s">
        <v>39</v>
      </c>
      <c r="M4" s="10" t="s">
        <v>39</v>
      </c>
      <c r="N4" s="9" t="s">
        <v>39</v>
      </c>
      <c r="O4" s="10" t="s">
        <v>39</v>
      </c>
      <c r="P4" s="9" t="s">
        <v>39</v>
      </c>
      <c r="Q4" s="10" t="s">
        <v>39</v>
      </c>
      <c r="R4" s="9" t="s">
        <v>39</v>
      </c>
      <c r="S4" s="10" t="s">
        <v>39</v>
      </c>
      <c r="T4" s="9" t="s">
        <v>39</v>
      </c>
      <c r="U4" s="10" t="s">
        <v>39</v>
      </c>
    </row>
    <row r="5" spans="1:21" s="3" customFormat="1" ht="50.1" customHeight="1" x14ac:dyDescent="0.25">
      <c r="B5" s="177" t="s">
        <v>36</v>
      </c>
      <c r="C5" s="177"/>
      <c r="D5" s="9" t="s">
        <v>42</v>
      </c>
      <c r="E5" s="10" t="s">
        <v>145</v>
      </c>
      <c r="F5" s="9" t="s">
        <v>42</v>
      </c>
      <c r="G5" s="10" t="s">
        <v>42</v>
      </c>
      <c r="H5" s="9" t="s">
        <v>42</v>
      </c>
      <c r="I5" s="10" t="s">
        <v>42</v>
      </c>
      <c r="J5" s="9" t="s">
        <v>41</v>
      </c>
      <c r="K5" s="10" t="s">
        <v>40</v>
      </c>
      <c r="L5" s="9" t="s">
        <v>43</v>
      </c>
      <c r="M5" s="10" t="s">
        <v>43</v>
      </c>
      <c r="N5" s="9" t="s">
        <v>43</v>
      </c>
      <c r="O5" s="10" t="s">
        <v>43</v>
      </c>
      <c r="P5" s="9" t="s">
        <v>139</v>
      </c>
      <c r="Q5" s="10" t="s">
        <v>69</v>
      </c>
      <c r="R5" s="9" t="s">
        <v>149</v>
      </c>
      <c r="S5" s="10" t="s">
        <v>42</v>
      </c>
      <c r="T5" s="9" t="s">
        <v>42</v>
      </c>
      <c r="U5" s="10" t="s">
        <v>43</v>
      </c>
    </row>
    <row r="6" spans="1:21" s="3" customFormat="1" ht="20.100000000000001" customHeight="1" x14ac:dyDescent="0.25">
      <c r="B6" s="166" t="s">
        <v>30</v>
      </c>
      <c r="C6" s="166"/>
      <c r="D6" s="69" t="s">
        <v>11</v>
      </c>
      <c r="E6" s="70" t="s">
        <v>11</v>
      </c>
      <c r="F6" s="67" t="s">
        <v>10</v>
      </c>
      <c r="G6" s="57" t="s">
        <v>10</v>
      </c>
      <c r="H6" s="67" t="s">
        <v>33</v>
      </c>
      <c r="I6" s="68" t="s">
        <v>33</v>
      </c>
      <c r="J6" s="67" t="s">
        <v>33</v>
      </c>
      <c r="K6" s="70" t="s">
        <v>10</v>
      </c>
      <c r="L6" s="67" t="s">
        <v>11</v>
      </c>
      <c r="M6" s="70" t="s">
        <v>10</v>
      </c>
      <c r="N6" s="69" t="s">
        <v>11</v>
      </c>
      <c r="O6" s="70" t="s">
        <v>33</v>
      </c>
      <c r="P6" s="69" t="s">
        <v>11</v>
      </c>
      <c r="Q6" s="68" t="s">
        <v>33</v>
      </c>
      <c r="R6" s="67" t="s">
        <v>10</v>
      </c>
      <c r="S6" s="70" t="s">
        <v>11</v>
      </c>
      <c r="T6" s="67" t="s">
        <v>10</v>
      </c>
      <c r="U6" s="57" t="s">
        <v>33</v>
      </c>
    </row>
    <row r="7" spans="1:21" s="3" customFormat="1" ht="20.100000000000001" customHeight="1" x14ac:dyDescent="0.25">
      <c r="B7" s="166" t="s">
        <v>31</v>
      </c>
      <c r="C7" s="166"/>
      <c r="D7" s="71" t="s">
        <v>10</v>
      </c>
      <c r="E7" s="57" t="s">
        <v>33</v>
      </c>
      <c r="F7" s="69" t="s">
        <v>11</v>
      </c>
      <c r="G7" s="68" t="s">
        <v>33</v>
      </c>
      <c r="H7" s="69" t="s">
        <v>11</v>
      </c>
      <c r="I7" s="70" t="s">
        <v>10</v>
      </c>
      <c r="J7" s="71" t="s">
        <v>10</v>
      </c>
      <c r="K7" s="72" t="s">
        <v>11</v>
      </c>
      <c r="L7" s="69" t="s">
        <v>10</v>
      </c>
      <c r="M7" s="72" t="s">
        <v>33</v>
      </c>
      <c r="N7" s="71" t="s">
        <v>33</v>
      </c>
      <c r="O7" s="72" t="s">
        <v>11</v>
      </c>
      <c r="P7" s="71" t="s">
        <v>10</v>
      </c>
      <c r="Q7" s="72" t="s">
        <v>10</v>
      </c>
      <c r="R7" s="71" t="s">
        <v>33</v>
      </c>
      <c r="S7" s="68" t="s">
        <v>33</v>
      </c>
      <c r="T7" s="71" t="s">
        <v>11</v>
      </c>
      <c r="U7" s="70" t="s">
        <v>11</v>
      </c>
    </row>
    <row r="8" spans="1:21" s="3" customFormat="1" ht="20.100000000000001" customHeight="1" x14ac:dyDescent="0.25">
      <c r="B8" s="166" t="s">
        <v>32</v>
      </c>
      <c r="C8" s="166"/>
      <c r="D8" s="67" t="s">
        <v>33</v>
      </c>
      <c r="E8" s="68" t="s">
        <v>10</v>
      </c>
      <c r="F8" s="71" t="s">
        <v>33</v>
      </c>
      <c r="G8" s="70" t="s">
        <v>11</v>
      </c>
      <c r="H8" s="71" t="s">
        <v>10</v>
      </c>
      <c r="I8" s="72" t="s">
        <v>11</v>
      </c>
      <c r="J8" s="69" t="s">
        <v>11</v>
      </c>
      <c r="K8" s="68" t="s">
        <v>33</v>
      </c>
      <c r="L8" s="71" t="s">
        <v>33</v>
      </c>
      <c r="M8" s="68" t="s">
        <v>11</v>
      </c>
      <c r="N8" s="67" t="s">
        <v>10</v>
      </c>
      <c r="O8" s="68" t="s">
        <v>10</v>
      </c>
      <c r="P8" s="67" t="s">
        <v>33</v>
      </c>
      <c r="Q8" s="70" t="s">
        <v>11</v>
      </c>
      <c r="R8" s="69" t="s">
        <v>11</v>
      </c>
      <c r="S8" s="72" t="s">
        <v>10</v>
      </c>
      <c r="T8" s="69" t="s">
        <v>33</v>
      </c>
      <c r="U8" s="68" t="s">
        <v>10</v>
      </c>
    </row>
    <row r="9" spans="1:21" s="3" customFormat="1" ht="20.100000000000001" customHeight="1" thickBot="1" x14ac:dyDescent="0.3"/>
    <row r="10" spans="1:21" s="3" customFormat="1" ht="20.100000000000001" customHeight="1" thickBot="1" x14ac:dyDescent="0.3">
      <c r="B10" s="2" t="s">
        <v>70</v>
      </c>
      <c r="C10" s="2">
        <f>COUNTA(D2:U2)</f>
        <v>18</v>
      </c>
      <c r="I10" s="152"/>
      <c r="J10" s="178"/>
      <c r="K10" s="30" t="str">
        <f>D8</f>
        <v>M2</v>
      </c>
      <c r="L10" s="31" t="str">
        <f>D7</f>
        <v>M1</v>
      </c>
      <c r="M10" s="32" t="str">
        <f>D6</f>
        <v>L</v>
      </c>
      <c r="N10" s="30" t="s">
        <v>30</v>
      </c>
      <c r="O10" s="31" t="s">
        <v>31</v>
      </c>
      <c r="P10" s="32" t="s">
        <v>32</v>
      </c>
    </row>
    <row r="11" spans="1:21" s="3" customFormat="1" ht="20.100000000000001" customHeight="1" x14ac:dyDescent="0.25">
      <c r="B11" s="2" t="s">
        <v>71</v>
      </c>
      <c r="C11" s="65">
        <f>AVERAGE(D3:U3)</f>
        <v>41.055555555555557</v>
      </c>
      <c r="I11" s="169" t="s">
        <v>63</v>
      </c>
      <c r="J11" s="170"/>
      <c r="K11" s="29">
        <f>CountByValueAndFontColor(D6:U8,K10,I11)</f>
        <v>9</v>
      </c>
      <c r="L11" s="28">
        <f>CountByValueAndFontColor(D6:U8,L10,I11)</f>
        <v>7</v>
      </c>
      <c r="M11" s="49">
        <f>CountByValueAndFontColor(D6:U8,M10,I11)</f>
        <v>2</v>
      </c>
      <c r="N11" s="29">
        <f>CountByFontColorWithValue(D6:U6,I11)</f>
        <v>8</v>
      </c>
      <c r="O11" s="28">
        <f>CountByFontColorWithValue(D7:U7,I11)</f>
        <v>2</v>
      </c>
      <c r="P11" s="49">
        <f>CountByFontColorWithValue(D8:U8,I11)</f>
        <v>8</v>
      </c>
    </row>
    <row r="12" spans="1:21" s="3" customFormat="1" ht="20.100000000000001" customHeight="1" thickBot="1" x14ac:dyDescent="0.3">
      <c r="B12" s="51" t="s">
        <v>73</v>
      </c>
      <c r="C12" s="51">
        <f>COUNTIF(D4:U4,"male")</f>
        <v>18</v>
      </c>
      <c r="D12" s="66">
        <f>$C12/($C$12+$C$13)</f>
        <v>1</v>
      </c>
      <c r="I12" s="171"/>
      <c r="J12" s="172"/>
      <c r="K12" s="53">
        <f>K11/SUM($K11:$M11)</f>
        <v>0.5</v>
      </c>
      <c r="L12" s="54">
        <f>L11/SUM($K11:$M11)</f>
        <v>0.3888888888888889</v>
      </c>
      <c r="M12" s="55">
        <f>M11/SUM($K11:$M11)</f>
        <v>0.1111111111111111</v>
      </c>
      <c r="N12" s="53">
        <f>N11/SUM($N11:$P11)</f>
        <v>0.44444444444444442</v>
      </c>
      <c r="O12" s="54">
        <f>O11/SUM($N11:$P11)</f>
        <v>0.1111111111111111</v>
      </c>
      <c r="P12" s="55">
        <f>P11/SUM($N11:$P11)</f>
        <v>0.44444444444444442</v>
      </c>
    </row>
    <row r="13" spans="1:21" s="3" customFormat="1" ht="20.100000000000001" customHeight="1" x14ac:dyDescent="0.25">
      <c r="B13" s="51" t="s">
        <v>72</v>
      </c>
      <c r="C13" s="51">
        <f>COUNTIF(D4:U4,"female")</f>
        <v>0</v>
      </c>
      <c r="D13" s="66">
        <f>$C13/($C$12+$C$13)</f>
        <v>0</v>
      </c>
      <c r="I13" s="182" t="s">
        <v>64</v>
      </c>
      <c r="J13" s="183"/>
      <c r="K13" s="29">
        <f>CountByValueAndFontColor(D6:O8,K10,I13)</f>
        <v>1</v>
      </c>
      <c r="L13" s="28">
        <f>CountByValueAndFontColor(D6:U8,L10,I13)</f>
        <v>4</v>
      </c>
      <c r="M13" s="49">
        <f>CountByValueAndFontColor(D6:U8,M10,I13)</f>
        <v>12</v>
      </c>
      <c r="N13" s="29">
        <f>CountByFontColorWithValue(D6:U6,I13)</f>
        <v>8</v>
      </c>
      <c r="O13" s="28">
        <f>CountByFontColorWithValue(D7:U7,I13)</f>
        <v>5</v>
      </c>
      <c r="P13" s="49">
        <f>CountByFontColorWithValue(D8:U8,I13)</f>
        <v>5</v>
      </c>
    </row>
    <row r="14" spans="1:21" s="3" customFormat="1" ht="20.100000000000001" customHeight="1" thickBot="1" x14ac:dyDescent="0.3">
      <c r="B14" s="2" t="str">
        <f>CONCATENATE($D$6,"-",$D$7,"-",$D$8)</f>
        <v>L-M1-M2</v>
      </c>
      <c r="C14" s="2" t="str">
        <f>CONCATENATE($D$6,"-",$D$8,"-",$D$7)</f>
        <v>L-M2-M1</v>
      </c>
      <c r="D14" s="2" t="str">
        <f>CONCATENATE($D$7,"-",$D$8,"-",$D$6)</f>
        <v>M1-M2-L</v>
      </c>
      <c r="E14" s="2" t="str">
        <f>CONCATENATE($D$7,"-",$D$6,"-",$D$8)</f>
        <v>M1-L-M2</v>
      </c>
      <c r="F14" s="2" t="str">
        <f>CONCATENATE($D$8,"-",$D$6,"-",$D$7)</f>
        <v>M2-L-M1</v>
      </c>
      <c r="G14" s="2" t="str">
        <f>CONCATENATE($D$8,"-",$D$7,"-",$D$6)</f>
        <v>M2-M1-L</v>
      </c>
      <c r="I14" s="184"/>
      <c r="J14" s="185"/>
      <c r="K14" s="53">
        <f>K13/SUM($K13:$M13)</f>
        <v>5.8823529411764705E-2</v>
      </c>
      <c r="L14" s="54">
        <f>L13/SUM($K13:$M13)</f>
        <v>0.23529411764705882</v>
      </c>
      <c r="M14" s="55">
        <f>M13/SUM($K13:$M13)</f>
        <v>0.70588235294117652</v>
      </c>
      <c r="N14" s="53">
        <f>N13/SUM($N13:$P13)</f>
        <v>0.44444444444444442</v>
      </c>
      <c r="O14" s="54">
        <f>O13/SUM($N13:$P13)</f>
        <v>0.27777777777777779</v>
      </c>
      <c r="P14" s="55">
        <f>P13/SUM($N13:$P13)</f>
        <v>0.27777777777777779</v>
      </c>
    </row>
    <row r="15" spans="1:21" s="3" customFormat="1" ht="20.100000000000001" customHeight="1" x14ac:dyDescent="0.25">
      <c r="B15" s="2">
        <f>COUNTIFS($D$6:$U$6,$D$6,$D$7:$U$7,$D$7,$D$8:$U$8,$D$8)</f>
        <v>3</v>
      </c>
      <c r="C15" s="2">
        <f>COUNTIFS($D$6:$U$6,$D$6,$D$7:$U$7,$D$8,$D$8:$U$8,$D$7)</f>
        <v>3</v>
      </c>
      <c r="D15" s="2">
        <f>COUNTIFS($D$6:$U$6,$D$7,$D$7:$U$7,$D$8,$D$8:$U$8,$D$6)</f>
        <v>3</v>
      </c>
      <c r="E15" s="2">
        <f>COUNTIFS($D$6:$U$6,$D$7,$D$7:$U$7,$D$6,$D$8:$U$8,$D$8)</f>
        <v>3</v>
      </c>
      <c r="F15" s="2">
        <f>COUNTIFS($D$6:$U$6,$D$8,$D$7:$U$7,$D$6,$D$8:$U$8,$D$7)</f>
        <v>3</v>
      </c>
      <c r="G15" s="2">
        <f>COUNTIFS($D$6:$U$6,$D$8,$D$7:$U$7,$D$7,$D$8:$U$8,$D$6)</f>
        <v>3</v>
      </c>
      <c r="N15" s="52"/>
      <c r="O15" s="52"/>
      <c r="P15" s="56"/>
      <c r="Q15" s="56"/>
      <c r="R15" s="56"/>
      <c r="S15" s="56"/>
      <c r="T15" s="56"/>
      <c r="U15" s="56"/>
    </row>
    <row r="16" spans="1:21" ht="9.9499999999999993" customHeight="1" x14ac:dyDescent="0.25">
      <c r="A16" s="3"/>
      <c r="B16" s="3"/>
      <c r="C16" s="3"/>
      <c r="D16" s="3"/>
      <c r="E16" s="3"/>
      <c r="F16" s="3"/>
      <c r="M16" s="52"/>
      <c r="N16" s="52"/>
      <c r="O16" s="56"/>
      <c r="P16" s="56"/>
      <c r="Q16" s="56"/>
      <c r="R16" s="56"/>
      <c r="S16" s="56"/>
      <c r="T16" s="56"/>
    </row>
    <row r="17" spans="2:70" x14ac:dyDescent="0.35">
      <c r="B17" s="12" t="s">
        <v>0</v>
      </c>
    </row>
    <row r="18" spans="2:70" ht="15" x14ac:dyDescent="0.25">
      <c r="B18" s="1"/>
      <c r="C18"/>
      <c r="I18" s="167" t="s">
        <v>34</v>
      </c>
      <c r="J18" s="167"/>
      <c r="K18" s="167"/>
      <c r="L18" s="167"/>
      <c r="M18" s="45">
        <f t="shared" ref="M18:AD18" si="0">D2</f>
        <v>10</v>
      </c>
      <c r="N18" s="46">
        <f t="shared" si="0"/>
        <v>11</v>
      </c>
      <c r="O18" s="45">
        <f t="shared" si="0"/>
        <v>12</v>
      </c>
      <c r="P18" s="46">
        <f t="shared" si="0"/>
        <v>13</v>
      </c>
      <c r="Q18" s="45">
        <f t="shared" si="0"/>
        <v>14</v>
      </c>
      <c r="R18" s="46">
        <f t="shared" si="0"/>
        <v>15</v>
      </c>
      <c r="S18" s="45">
        <f t="shared" si="0"/>
        <v>16</v>
      </c>
      <c r="T18" s="46">
        <f t="shared" si="0"/>
        <v>17</v>
      </c>
      <c r="U18" s="45">
        <f t="shared" si="0"/>
        <v>18</v>
      </c>
      <c r="V18" s="46">
        <f t="shared" si="0"/>
        <v>44</v>
      </c>
      <c r="W18" s="45">
        <f t="shared" si="0"/>
        <v>47</v>
      </c>
      <c r="X18" s="46">
        <f t="shared" si="0"/>
        <v>49</v>
      </c>
      <c r="Y18" s="45">
        <f t="shared" si="0"/>
        <v>50</v>
      </c>
      <c r="Z18" s="46">
        <f t="shared" si="0"/>
        <v>56</v>
      </c>
      <c r="AA18" s="45">
        <f t="shared" si="0"/>
        <v>57</v>
      </c>
      <c r="AB18" s="46">
        <f t="shared" si="0"/>
        <v>62</v>
      </c>
      <c r="AC18" s="45">
        <f t="shared" si="0"/>
        <v>63</v>
      </c>
      <c r="AD18" s="46">
        <f t="shared" si="0"/>
        <v>71</v>
      </c>
    </row>
    <row r="19" spans="2:70" ht="15" x14ac:dyDescent="0.25">
      <c r="B19" s="1">
        <v>1</v>
      </c>
      <c r="C19" s="168" t="s">
        <v>1</v>
      </c>
      <c r="D19" s="168"/>
      <c r="E19" s="168"/>
      <c r="F19" s="168"/>
      <c r="G19" s="168"/>
      <c r="H19" s="168"/>
      <c r="I19" s="168"/>
      <c r="J19" s="168"/>
      <c r="K19" s="168"/>
      <c r="L19" s="168"/>
      <c r="M19" s="45">
        <v>2</v>
      </c>
      <c r="N19" s="46">
        <v>2</v>
      </c>
      <c r="O19" s="45">
        <v>1</v>
      </c>
      <c r="P19" s="46">
        <v>1</v>
      </c>
      <c r="Q19" s="45">
        <v>1</v>
      </c>
      <c r="R19" s="46">
        <v>1</v>
      </c>
      <c r="S19" s="45">
        <v>1</v>
      </c>
      <c r="T19" s="46">
        <v>5</v>
      </c>
      <c r="U19" s="45">
        <v>1</v>
      </c>
      <c r="V19" s="46">
        <v>1</v>
      </c>
      <c r="W19" s="45">
        <v>1</v>
      </c>
      <c r="X19" s="46">
        <v>3</v>
      </c>
      <c r="Y19" s="45">
        <v>2</v>
      </c>
      <c r="Z19" s="46">
        <v>1</v>
      </c>
      <c r="AA19" s="45">
        <v>1</v>
      </c>
      <c r="AB19" s="46">
        <v>1</v>
      </c>
      <c r="AC19" s="45">
        <v>1</v>
      </c>
      <c r="AD19" s="45">
        <v>1</v>
      </c>
    </row>
    <row r="20" spans="2:70" ht="15" x14ac:dyDescent="0.25">
      <c r="B20" s="1">
        <v>2</v>
      </c>
      <c r="C20" s="168" t="s">
        <v>2</v>
      </c>
      <c r="D20" s="168"/>
      <c r="E20" s="168"/>
      <c r="F20" s="168"/>
      <c r="G20" s="168"/>
      <c r="H20" s="168"/>
      <c r="I20" s="168"/>
      <c r="J20" s="168"/>
      <c r="K20" s="168"/>
      <c r="L20" s="168"/>
      <c r="M20" s="45">
        <v>2</v>
      </c>
      <c r="N20" s="46">
        <v>2</v>
      </c>
      <c r="O20" s="45">
        <v>2</v>
      </c>
      <c r="P20" s="46">
        <v>1</v>
      </c>
      <c r="Q20" s="45">
        <v>1</v>
      </c>
      <c r="R20" s="46">
        <v>2</v>
      </c>
      <c r="S20" s="45">
        <v>2</v>
      </c>
      <c r="T20" s="46">
        <v>2</v>
      </c>
      <c r="U20" s="45">
        <v>1</v>
      </c>
      <c r="V20" s="46">
        <v>1</v>
      </c>
      <c r="W20" s="45">
        <v>1</v>
      </c>
      <c r="X20" s="46">
        <v>2</v>
      </c>
      <c r="Y20" s="45">
        <v>1</v>
      </c>
      <c r="Z20" s="46">
        <v>2</v>
      </c>
      <c r="AA20" s="45">
        <v>1</v>
      </c>
      <c r="AB20" s="46">
        <v>1</v>
      </c>
      <c r="AC20" s="45">
        <v>2</v>
      </c>
      <c r="AD20" s="45">
        <v>2</v>
      </c>
    </row>
    <row r="21" spans="2:70" ht="15" x14ac:dyDescent="0.25">
      <c r="B21" s="1">
        <v>3</v>
      </c>
      <c r="C21" s="168" t="s">
        <v>3</v>
      </c>
      <c r="D21" s="168"/>
      <c r="E21" s="168"/>
      <c r="F21" s="168"/>
      <c r="G21" s="168"/>
      <c r="H21" s="168"/>
      <c r="I21" s="168"/>
      <c r="J21" s="168"/>
      <c r="K21" s="168"/>
      <c r="L21" s="168"/>
      <c r="M21" s="45">
        <v>3</v>
      </c>
      <c r="N21" s="46">
        <v>2</v>
      </c>
      <c r="O21" s="45">
        <v>4</v>
      </c>
      <c r="P21" s="46">
        <v>4</v>
      </c>
      <c r="Q21" s="45">
        <v>1</v>
      </c>
      <c r="R21" s="46">
        <v>6</v>
      </c>
      <c r="S21" s="45">
        <v>6</v>
      </c>
      <c r="T21" s="46">
        <v>5</v>
      </c>
      <c r="U21" s="45">
        <v>2</v>
      </c>
      <c r="V21" s="46">
        <v>1</v>
      </c>
      <c r="W21" s="45">
        <v>2</v>
      </c>
      <c r="X21" s="46">
        <v>5</v>
      </c>
      <c r="Y21" s="45">
        <v>4</v>
      </c>
      <c r="Z21" s="46">
        <v>2</v>
      </c>
      <c r="AA21" s="45">
        <v>2</v>
      </c>
      <c r="AB21" s="46">
        <v>2</v>
      </c>
      <c r="AC21" s="45">
        <v>2</v>
      </c>
      <c r="AD21" s="45">
        <v>3</v>
      </c>
    </row>
    <row r="22" spans="2:70" ht="15" x14ac:dyDescent="0.25">
      <c r="B22" s="1">
        <v>4</v>
      </c>
      <c r="C22" s="168" t="s">
        <v>4</v>
      </c>
      <c r="D22" s="168"/>
      <c r="E22" s="168"/>
      <c r="F22" s="168"/>
      <c r="G22" s="168"/>
      <c r="H22" s="168"/>
      <c r="I22" s="168"/>
      <c r="J22" s="168"/>
      <c r="K22" s="168"/>
      <c r="L22" s="168"/>
      <c r="M22" s="45">
        <v>2</v>
      </c>
      <c r="N22" s="46">
        <v>3</v>
      </c>
      <c r="O22" s="45">
        <v>1</v>
      </c>
      <c r="P22" s="46">
        <v>1</v>
      </c>
      <c r="Q22" s="45">
        <v>1</v>
      </c>
      <c r="R22" s="46">
        <v>2</v>
      </c>
      <c r="S22" s="45">
        <v>1</v>
      </c>
      <c r="T22" s="46">
        <v>4</v>
      </c>
      <c r="U22" s="45">
        <v>1</v>
      </c>
      <c r="V22" s="46">
        <v>1</v>
      </c>
      <c r="W22" s="45">
        <v>1</v>
      </c>
      <c r="X22" s="46">
        <v>2</v>
      </c>
      <c r="Y22" s="45">
        <v>1</v>
      </c>
      <c r="Z22" s="46">
        <v>2</v>
      </c>
      <c r="AA22" s="45">
        <v>1</v>
      </c>
      <c r="AB22" s="46">
        <v>1</v>
      </c>
      <c r="AC22" s="45">
        <v>1</v>
      </c>
      <c r="AD22" s="45">
        <v>1</v>
      </c>
    </row>
    <row r="23" spans="2:70" ht="15.75" thickBot="1" x14ac:dyDescent="0.3">
      <c r="B23" s="1">
        <v>5</v>
      </c>
      <c r="C23" s="168" t="s">
        <v>5</v>
      </c>
      <c r="D23" s="168"/>
      <c r="E23" s="168"/>
      <c r="F23" s="168"/>
      <c r="G23" s="168"/>
      <c r="H23" s="168"/>
      <c r="I23" s="168"/>
      <c r="J23" s="168"/>
      <c r="K23" s="168"/>
      <c r="L23" s="168"/>
      <c r="M23" s="13">
        <v>2</v>
      </c>
      <c r="N23" s="14">
        <v>3</v>
      </c>
      <c r="O23" s="13">
        <v>2</v>
      </c>
      <c r="P23" s="14">
        <v>1</v>
      </c>
      <c r="Q23" s="13">
        <v>1</v>
      </c>
      <c r="R23" s="14">
        <v>1</v>
      </c>
      <c r="S23" s="13">
        <v>1</v>
      </c>
      <c r="T23" s="14">
        <v>4</v>
      </c>
      <c r="U23" s="13">
        <v>1</v>
      </c>
      <c r="V23" s="14">
        <v>1</v>
      </c>
      <c r="W23" s="13">
        <v>1</v>
      </c>
      <c r="X23" s="14">
        <v>2</v>
      </c>
      <c r="Y23" s="13">
        <v>1</v>
      </c>
      <c r="Z23" s="14">
        <v>1</v>
      </c>
      <c r="AA23" s="13">
        <v>1</v>
      </c>
      <c r="AB23" s="14">
        <v>1</v>
      </c>
      <c r="AC23" s="13">
        <v>1</v>
      </c>
      <c r="AD23" s="13">
        <v>1</v>
      </c>
    </row>
    <row r="24" spans="2:70" s="87" customFormat="1" ht="15.75" thickBot="1" x14ac:dyDescent="0.3">
      <c r="B24" s="86"/>
      <c r="M24" s="88">
        <f>AVERAGE(M19:M23)</f>
        <v>2.2000000000000002</v>
      </c>
      <c r="N24" s="89">
        <f t="shared" ref="N24:AD24" si="1">AVERAGE(N19:N23)</f>
        <v>2.4</v>
      </c>
      <c r="O24" s="90">
        <f t="shared" si="1"/>
        <v>2</v>
      </c>
      <c r="P24" s="89">
        <f t="shared" si="1"/>
        <v>1.6</v>
      </c>
      <c r="Q24" s="90">
        <f t="shared" si="1"/>
        <v>1</v>
      </c>
      <c r="R24" s="89">
        <f t="shared" si="1"/>
        <v>2.4</v>
      </c>
      <c r="S24" s="90">
        <f t="shared" si="1"/>
        <v>2.2000000000000002</v>
      </c>
      <c r="T24" s="89">
        <f t="shared" si="1"/>
        <v>4</v>
      </c>
      <c r="U24" s="90">
        <f t="shared" si="1"/>
        <v>1.2</v>
      </c>
      <c r="V24" s="89">
        <f t="shared" si="1"/>
        <v>1</v>
      </c>
      <c r="W24" s="90">
        <f t="shared" si="1"/>
        <v>1.2</v>
      </c>
      <c r="X24" s="89">
        <f t="shared" si="1"/>
        <v>2.8</v>
      </c>
      <c r="Y24" s="90">
        <f t="shared" si="1"/>
        <v>1.8</v>
      </c>
      <c r="Z24" s="89">
        <f t="shared" si="1"/>
        <v>1.6</v>
      </c>
      <c r="AA24" s="90">
        <f t="shared" si="1"/>
        <v>1.2</v>
      </c>
      <c r="AB24" s="89">
        <f t="shared" si="1"/>
        <v>1.2</v>
      </c>
      <c r="AC24" s="90">
        <f t="shared" si="1"/>
        <v>1.4</v>
      </c>
      <c r="AD24" s="89">
        <f t="shared" si="1"/>
        <v>1.6</v>
      </c>
      <c r="AE24" s="90"/>
    </row>
    <row r="25" spans="2:70" ht="15" x14ac:dyDescent="0.25">
      <c r="B25" s="1"/>
      <c r="C25"/>
    </row>
    <row r="26" spans="2:70" ht="15" hidden="1" x14ac:dyDescent="0.25">
      <c r="B26" s="1"/>
      <c r="C26"/>
      <c r="J26">
        <f>D2</f>
        <v>10</v>
      </c>
      <c r="M26">
        <f>E2</f>
        <v>11</v>
      </c>
      <c r="P26">
        <f>F2</f>
        <v>12</v>
      </c>
      <c r="S26">
        <f>G2</f>
        <v>13</v>
      </c>
      <c r="V26">
        <f>H2</f>
        <v>14</v>
      </c>
      <c r="Y26">
        <f>I2</f>
        <v>15</v>
      </c>
      <c r="AB26">
        <f>J2</f>
        <v>16</v>
      </c>
      <c r="AE26">
        <f>K2</f>
        <v>17</v>
      </c>
      <c r="AH26">
        <f>L2</f>
        <v>18</v>
      </c>
      <c r="AK26">
        <f>M2</f>
        <v>44</v>
      </c>
      <c r="AN26">
        <f>N2</f>
        <v>47</v>
      </c>
      <c r="AQ26">
        <f>O2</f>
        <v>49</v>
      </c>
      <c r="AT26">
        <f>P2</f>
        <v>50</v>
      </c>
      <c r="AW26">
        <f>Q2</f>
        <v>56</v>
      </c>
      <c r="AZ26">
        <f>R2</f>
        <v>57</v>
      </c>
      <c r="BC26">
        <f>S2</f>
        <v>62</v>
      </c>
      <c r="BF26">
        <f>T2</f>
        <v>63</v>
      </c>
      <c r="BI26">
        <f>U2</f>
        <v>71</v>
      </c>
      <c r="BL26">
        <f>V2</f>
        <v>0</v>
      </c>
      <c r="BO26">
        <f>W2</f>
        <v>0</v>
      </c>
      <c r="BR26">
        <f>X2</f>
        <v>0</v>
      </c>
    </row>
    <row r="27" spans="2:70" ht="15" hidden="1" x14ac:dyDescent="0.25">
      <c r="B27" s="1"/>
      <c r="C27"/>
      <c r="J27" t="str">
        <f>D6</f>
        <v>L</v>
      </c>
      <c r="M27" t="str">
        <f>E6</f>
        <v>L</v>
      </c>
      <c r="P27" t="str">
        <f>F6</f>
        <v>M1</v>
      </c>
      <c r="S27" t="str">
        <f>G6</f>
        <v>M1</v>
      </c>
      <c r="V27" t="str">
        <f>H6</f>
        <v>M2</v>
      </c>
      <c r="Y27" t="str">
        <f>I6</f>
        <v>M2</v>
      </c>
      <c r="AB27" t="str">
        <f>J6</f>
        <v>M2</v>
      </c>
      <c r="AE27" t="str">
        <f>K6</f>
        <v>M1</v>
      </c>
      <c r="AH27" t="str">
        <f>L6</f>
        <v>L</v>
      </c>
      <c r="AK27" t="str">
        <f>M6</f>
        <v>M1</v>
      </c>
      <c r="AN27" t="str">
        <f>N6</f>
        <v>L</v>
      </c>
      <c r="AQ27" t="str">
        <f>O6</f>
        <v>M2</v>
      </c>
      <c r="AT27" t="str">
        <f>P6</f>
        <v>L</v>
      </c>
      <c r="AW27" t="str">
        <f>Q6</f>
        <v>M2</v>
      </c>
      <c r="AZ27" t="str">
        <f>R6</f>
        <v>M1</v>
      </c>
      <c r="BC27" t="str">
        <f>S6</f>
        <v>L</v>
      </c>
      <c r="BF27" t="str">
        <f>T6</f>
        <v>M1</v>
      </c>
      <c r="BI27" t="str">
        <f>U6</f>
        <v>M2</v>
      </c>
      <c r="BL27">
        <f>V6</f>
        <v>0</v>
      </c>
      <c r="BO27">
        <f>W6</f>
        <v>0</v>
      </c>
      <c r="BR27">
        <f>X6</f>
        <v>0</v>
      </c>
    </row>
    <row r="28" spans="2:70" ht="15" hidden="1" x14ac:dyDescent="0.25">
      <c r="B28" s="1"/>
      <c r="C28"/>
      <c r="J28" t="str">
        <f>D7</f>
        <v>M1</v>
      </c>
      <c r="M28" t="str">
        <f>E7</f>
        <v>M2</v>
      </c>
      <c r="P28" t="str">
        <f>F7</f>
        <v>L</v>
      </c>
      <c r="S28" t="str">
        <f>G7</f>
        <v>M2</v>
      </c>
      <c r="V28" t="str">
        <f>H7</f>
        <v>L</v>
      </c>
      <c r="Y28" t="str">
        <f>I7</f>
        <v>M1</v>
      </c>
      <c r="AB28" t="str">
        <f>J7</f>
        <v>M1</v>
      </c>
      <c r="AE28" t="str">
        <f>K7</f>
        <v>L</v>
      </c>
      <c r="AH28" t="str">
        <f>L7</f>
        <v>M1</v>
      </c>
      <c r="AK28" t="str">
        <f>M7</f>
        <v>M2</v>
      </c>
      <c r="AN28" t="str">
        <f>N7</f>
        <v>M2</v>
      </c>
      <c r="AQ28" t="str">
        <f>O7</f>
        <v>L</v>
      </c>
      <c r="AT28" t="str">
        <f>P7</f>
        <v>M1</v>
      </c>
      <c r="AW28" t="str">
        <f>Q7</f>
        <v>M1</v>
      </c>
      <c r="AZ28" t="str">
        <f>R7</f>
        <v>M2</v>
      </c>
      <c r="BC28" t="str">
        <f>S7</f>
        <v>M2</v>
      </c>
      <c r="BF28" t="str">
        <f>T7</f>
        <v>L</v>
      </c>
      <c r="BI28" t="str">
        <f>U7</f>
        <v>L</v>
      </c>
      <c r="BL28">
        <f>V7</f>
        <v>0</v>
      </c>
      <c r="BO28">
        <f>W7</f>
        <v>0</v>
      </c>
      <c r="BR28">
        <f>X7</f>
        <v>0</v>
      </c>
    </row>
    <row r="29" spans="2:70" ht="15" hidden="1" x14ac:dyDescent="0.25">
      <c r="B29" s="1"/>
      <c r="C29"/>
      <c r="J29" t="str">
        <f>D8</f>
        <v>M2</v>
      </c>
      <c r="M29" t="str">
        <f>E8</f>
        <v>M1</v>
      </c>
      <c r="P29" t="str">
        <f>F8</f>
        <v>M2</v>
      </c>
      <c r="S29" t="str">
        <f>G8</f>
        <v>L</v>
      </c>
      <c r="V29" t="str">
        <f>H8</f>
        <v>M1</v>
      </c>
      <c r="Y29" t="str">
        <f>I8</f>
        <v>L</v>
      </c>
      <c r="AB29" t="str">
        <f>J8</f>
        <v>L</v>
      </c>
      <c r="AE29" t="str">
        <f>K8</f>
        <v>M2</v>
      </c>
      <c r="AH29" t="str">
        <f>L8</f>
        <v>M2</v>
      </c>
      <c r="AK29" t="str">
        <f>M8</f>
        <v>L</v>
      </c>
      <c r="AN29" t="str">
        <f>N8</f>
        <v>M1</v>
      </c>
      <c r="AQ29" t="str">
        <f>O8</f>
        <v>M1</v>
      </c>
      <c r="AT29" t="str">
        <f>P8</f>
        <v>M2</v>
      </c>
      <c r="AW29" t="str">
        <f>Q8</f>
        <v>L</v>
      </c>
      <c r="AZ29" t="str">
        <f>R8</f>
        <v>L</v>
      </c>
      <c r="BC29" t="str">
        <f>S8</f>
        <v>M1</v>
      </c>
      <c r="BF29" t="str">
        <f>T8</f>
        <v>M2</v>
      </c>
      <c r="BI29" t="str">
        <f>U8</f>
        <v>M1</v>
      </c>
      <c r="BL29">
        <f>V8</f>
        <v>0</v>
      </c>
      <c r="BO29">
        <f>W8</f>
        <v>0</v>
      </c>
      <c r="BR29">
        <f>X8</f>
        <v>0</v>
      </c>
    </row>
    <row r="30" spans="2:70" x14ac:dyDescent="0.35">
      <c r="B30" s="12" t="s">
        <v>12</v>
      </c>
    </row>
    <row r="31" spans="2:70" ht="15" x14ac:dyDescent="0.25">
      <c r="B31" s="1"/>
      <c r="C31"/>
      <c r="H31" s="189" t="s">
        <v>34</v>
      </c>
      <c r="I31" s="190"/>
      <c r="J31" s="173">
        <f>J26</f>
        <v>10</v>
      </c>
      <c r="K31" s="174"/>
      <c r="L31" s="175"/>
      <c r="M31" s="163">
        <f>M26</f>
        <v>11</v>
      </c>
      <c r="N31" s="164"/>
      <c r="O31" s="165"/>
      <c r="P31" s="173">
        <f>P26</f>
        <v>12</v>
      </c>
      <c r="Q31" s="174"/>
      <c r="R31" s="175"/>
      <c r="S31" s="163">
        <f>S26</f>
        <v>13</v>
      </c>
      <c r="T31" s="164"/>
      <c r="U31" s="165"/>
      <c r="V31" s="173">
        <f>V26</f>
        <v>14</v>
      </c>
      <c r="W31" s="174"/>
      <c r="X31" s="175"/>
      <c r="Y31" s="163">
        <f>Y26</f>
        <v>15</v>
      </c>
      <c r="Z31" s="164"/>
      <c r="AA31" s="165"/>
      <c r="AB31" s="173">
        <f>AB26</f>
        <v>16</v>
      </c>
      <c r="AC31" s="174"/>
      <c r="AD31" s="175"/>
      <c r="AE31" s="163">
        <f>AE26</f>
        <v>17</v>
      </c>
      <c r="AF31" s="164"/>
      <c r="AG31" s="165"/>
      <c r="AH31" s="173">
        <f>AH26</f>
        <v>18</v>
      </c>
      <c r="AI31" s="174"/>
      <c r="AJ31" s="175"/>
      <c r="AK31" s="163">
        <f>AK26</f>
        <v>44</v>
      </c>
      <c r="AL31" s="164"/>
      <c r="AM31" s="165"/>
      <c r="AN31" s="173">
        <f>AN26</f>
        <v>47</v>
      </c>
      <c r="AO31" s="174"/>
      <c r="AP31" s="175"/>
      <c r="AQ31" s="163">
        <f>AQ26</f>
        <v>49</v>
      </c>
      <c r="AR31" s="164"/>
      <c r="AS31" s="165"/>
      <c r="AT31" s="173">
        <f>AT26</f>
        <v>50</v>
      </c>
      <c r="AU31" s="174"/>
      <c r="AV31" s="175"/>
      <c r="AW31" s="163">
        <f>AW26</f>
        <v>56</v>
      </c>
      <c r="AX31" s="164"/>
      <c r="AY31" s="165"/>
      <c r="AZ31" s="173">
        <f>AZ26</f>
        <v>57</v>
      </c>
      <c r="BA31" s="174"/>
      <c r="BB31" s="175"/>
      <c r="BC31" s="163">
        <f>BC26</f>
        <v>62</v>
      </c>
      <c r="BD31" s="164"/>
      <c r="BE31" s="165"/>
      <c r="BF31" s="173">
        <f>BF26</f>
        <v>63</v>
      </c>
      <c r="BG31" s="174"/>
      <c r="BH31" s="175"/>
      <c r="BI31" s="163">
        <f>BI26</f>
        <v>71</v>
      </c>
      <c r="BJ31" s="164"/>
      <c r="BK31" s="165"/>
    </row>
    <row r="32" spans="2:70" ht="15.75" thickBot="1" x14ac:dyDescent="0.3">
      <c r="B32" s="1"/>
      <c r="C32"/>
      <c r="J32" s="6" t="str">
        <f>CONCATENATE("section-1: ",J27)</f>
        <v>section-1: L</v>
      </c>
      <c r="K32" s="6" t="str">
        <f>CONCATENATE("section-2: ",J28)</f>
        <v>section-2: M1</v>
      </c>
      <c r="L32" s="6" t="str">
        <f>CONCATENATE("section-3: ",J29)</f>
        <v>section-3: M2</v>
      </c>
      <c r="M32" s="8" t="str">
        <f>CONCATENATE("section-1: ",M27)</f>
        <v>section-1: L</v>
      </c>
      <c r="N32" s="8" t="str">
        <f>CONCATENATE("section-2: ",M28)</f>
        <v>section-2: M2</v>
      </c>
      <c r="O32" s="8" t="str">
        <f>CONCATENATE("section-3: ",M29)</f>
        <v>section-3: M1</v>
      </c>
      <c r="P32" s="6" t="str">
        <f>CONCATENATE("section-1: ",P27)</f>
        <v>section-1: M1</v>
      </c>
      <c r="Q32" s="6" t="str">
        <f>CONCATENATE("section-2: ",P28)</f>
        <v>section-2: L</v>
      </c>
      <c r="R32" s="6" t="str">
        <f>CONCATENATE("section-3: ",P29)</f>
        <v>section-3: M2</v>
      </c>
      <c r="S32" s="8" t="str">
        <f>CONCATENATE("section-1: ",S27)</f>
        <v>section-1: M1</v>
      </c>
      <c r="T32" s="8" t="str">
        <f>CONCATENATE("section-2: ",S28)</f>
        <v>section-2: M2</v>
      </c>
      <c r="U32" s="8" t="str">
        <f>CONCATENATE("section-3: ",S29)</f>
        <v>section-3: L</v>
      </c>
      <c r="V32" s="6" t="str">
        <f>CONCATENATE("section-1: ",V27)</f>
        <v>section-1: M2</v>
      </c>
      <c r="W32" s="6" t="str">
        <f>CONCATENATE("section-2: ",V28)</f>
        <v>section-2: L</v>
      </c>
      <c r="X32" s="6" t="str">
        <f>CONCATENATE("section-3: ",V29)</f>
        <v>section-3: M1</v>
      </c>
      <c r="Y32" s="8" t="str">
        <f>CONCATENATE("section-1: ",Y27)</f>
        <v>section-1: M2</v>
      </c>
      <c r="Z32" s="8" t="str">
        <f>CONCATENATE("section-2: ",Y28)</f>
        <v>section-2: M1</v>
      </c>
      <c r="AA32" s="8" t="str">
        <f>CONCATENATE("section-3: ",Y29)</f>
        <v>section-3: L</v>
      </c>
      <c r="AB32" s="6" t="str">
        <f>CONCATENATE("section-1: ",AB27)</f>
        <v>section-1: M2</v>
      </c>
      <c r="AC32" s="6" t="str">
        <f>CONCATENATE("section-2: ",AB28)</f>
        <v>section-2: M1</v>
      </c>
      <c r="AD32" s="6" t="str">
        <f>CONCATENATE("section-3: ",AB29)</f>
        <v>section-3: L</v>
      </c>
      <c r="AE32" s="8" t="str">
        <f>CONCATENATE("section-1: ",AE27)</f>
        <v>section-1: M1</v>
      </c>
      <c r="AF32" s="8" t="str">
        <f>CONCATENATE("section-2: ",AE28)</f>
        <v>section-2: L</v>
      </c>
      <c r="AG32" s="8" t="str">
        <f>CONCATENATE("section-3: ",AE29)</f>
        <v>section-3: M2</v>
      </c>
      <c r="AH32" s="6" t="str">
        <f>CONCATENATE("section-1: ",AH27)</f>
        <v>section-1: L</v>
      </c>
      <c r="AI32" s="6" t="str">
        <f>CONCATENATE("section-2: ",AH28)</f>
        <v>section-2: M1</v>
      </c>
      <c r="AJ32" s="6" t="str">
        <f>CONCATENATE("section-3: ",AH29)</f>
        <v>section-3: M2</v>
      </c>
      <c r="AK32" s="8" t="str">
        <f>CONCATENATE("section-1: ",AK27)</f>
        <v>section-1: M1</v>
      </c>
      <c r="AL32" s="8" t="str">
        <f>CONCATENATE("section-2: ",AK28)</f>
        <v>section-2: M2</v>
      </c>
      <c r="AM32" s="8" t="str">
        <f>CONCATENATE("section-3: ",AK29)</f>
        <v>section-3: L</v>
      </c>
      <c r="AN32" s="6" t="str">
        <f>CONCATENATE("section-1: ",AN27)</f>
        <v>section-1: L</v>
      </c>
      <c r="AO32" s="6" t="str">
        <f>CONCATENATE("section-2: ",AN28)</f>
        <v>section-2: M2</v>
      </c>
      <c r="AP32" s="6" t="str">
        <f>CONCATENATE("section-3: ",AN29)</f>
        <v>section-3: M1</v>
      </c>
      <c r="AQ32" s="8" t="str">
        <f>CONCATENATE("section-1: ",AQ27)</f>
        <v>section-1: M2</v>
      </c>
      <c r="AR32" s="8" t="str">
        <f>CONCATENATE("section-2: ",AQ28)</f>
        <v>section-2: L</v>
      </c>
      <c r="AS32" s="8" t="str">
        <f>CONCATENATE("section-3: ",AQ29)</f>
        <v>section-3: M1</v>
      </c>
      <c r="AT32" s="6" t="str">
        <f>CONCATENATE("section-1: ",AT27)</f>
        <v>section-1: L</v>
      </c>
      <c r="AU32" s="6" t="str">
        <f>CONCATENATE("section-2: ",AT28)</f>
        <v>section-2: M1</v>
      </c>
      <c r="AV32" s="6" t="str">
        <f>CONCATENATE("section-3: ",AT29)</f>
        <v>section-3: M2</v>
      </c>
      <c r="AW32" s="8" t="str">
        <f>CONCATENATE("section-1: ",AW27)</f>
        <v>section-1: M2</v>
      </c>
      <c r="AX32" s="8" t="str">
        <f>CONCATENATE("section-2: ",AW28)</f>
        <v>section-2: M1</v>
      </c>
      <c r="AY32" s="8" t="str">
        <f>CONCATENATE("section-3: ",AW29)</f>
        <v>section-3: L</v>
      </c>
      <c r="AZ32" s="6" t="str">
        <f>CONCATENATE("section-1: ",AZ27)</f>
        <v>section-1: M1</v>
      </c>
      <c r="BA32" s="6" t="str">
        <f>CONCATENATE("section-2: ",AZ28)</f>
        <v>section-2: M2</v>
      </c>
      <c r="BB32" s="6" t="str">
        <f>CONCATENATE("section-3: ",AZ29)</f>
        <v>section-3: L</v>
      </c>
      <c r="BC32" s="8" t="str">
        <f>CONCATENATE("section-1: ",BC27)</f>
        <v>section-1: L</v>
      </c>
      <c r="BD32" s="8" t="str">
        <f>CONCATENATE("section-2: ",BC28)</f>
        <v>section-2: M2</v>
      </c>
      <c r="BE32" s="8" t="str">
        <f>CONCATENATE("section-3: ",BC29)</f>
        <v>section-3: M1</v>
      </c>
      <c r="BF32" s="6" t="str">
        <f>CONCATENATE("section-1: ",BF27)</f>
        <v>section-1: M1</v>
      </c>
      <c r="BG32" s="6" t="str">
        <f>CONCATENATE("section-2: ",BF28)</f>
        <v>section-2: L</v>
      </c>
      <c r="BH32" s="6" t="str">
        <f>CONCATENATE("section-3: ",BF29)</f>
        <v>section-3: M2</v>
      </c>
      <c r="BI32" s="8" t="str">
        <f>CONCATENATE("section-1: ",BI27)</f>
        <v>section-1: M2</v>
      </c>
      <c r="BJ32" s="8" t="str">
        <f>CONCATENATE("section-2: ",BI28)</f>
        <v>section-2: L</v>
      </c>
      <c r="BK32" s="8" t="str">
        <f>CONCATENATE("section-3: ",BI29)</f>
        <v>section-3: M1</v>
      </c>
    </row>
    <row r="33" spans="2:63" s="4" customFormat="1" ht="15" x14ac:dyDescent="0.25">
      <c r="B33" s="47">
        <v>1</v>
      </c>
      <c r="C33" s="180" t="s">
        <v>13</v>
      </c>
      <c r="D33" s="180"/>
      <c r="E33" s="180"/>
      <c r="F33" s="180"/>
      <c r="G33" s="180"/>
      <c r="H33" s="180"/>
      <c r="I33" s="180"/>
      <c r="J33" s="21">
        <v>2</v>
      </c>
      <c r="K33" s="21">
        <v>6</v>
      </c>
      <c r="L33" s="21">
        <v>3</v>
      </c>
      <c r="M33" s="22">
        <v>5</v>
      </c>
      <c r="N33" s="22">
        <v>5</v>
      </c>
      <c r="O33" s="22">
        <v>4</v>
      </c>
      <c r="P33" s="21">
        <v>7</v>
      </c>
      <c r="Q33" s="21">
        <v>7</v>
      </c>
      <c r="R33" s="21">
        <v>7</v>
      </c>
      <c r="S33" s="22">
        <v>6</v>
      </c>
      <c r="T33" s="22">
        <v>6</v>
      </c>
      <c r="U33" s="22">
        <v>3</v>
      </c>
      <c r="V33" s="21">
        <v>7</v>
      </c>
      <c r="W33" s="21">
        <v>5</v>
      </c>
      <c r="X33" s="21">
        <v>5</v>
      </c>
      <c r="Y33" s="22">
        <v>6</v>
      </c>
      <c r="Z33" s="22">
        <v>3</v>
      </c>
      <c r="AA33" s="22">
        <v>5</v>
      </c>
      <c r="AB33" s="21">
        <v>6</v>
      </c>
      <c r="AC33" s="21">
        <v>5</v>
      </c>
      <c r="AD33" s="21">
        <v>4</v>
      </c>
      <c r="AE33" s="22">
        <v>3</v>
      </c>
      <c r="AF33" s="22">
        <v>3</v>
      </c>
      <c r="AG33" s="22">
        <v>5</v>
      </c>
      <c r="AH33" s="21">
        <v>7</v>
      </c>
      <c r="AI33" s="21">
        <v>6</v>
      </c>
      <c r="AJ33" s="21">
        <v>7</v>
      </c>
      <c r="AK33" s="22">
        <v>5</v>
      </c>
      <c r="AL33" s="22">
        <v>5</v>
      </c>
      <c r="AM33" s="22">
        <v>6</v>
      </c>
      <c r="AN33" s="21">
        <v>6</v>
      </c>
      <c r="AO33" s="21">
        <v>7</v>
      </c>
      <c r="AP33" s="21">
        <v>7</v>
      </c>
      <c r="AQ33" s="22">
        <v>5</v>
      </c>
      <c r="AR33" s="22">
        <v>5</v>
      </c>
      <c r="AS33" s="22">
        <v>6</v>
      </c>
      <c r="AT33" s="21">
        <v>3</v>
      </c>
      <c r="AU33" s="21">
        <v>5</v>
      </c>
      <c r="AV33" s="21">
        <v>7</v>
      </c>
      <c r="AW33" s="22">
        <v>6</v>
      </c>
      <c r="AX33" s="22">
        <v>6</v>
      </c>
      <c r="AY33" s="22">
        <v>6</v>
      </c>
      <c r="AZ33" s="21">
        <v>7</v>
      </c>
      <c r="BA33" s="21">
        <v>7</v>
      </c>
      <c r="BB33" s="21">
        <v>7</v>
      </c>
      <c r="BC33" s="22">
        <v>5</v>
      </c>
      <c r="BD33" s="22">
        <v>7</v>
      </c>
      <c r="BE33" s="22">
        <v>7</v>
      </c>
      <c r="BF33" s="21">
        <v>7</v>
      </c>
      <c r="BG33" s="21">
        <v>7</v>
      </c>
      <c r="BH33" s="21">
        <v>5</v>
      </c>
      <c r="BI33" s="22">
        <v>3</v>
      </c>
      <c r="BJ33" s="22">
        <v>5</v>
      </c>
      <c r="BK33" s="22">
        <v>6</v>
      </c>
    </row>
    <row r="34" spans="2:63" s="4" customFormat="1" ht="15" x14ac:dyDescent="0.25">
      <c r="B34" s="24">
        <v>2</v>
      </c>
      <c r="C34" s="179" t="s">
        <v>14</v>
      </c>
      <c r="D34" s="179"/>
      <c r="E34" s="179"/>
      <c r="F34" s="179"/>
      <c r="G34" s="179"/>
      <c r="H34" s="179"/>
      <c r="I34" s="179"/>
      <c r="J34" s="16">
        <v>3</v>
      </c>
      <c r="K34" s="16">
        <v>5</v>
      </c>
      <c r="L34" s="16">
        <v>3</v>
      </c>
      <c r="M34" s="17">
        <v>5</v>
      </c>
      <c r="N34" s="17">
        <v>5</v>
      </c>
      <c r="O34" s="17">
        <v>4</v>
      </c>
      <c r="P34" s="16">
        <v>7</v>
      </c>
      <c r="Q34" s="16">
        <v>7</v>
      </c>
      <c r="R34" s="16">
        <v>7</v>
      </c>
      <c r="S34" s="17">
        <v>6</v>
      </c>
      <c r="T34" s="17">
        <v>6</v>
      </c>
      <c r="U34" s="17">
        <v>3</v>
      </c>
      <c r="V34" s="16">
        <v>7</v>
      </c>
      <c r="W34" s="16">
        <v>5</v>
      </c>
      <c r="X34" s="16">
        <v>5</v>
      </c>
      <c r="Y34" s="17">
        <v>6</v>
      </c>
      <c r="Z34" s="17">
        <v>3</v>
      </c>
      <c r="AA34" s="17">
        <v>5</v>
      </c>
      <c r="AB34" s="16">
        <v>6</v>
      </c>
      <c r="AC34" s="16">
        <v>5</v>
      </c>
      <c r="AD34" s="16">
        <v>4</v>
      </c>
      <c r="AE34" s="17">
        <v>3</v>
      </c>
      <c r="AF34" s="17">
        <v>3</v>
      </c>
      <c r="AG34" s="17">
        <v>5</v>
      </c>
      <c r="AH34" s="16">
        <v>6</v>
      </c>
      <c r="AI34" s="16">
        <v>6</v>
      </c>
      <c r="AJ34" s="16">
        <v>7</v>
      </c>
      <c r="AK34" s="17">
        <v>5</v>
      </c>
      <c r="AL34" s="17">
        <v>5</v>
      </c>
      <c r="AM34" s="17">
        <v>6</v>
      </c>
      <c r="AN34" s="16">
        <v>6</v>
      </c>
      <c r="AO34" s="16">
        <v>7</v>
      </c>
      <c r="AP34" s="16">
        <v>7</v>
      </c>
      <c r="AQ34" s="17">
        <v>3</v>
      </c>
      <c r="AR34" s="17">
        <v>4</v>
      </c>
      <c r="AS34" s="17">
        <v>6</v>
      </c>
      <c r="AT34" s="16">
        <v>3</v>
      </c>
      <c r="AU34" s="16">
        <v>3</v>
      </c>
      <c r="AV34" s="16">
        <v>7</v>
      </c>
      <c r="AW34" s="17">
        <v>6</v>
      </c>
      <c r="AX34" s="17">
        <v>6</v>
      </c>
      <c r="AY34" s="17">
        <v>6</v>
      </c>
      <c r="AZ34" s="16">
        <v>7</v>
      </c>
      <c r="BA34" s="16">
        <v>7</v>
      </c>
      <c r="BB34" s="16">
        <v>7</v>
      </c>
      <c r="BC34" s="17">
        <v>5</v>
      </c>
      <c r="BD34" s="17">
        <v>7</v>
      </c>
      <c r="BE34" s="17">
        <v>5</v>
      </c>
      <c r="BF34" s="16">
        <v>7</v>
      </c>
      <c r="BG34" s="16">
        <v>6</v>
      </c>
      <c r="BH34" s="16">
        <v>2</v>
      </c>
      <c r="BI34" s="17">
        <v>4</v>
      </c>
      <c r="BJ34" s="17">
        <v>5</v>
      </c>
      <c r="BK34" s="17">
        <v>4</v>
      </c>
    </row>
    <row r="35" spans="2:63" s="4" customFormat="1" ht="15" x14ac:dyDescent="0.25">
      <c r="B35" s="24">
        <v>3</v>
      </c>
      <c r="C35" s="179" t="s">
        <v>15</v>
      </c>
      <c r="D35" s="179"/>
      <c r="E35" s="179"/>
      <c r="F35" s="179"/>
      <c r="G35" s="179"/>
      <c r="H35" s="179"/>
      <c r="I35" s="179"/>
      <c r="J35" s="16">
        <v>3</v>
      </c>
      <c r="K35" s="16">
        <v>3</v>
      </c>
      <c r="L35" s="16">
        <v>3</v>
      </c>
      <c r="M35" s="17">
        <v>4</v>
      </c>
      <c r="N35" s="17">
        <v>4</v>
      </c>
      <c r="O35" s="17">
        <v>4</v>
      </c>
      <c r="P35" s="16">
        <v>5</v>
      </c>
      <c r="Q35" s="16">
        <v>7</v>
      </c>
      <c r="R35" s="16">
        <v>7</v>
      </c>
      <c r="S35" s="17">
        <v>7</v>
      </c>
      <c r="T35" s="17">
        <v>6</v>
      </c>
      <c r="U35" s="17">
        <v>6</v>
      </c>
      <c r="V35" s="16">
        <v>6</v>
      </c>
      <c r="W35" s="16">
        <v>4</v>
      </c>
      <c r="X35" s="16">
        <v>5</v>
      </c>
      <c r="Y35" s="17">
        <v>5</v>
      </c>
      <c r="Z35" s="17">
        <v>2</v>
      </c>
      <c r="AA35" s="17">
        <v>5</v>
      </c>
      <c r="AB35" s="16">
        <v>7</v>
      </c>
      <c r="AC35" s="16">
        <v>6</v>
      </c>
      <c r="AD35" s="16">
        <v>3</v>
      </c>
      <c r="AE35" s="17">
        <v>3</v>
      </c>
      <c r="AF35" s="17">
        <v>4</v>
      </c>
      <c r="AG35" s="17">
        <v>3</v>
      </c>
      <c r="AH35" s="16">
        <v>5</v>
      </c>
      <c r="AI35" s="16">
        <v>6</v>
      </c>
      <c r="AJ35" s="16">
        <v>6</v>
      </c>
      <c r="AK35" s="17">
        <v>6</v>
      </c>
      <c r="AL35" s="17">
        <v>5</v>
      </c>
      <c r="AM35" s="17">
        <v>6</v>
      </c>
      <c r="AN35" s="16">
        <v>5</v>
      </c>
      <c r="AO35" s="16">
        <v>7</v>
      </c>
      <c r="AP35" s="16">
        <v>7</v>
      </c>
      <c r="AQ35" s="17">
        <v>4</v>
      </c>
      <c r="AR35" s="17">
        <v>5</v>
      </c>
      <c r="AS35" s="17">
        <v>7</v>
      </c>
      <c r="AT35" s="16">
        <v>3</v>
      </c>
      <c r="AU35" s="16">
        <v>3</v>
      </c>
      <c r="AV35" s="16">
        <v>7</v>
      </c>
      <c r="AW35" s="17">
        <v>6</v>
      </c>
      <c r="AX35" s="17">
        <v>6</v>
      </c>
      <c r="AY35" s="17">
        <v>6</v>
      </c>
      <c r="AZ35" s="16">
        <v>7</v>
      </c>
      <c r="BA35" s="16">
        <v>7</v>
      </c>
      <c r="BB35" s="16">
        <v>7</v>
      </c>
      <c r="BC35" s="17">
        <v>5</v>
      </c>
      <c r="BD35" s="17">
        <v>7</v>
      </c>
      <c r="BE35" s="17">
        <v>5</v>
      </c>
      <c r="BF35" s="16">
        <v>6</v>
      </c>
      <c r="BG35" s="16">
        <v>6</v>
      </c>
      <c r="BH35" s="16">
        <v>3</v>
      </c>
      <c r="BI35" s="17">
        <v>4</v>
      </c>
      <c r="BJ35" s="17">
        <v>5</v>
      </c>
      <c r="BK35" s="17">
        <v>3</v>
      </c>
    </row>
    <row r="36" spans="2:63" s="4" customFormat="1" ht="15" x14ac:dyDescent="0.25">
      <c r="B36" s="24">
        <v>4</v>
      </c>
      <c r="C36" s="179" t="s">
        <v>16</v>
      </c>
      <c r="D36" s="179"/>
      <c r="E36" s="179"/>
      <c r="F36" s="179"/>
      <c r="G36" s="179"/>
      <c r="H36" s="179"/>
      <c r="I36" s="179"/>
      <c r="J36" s="16">
        <v>3</v>
      </c>
      <c r="K36" s="16">
        <v>4</v>
      </c>
      <c r="L36" s="16">
        <v>3</v>
      </c>
      <c r="M36" s="17">
        <v>3</v>
      </c>
      <c r="N36" s="17">
        <v>4</v>
      </c>
      <c r="O36" s="17">
        <v>4</v>
      </c>
      <c r="P36" s="16">
        <v>6</v>
      </c>
      <c r="Q36" s="16">
        <v>6</v>
      </c>
      <c r="R36" s="16">
        <v>7</v>
      </c>
      <c r="S36" s="17">
        <v>6</v>
      </c>
      <c r="T36" s="17">
        <v>5</v>
      </c>
      <c r="U36" s="17">
        <v>3</v>
      </c>
      <c r="V36" s="16">
        <v>6</v>
      </c>
      <c r="W36" s="16">
        <v>4</v>
      </c>
      <c r="X36" s="16">
        <v>4</v>
      </c>
      <c r="Y36" s="17">
        <v>6</v>
      </c>
      <c r="Z36" s="17">
        <v>1</v>
      </c>
      <c r="AA36" s="17">
        <v>5</v>
      </c>
      <c r="AB36" s="16">
        <v>6</v>
      </c>
      <c r="AC36" s="16">
        <v>5</v>
      </c>
      <c r="AD36" s="16">
        <v>3</v>
      </c>
      <c r="AE36" s="17">
        <v>2</v>
      </c>
      <c r="AF36" s="17">
        <v>2</v>
      </c>
      <c r="AG36" s="17">
        <v>2</v>
      </c>
      <c r="AH36" s="16">
        <v>5</v>
      </c>
      <c r="AI36" s="16">
        <v>6</v>
      </c>
      <c r="AJ36" s="16">
        <v>6</v>
      </c>
      <c r="AK36" s="17">
        <v>5</v>
      </c>
      <c r="AL36" s="17">
        <v>5</v>
      </c>
      <c r="AM36" s="17">
        <v>6</v>
      </c>
      <c r="AN36" s="16">
        <v>5</v>
      </c>
      <c r="AO36" s="16">
        <v>7</v>
      </c>
      <c r="AP36" s="16">
        <v>6</v>
      </c>
      <c r="AQ36" s="17">
        <v>4</v>
      </c>
      <c r="AR36" s="17">
        <v>5</v>
      </c>
      <c r="AS36" s="17">
        <v>6</v>
      </c>
      <c r="AT36" s="16">
        <v>2</v>
      </c>
      <c r="AU36" s="16">
        <v>3</v>
      </c>
      <c r="AV36" s="16">
        <v>5</v>
      </c>
      <c r="AW36" s="17">
        <v>6</v>
      </c>
      <c r="AX36" s="17">
        <v>6</v>
      </c>
      <c r="AY36" s="17">
        <v>6</v>
      </c>
      <c r="AZ36" s="16">
        <v>7</v>
      </c>
      <c r="BA36" s="16">
        <v>7</v>
      </c>
      <c r="BB36" s="16">
        <v>7</v>
      </c>
      <c r="BC36" s="17">
        <v>4</v>
      </c>
      <c r="BD36" s="17">
        <v>7</v>
      </c>
      <c r="BE36" s="17">
        <v>5</v>
      </c>
      <c r="BF36" s="16">
        <v>6</v>
      </c>
      <c r="BG36" s="16">
        <v>5</v>
      </c>
      <c r="BH36" s="16">
        <v>2</v>
      </c>
      <c r="BI36" s="17">
        <v>3</v>
      </c>
      <c r="BJ36" s="17">
        <v>4</v>
      </c>
      <c r="BK36" s="17">
        <v>4</v>
      </c>
    </row>
    <row r="37" spans="2:63" s="4" customFormat="1" ht="15.75" thickBot="1" x14ac:dyDescent="0.3">
      <c r="B37" s="48">
        <v>5</v>
      </c>
      <c r="C37" s="181" t="s">
        <v>17</v>
      </c>
      <c r="D37" s="181"/>
      <c r="E37" s="181"/>
      <c r="F37" s="181"/>
      <c r="G37" s="181"/>
      <c r="H37" s="181"/>
      <c r="I37" s="181"/>
      <c r="J37" s="25">
        <v>4</v>
      </c>
      <c r="K37" s="25">
        <v>4</v>
      </c>
      <c r="L37" s="25">
        <v>3</v>
      </c>
      <c r="M37" s="26">
        <v>3</v>
      </c>
      <c r="N37" s="26">
        <v>4</v>
      </c>
      <c r="O37" s="26">
        <v>4</v>
      </c>
      <c r="P37" s="25">
        <v>6</v>
      </c>
      <c r="Q37" s="25">
        <v>6</v>
      </c>
      <c r="R37" s="25">
        <v>7</v>
      </c>
      <c r="S37" s="26">
        <v>5</v>
      </c>
      <c r="T37" s="26">
        <v>6</v>
      </c>
      <c r="U37" s="26">
        <v>5</v>
      </c>
      <c r="V37" s="25">
        <v>6</v>
      </c>
      <c r="W37" s="25">
        <v>4</v>
      </c>
      <c r="X37" s="25">
        <v>6</v>
      </c>
      <c r="Y37" s="26">
        <v>4</v>
      </c>
      <c r="Z37" s="26">
        <v>3</v>
      </c>
      <c r="AA37" s="26">
        <v>5</v>
      </c>
      <c r="AB37" s="25">
        <v>5</v>
      </c>
      <c r="AC37" s="25">
        <v>5</v>
      </c>
      <c r="AD37" s="25">
        <v>4</v>
      </c>
      <c r="AE37" s="26">
        <v>2</v>
      </c>
      <c r="AF37" s="26">
        <v>2</v>
      </c>
      <c r="AG37" s="26">
        <v>3</v>
      </c>
      <c r="AH37" s="25">
        <v>6</v>
      </c>
      <c r="AI37" s="25">
        <v>6</v>
      </c>
      <c r="AJ37" s="25">
        <v>7</v>
      </c>
      <c r="AK37" s="26">
        <v>5</v>
      </c>
      <c r="AL37" s="26">
        <v>5</v>
      </c>
      <c r="AM37" s="26">
        <v>6</v>
      </c>
      <c r="AN37" s="25">
        <v>6</v>
      </c>
      <c r="AO37" s="25">
        <v>7</v>
      </c>
      <c r="AP37" s="25">
        <v>7</v>
      </c>
      <c r="AQ37" s="26">
        <v>5</v>
      </c>
      <c r="AR37" s="26">
        <v>5</v>
      </c>
      <c r="AS37" s="26">
        <v>6</v>
      </c>
      <c r="AT37" s="25">
        <v>3</v>
      </c>
      <c r="AU37" s="25">
        <v>6</v>
      </c>
      <c r="AV37" s="25">
        <v>7</v>
      </c>
      <c r="AW37" s="26">
        <v>5</v>
      </c>
      <c r="AX37" s="26">
        <v>6</v>
      </c>
      <c r="AY37" s="26">
        <v>6</v>
      </c>
      <c r="AZ37" s="25">
        <v>5</v>
      </c>
      <c r="BA37" s="25">
        <v>7</v>
      </c>
      <c r="BB37" s="25">
        <v>7</v>
      </c>
      <c r="BC37" s="26">
        <v>5</v>
      </c>
      <c r="BD37" s="26">
        <v>7</v>
      </c>
      <c r="BE37" s="26">
        <v>5</v>
      </c>
      <c r="BF37" s="25">
        <v>5</v>
      </c>
      <c r="BG37" s="25">
        <v>5</v>
      </c>
      <c r="BH37" s="25">
        <v>4</v>
      </c>
      <c r="BI37" s="26">
        <v>4</v>
      </c>
      <c r="BJ37" s="26">
        <v>6</v>
      </c>
      <c r="BK37" s="26">
        <v>6</v>
      </c>
    </row>
    <row r="38" spans="2:63" s="74" customFormat="1" ht="15.75" thickBot="1" x14ac:dyDescent="0.3">
      <c r="B38" s="186" t="s">
        <v>60</v>
      </c>
      <c r="C38" s="187"/>
      <c r="D38" s="187"/>
      <c r="E38" s="187"/>
      <c r="F38" s="187"/>
      <c r="G38" s="187"/>
      <c r="H38" s="187"/>
      <c r="I38" s="188"/>
      <c r="J38" s="75">
        <f>AVERAGE(J33:J37)</f>
        <v>3</v>
      </c>
      <c r="K38" s="76">
        <f t="shared" ref="K38:AJ38" si="2">AVERAGE(K33:K37)</f>
        <v>4.4000000000000004</v>
      </c>
      <c r="L38" s="76">
        <f t="shared" si="2"/>
        <v>3</v>
      </c>
      <c r="M38" s="77">
        <f t="shared" si="2"/>
        <v>4</v>
      </c>
      <c r="N38" s="77">
        <f t="shared" si="2"/>
        <v>4.4000000000000004</v>
      </c>
      <c r="O38" s="77">
        <f t="shared" si="2"/>
        <v>4</v>
      </c>
      <c r="P38" s="76">
        <f t="shared" si="2"/>
        <v>6.2</v>
      </c>
      <c r="Q38" s="76">
        <f t="shared" si="2"/>
        <v>6.6</v>
      </c>
      <c r="R38" s="76">
        <f t="shared" si="2"/>
        <v>7</v>
      </c>
      <c r="S38" s="77">
        <f t="shared" si="2"/>
        <v>6</v>
      </c>
      <c r="T38" s="77">
        <f t="shared" si="2"/>
        <v>5.8</v>
      </c>
      <c r="U38" s="77">
        <f t="shared" si="2"/>
        <v>4</v>
      </c>
      <c r="V38" s="76">
        <f t="shared" si="2"/>
        <v>6.4</v>
      </c>
      <c r="W38" s="76">
        <f t="shared" si="2"/>
        <v>4.4000000000000004</v>
      </c>
      <c r="X38" s="76">
        <f t="shared" si="2"/>
        <v>5</v>
      </c>
      <c r="Y38" s="77">
        <f t="shared" si="2"/>
        <v>5.4</v>
      </c>
      <c r="Z38" s="77">
        <f t="shared" si="2"/>
        <v>2.4</v>
      </c>
      <c r="AA38" s="77">
        <f t="shared" si="2"/>
        <v>5</v>
      </c>
      <c r="AB38" s="76">
        <f t="shared" si="2"/>
        <v>6</v>
      </c>
      <c r="AC38" s="76">
        <f t="shared" si="2"/>
        <v>5.2</v>
      </c>
      <c r="AD38" s="76">
        <f t="shared" si="2"/>
        <v>3.6</v>
      </c>
      <c r="AE38" s="77">
        <f t="shared" si="2"/>
        <v>2.6</v>
      </c>
      <c r="AF38" s="77">
        <f t="shared" si="2"/>
        <v>2.8</v>
      </c>
      <c r="AG38" s="77">
        <f t="shared" si="2"/>
        <v>3.6</v>
      </c>
      <c r="AH38" s="76">
        <f t="shared" si="2"/>
        <v>5.8</v>
      </c>
      <c r="AI38" s="76">
        <f t="shared" si="2"/>
        <v>6</v>
      </c>
      <c r="AJ38" s="76">
        <f t="shared" si="2"/>
        <v>6.6</v>
      </c>
      <c r="AK38" s="77">
        <f t="shared" ref="AK38:AP38" si="3">AVERAGE(AK33:AK37)</f>
        <v>5.2</v>
      </c>
      <c r="AL38" s="77">
        <f t="shared" si="3"/>
        <v>5</v>
      </c>
      <c r="AM38" s="77">
        <f t="shared" si="3"/>
        <v>6</v>
      </c>
      <c r="AN38" s="76">
        <f t="shared" si="3"/>
        <v>5.6</v>
      </c>
      <c r="AO38" s="76">
        <f t="shared" si="3"/>
        <v>7</v>
      </c>
      <c r="AP38" s="76">
        <f t="shared" si="3"/>
        <v>6.8</v>
      </c>
      <c r="AQ38" s="77">
        <f t="shared" ref="AQ38:AV38" si="4">AVERAGE(AQ33:AQ37)</f>
        <v>4.2</v>
      </c>
      <c r="AR38" s="77">
        <f t="shared" si="4"/>
        <v>4.8</v>
      </c>
      <c r="AS38" s="77">
        <f t="shared" si="4"/>
        <v>6.2</v>
      </c>
      <c r="AT38" s="76">
        <f t="shared" si="4"/>
        <v>2.8</v>
      </c>
      <c r="AU38" s="76">
        <f t="shared" si="4"/>
        <v>4</v>
      </c>
      <c r="AV38" s="76">
        <f t="shared" si="4"/>
        <v>6.6</v>
      </c>
      <c r="AW38" s="77">
        <f t="shared" ref="AW38:BB38" si="5">AVERAGE(AW33:AW37)</f>
        <v>5.8</v>
      </c>
      <c r="AX38" s="77">
        <f t="shared" si="5"/>
        <v>6</v>
      </c>
      <c r="AY38" s="77">
        <f t="shared" si="5"/>
        <v>6</v>
      </c>
      <c r="AZ38" s="76">
        <f t="shared" si="5"/>
        <v>6.6</v>
      </c>
      <c r="BA38" s="76">
        <f t="shared" si="5"/>
        <v>7</v>
      </c>
      <c r="BB38" s="76">
        <f t="shared" si="5"/>
        <v>7</v>
      </c>
      <c r="BC38" s="77">
        <f t="shared" ref="BC38:BK38" si="6">AVERAGE(BC33:BC37)</f>
        <v>4.8</v>
      </c>
      <c r="BD38" s="77">
        <f t="shared" si="6"/>
        <v>7</v>
      </c>
      <c r="BE38" s="77">
        <f t="shared" si="6"/>
        <v>5.4</v>
      </c>
      <c r="BF38" s="76">
        <f t="shared" si="6"/>
        <v>6.2</v>
      </c>
      <c r="BG38" s="76">
        <f t="shared" si="6"/>
        <v>5.8</v>
      </c>
      <c r="BH38" s="76">
        <f t="shared" si="6"/>
        <v>3.2</v>
      </c>
      <c r="BI38" s="77">
        <f t="shared" si="6"/>
        <v>3.6</v>
      </c>
      <c r="BJ38" s="77">
        <f t="shared" si="6"/>
        <v>5</v>
      </c>
      <c r="BK38" s="77">
        <f t="shared" si="6"/>
        <v>4.5999999999999996</v>
      </c>
    </row>
    <row r="39" spans="2:63" ht="15.75" thickBot="1" x14ac:dyDescent="0.3">
      <c r="B39"/>
      <c r="C39"/>
    </row>
    <row r="40" spans="2:63" s="4" customFormat="1" ht="15" x14ac:dyDescent="0.25">
      <c r="B40" s="47">
        <v>6</v>
      </c>
      <c r="C40" s="180" t="s">
        <v>18</v>
      </c>
      <c r="D40" s="180"/>
      <c r="E40" s="180"/>
      <c r="F40" s="180"/>
      <c r="G40" s="180"/>
      <c r="H40" s="180"/>
      <c r="I40" s="180"/>
      <c r="J40" s="21">
        <v>6</v>
      </c>
      <c r="K40" s="21">
        <v>5</v>
      </c>
      <c r="L40" s="21">
        <v>4</v>
      </c>
      <c r="M40" s="22">
        <v>6</v>
      </c>
      <c r="N40" s="22">
        <v>6</v>
      </c>
      <c r="O40" s="22">
        <v>6</v>
      </c>
      <c r="P40" s="23">
        <v>7</v>
      </c>
      <c r="Q40" s="23">
        <v>7</v>
      </c>
      <c r="R40" s="23">
        <v>7</v>
      </c>
      <c r="S40" s="22">
        <v>5</v>
      </c>
      <c r="T40" s="22">
        <v>6</v>
      </c>
      <c r="U40" s="22">
        <v>7</v>
      </c>
      <c r="V40" s="21">
        <v>7</v>
      </c>
      <c r="W40" s="21">
        <v>7</v>
      </c>
      <c r="X40" s="21">
        <v>7</v>
      </c>
      <c r="Y40" s="22">
        <v>7</v>
      </c>
      <c r="Z40" s="22">
        <v>4</v>
      </c>
      <c r="AA40" s="22">
        <v>6</v>
      </c>
      <c r="AB40" s="21">
        <v>5</v>
      </c>
      <c r="AC40" s="21">
        <v>6</v>
      </c>
      <c r="AD40" s="21">
        <v>6</v>
      </c>
      <c r="AE40" s="22">
        <v>2</v>
      </c>
      <c r="AF40" s="22">
        <v>3</v>
      </c>
      <c r="AG40" s="22">
        <v>5</v>
      </c>
      <c r="AH40" s="21">
        <v>7</v>
      </c>
      <c r="AI40" s="21">
        <v>7</v>
      </c>
      <c r="AJ40" s="21">
        <v>7</v>
      </c>
      <c r="AK40" s="22">
        <v>7</v>
      </c>
      <c r="AL40" s="22">
        <v>7</v>
      </c>
      <c r="AM40" s="22">
        <v>7</v>
      </c>
      <c r="AN40" s="21">
        <v>6</v>
      </c>
      <c r="AO40" s="21">
        <v>7</v>
      </c>
      <c r="AP40" s="21">
        <v>7</v>
      </c>
      <c r="AQ40" s="22">
        <v>6</v>
      </c>
      <c r="AR40" s="22">
        <v>5</v>
      </c>
      <c r="AS40" s="22">
        <v>6</v>
      </c>
      <c r="AT40" s="21">
        <v>7</v>
      </c>
      <c r="AU40" s="21">
        <v>7</v>
      </c>
      <c r="AV40" s="21">
        <v>7</v>
      </c>
      <c r="AW40" s="22">
        <v>6</v>
      </c>
      <c r="AX40" s="22">
        <v>6</v>
      </c>
      <c r="AY40" s="22">
        <v>6</v>
      </c>
      <c r="AZ40" s="21">
        <v>7</v>
      </c>
      <c r="BA40" s="21">
        <v>5</v>
      </c>
      <c r="BB40" s="21">
        <v>5</v>
      </c>
      <c r="BC40" s="22">
        <v>7</v>
      </c>
      <c r="BD40" s="22">
        <v>7</v>
      </c>
      <c r="BE40" s="22">
        <v>7</v>
      </c>
      <c r="BF40" s="21">
        <v>6</v>
      </c>
      <c r="BG40" s="21">
        <v>7</v>
      </c>
      <c r="BH40" s="21">
        <v>4</v>
      </c>
      <c r="BI40" s="22">
        <v>6</v>
      </c>
      <c r="BJ40" s="22">
        <v>7</v>
      </c>
      <c r="BK40" s="22">
        <v>7</v>
      </c>
    </row>
    <row r="41" spans="2:63" s="4" customFormat="1" ht="15" x14ac:dyDescent="0.25">
      <c r="B41" s="24">
        <v>7</v>
      </c>
      <c r="C41" s="179" t="s">
        <v>19</v>
      </c>
      <c r="D41" s="179"/>
      <c r="E41" s="179"/>
      <c r="F41" s="179"/>
      <c r="G41" s="179"/>
      <c r="H41" s="179"/>
      <c r="I41" s="179"/>
      <c r="J41" s="16">
        <v>5</v>
      </c>
      <c r="K41" s="16">
        <v>5</v>
      </c>
      <c r="L41" s="16">
        <v>5</v>
      </c>
      <c r="M41" s="17">
        <v>6</v>
      </c>
      <c r="N41" s="17">
        <v>6</v>
      </c>
      <c r="O41" s="17">
        <v>6</v>
      </c>
      <c r="P41" s="18">
        <v>7</v>
      </c>
      <c r="Q41" s="18">
        <v>7</v>
      </c>
      <c r="R41" s="18">
        <v>7</v>
      </c>
      <c r="S41" s="17">
        <v>5</v>
      </c>
      <c r="T41" s="17">
        <v>6</v>
      </c>
      <c r="U41" s="17">
        <v>7</v>
      </c>
      <c r="V41" s="16">
        <v>7</v>
      </c>
      <c r="W41" s="16">
        <v>7</v>
      </c>
      <c r="X41" s="16">
        <v>7</v>
      </c>
      <c r="Y41" s="17">
        <v>7</v>
      </c>
      <c r="Z41" s="17">
        <v>4</v>
      </c>
      <c r="AA41" s="17">
        <v>6</v>
      </c>
      <c r="AB41" s="16">
        <v>6</v>
      </c>
      <c r="AC41" s="16">
        <v>7</v>
      </c>
      <c r="AD41" s="16">
        <v>6</v>
      </c>
      <c r="AE41" s="17">
        <v>2</v>
      </c>
      <c r="AF41" s="17">
        <v>3</v>
      </c>
      <c r="AG41" s="17">
        <v>5</v>
      </c>
      <c r="AH41" s="16">
        <v>7</v>
      </c>
      <c r="AI41" s="16">
        <v>6</v>
      </c>
      <c r="AJ41" s="16">
        <v>7</v>
      </c>
      <c r="AK41" s="17">
        <v>7</v>
      </c>
      <c r="AL41" s="17">
        <v>7</v>
      </c>
      <c r="AM41" s="17">
        <v>7</v>
      </c>
      <c r="AN41" s="16">
        <v>5</v>
      </c>
      <c r="AO41" s="16">
        <v>7</v>
      </c>
      <c r="AP41" s="16">
        <v>7</v>
      </c>
      <c r="AQ41" s="17">
        <v>5</v>
      </c>
      <c r="AR41" s="17">
        <v>5</v>
      </c>
      <c r="AS41" s="17">
        <v>6</v>
      </c>
      <c r="AT41" s="16">
        <v>5</v>
      </c>
      <c r="AU41" s="16">
        <v>4</v>
      </c>
      <c r="AV41" s="16">
        <v>7</v>
      </c>
      <c r="AW41" s="17">
        <v>6</v>
      </c>
      <c r="AX41" s="17">
        <v>6</v>
      </c>
      <c r="AY41" s="17">
        <v>6</v>
      </c>
      <c r="AZ41" s="16">
        <v>7</v>
      </c>
      <c r="BA41" s="16">
        <v>7</v>
      </c>
      <c r="BB41" s="16">
        <v>7</v>
      </c>
      <c r="BC41" s="17">
        <v>7</v>
      </c>
      <c r="BD41" s="17">
        <v>7</v>
      </c>
      <c r="BE41" s="17">
        <v>7</v>
      </c>
      <c r="BF41" s="16">
        <v>6</v>
      </c>
      <c r="BG41" s="16">
        <v>7</v>
      </c>
      <c r="BH41" s="16">
        <v>6</v>
      </c>
      <c r="BI41" s="17">
        <v>6</v>
      </c>
      <c r="BJ41" s="17">
        <v>7</v>
      </c>
      <c r="BK41" s="17">
        <v>7</v>
      </c>
    </row>
    <row r="42" spans="2:63" s="4" customFormat="1" ht="15" x14ac:dyDescent="0.25">
      <c r="B42" s="24">
        <v>8</v>
      </c>
      <c r="C42" s="179" t="s">
        <v>20</v>
      </c>
      <c r="D42" s="179"/>
      <c r="E42" s="179"/>
      <c r="F42" s="179"/>
      <c r="G42" s="179"/>
      <c r="H42" s="179"/>
      <c r="I42" s="179"/>
      <c r="J42" s="16">
        <v>5</v>
      </c>
      <c r="K42" s="16">
        <v>5</v>
      </c>
      <c r="L42" s="16">
        <v>5</v>
      </c>
      <c r="M42" s="17">
        <v>6</v>
      </c>
      <c r="N42" s="17">
        <v>6</v>
      </c>
      <c r="O42" s="17">
        <v>6</v>
      </c>
      <c r="P42" s="18">
        <v>6</v>
      </c>
      <c r="Q42" s="18">
        <v>7</v>
      </c>
      <c r="R42" s="18">
        <v>7</v>
      </c>
      <c r="S42" s="17">
        <v>6</v>
      </c>
      <c r="T42" s="17">
        <v>6</v>
      </c>
      <c r="U42" s="17">
        <v>7</v>
      </c>
      <c r="V42" s="16">
        <v>7</v>
      </c>
      <c r="W42" s="16">
        <v>7</v>
      </c>
      <c r="X42" s="16">
        <v>7</v>
      </c>
      <c r="Y42" s="17">
        <v>7</v>
      </c>
      <c r="Z42" s="17">
        <v>4</v>
      </c>
      <c r="AA42" s="17">
        <v>6</v>
      </c>
      <c r="AB42" s="16">
        <v>6</v>
      </c>
      <c r="AC42" s="16">
        <v>6</v>
      </c>
      <c r="AD42" s="16">
        <v>6</v>
      </c>
      <c r="AE42" s="17">
        <v>2</v>
      </c>
      <c r="AF42" s="17">
        <v>3</v>
      </c>
      <c r="AG42" s="17">
        <v>4</v>
      </c>
      <c r="AH42" s="16">
        <v>7</v>
      </c>
      <c r="AI42" s="16">
        <v>6</v>
      </c>
      <c r="AJ42" s="16">
        <v>6</v>
      </c>
      <c r="AK42" s="17">
        <v>7</v>
      </c>
      <c r="AL42" s="17">
        <v>7</v>
      </c>
      <c r="AM42" s="17">
        <v>7</v>
      </c>
      <c r="AN42" s="16">
        <v>6</v>
      </c>
      <c r="AO42" s="16">
        <v>7</v>
      </c>
      <c r="AP42" s="16">
        <v>7</v>
      </c>
      <c r="AQ42" s="17">
        <v>5</v>
      </c>
      <c r="AR42" s="17">
        <v>6</v>
      </c>
      <c r="AS42" s="17">
        <v>6</v>
      </c>
      <c r="AT42" s="16">
        <v>7</v>
      </c>
      <c r="AU42" s="16">
        <v>7</v>
      </c>
      <c r="AV42" s="16">
        <v>7</v>
      </c>
      <c r="AW42" s="17">
        <v>6</v>
      </c>
      <c r="AX42" s="17">
        <v>6</v>
      </c>
      <c r="AY42" s="17">
        <v>6</v>
      </c>
      <c r="AZ42" s="16">
        <v>4</v>
      </c>
      <c r="BA42" s="16">
        <v>4</v>
      </c>
      <c r="BB42" s="16">
        <v>7</v>
      </c>
      <c r="BC42" s="17">
        <v>7</v>
      </c>
      <c r="BD42" s="17">
        <v>7</v>
      </c>
      <c r="BE42" s="17">
        <v>7</v>
      </c>
      <c r="BF42" s="16">
        <v>7</v>
      </c>
      <c r="BG42" s="16">
        <v>6</v>
      </c>
      <c r="BH42" s="16">
        <v>6</v>
      </c>
      <c r="BI42" s="17">
        <v>6</v>
      </c>
      <c r="BJ42" s="17">
        <v>7</v>
      </c>
      <c r="BK42" s="17">
        <v>6</v>
      </c>
    </row>
    <row r="43" spans="2:63" s="4" customFormat="1" ht="15" x14ac:dyDescent="0.25">
      <c r="B43" s="24">
        <v>9</v>
      </c>
      <c r="C43" s="179" t="s">
        <v>21</v>
      </c>
      <c r="D43" s="179"/>
      <c r="E43" s="179"/>
      <c r="F43" s="179"/>
      <c r="G43" s="179"/>
      <c r="H43" s="179"/>
      <c r="I43" s="179"/>
      <c r="J43" s="16">
        <v>5</v>
      </c>
      <c r="K43" s="16">
        <v>5</v>
      </c>
      <c r="L43" s="16">
        <v>4</v>
      </c>
      <c r="M43" s="17">
        <v>6</v>
      </c>
      <c r="N43" s="17">
        <v>6</v>
      </c>
      <c r="O43" s="17">
        <v>6</v>
      </c>
      <c r="P43" s="18">
        <v>6</v>
      </c>
      <c r="Q43" s="18">
        <v>6</v>
      </c>
      <c r="R43" s="18">
        <v>7</v>
      </c>
      <c r="S43" s="17">
        <v>6</v>
      </c>
      <c r="T43" s="17">
        <v>6</v>
      </c>
      <c r="U43" s="17">
        <v>6</v>
      </c>
      <c r="V43" s="16">
        <v>7</v>
      </c>
      <c r="W43" s="16">
        <v>6</v>
      </c>
      <c r="X43" s="16">
        <v>7</v>
      </c>
      <c r="Y43" s="17">
        <v>7</v>
      </c>
      <c r="Z43" s="17">
        <v>3</v>
      </c>
      <c r="AA43" s="17">
        <v>5</v>
      </c>
      <c r="AB43" s="16">
        <v>5</v>
      </c>
      <c r="AC43" s="16">
        <v>5</v>
      </c>
      <c r="AD43" s="16">
        <v>6</v>
      </c>
      <c r="AE43" s="17">
        <v>1</v>
      </c>
      <c r="AF43" s="17">
        <v>3</v>
      </c>
      <c r="AG43" s="17">
        <v>4</v>
      </c>
      <c r="AH43" s="16">
        <v>7</v>
      </c>
      <c r="AI43" s="16">
        <v>6</v>
      </c>
      <c r="AJ43" s="16">
        <v>7</v>
      </c>
      <c r="AK43" s="17">
        <v>7</v>
      </c>
      <c r="AL43" s="17">
        <v>7</v>
      </c>
      <c r="AM43" s="17">
        <v>7</v>
      </c>
      <c r="AN43" s="16">
        <v>6</v>
      </c>
      <c r="AO43" s="16">
        <v>7</v>
      </c>
      <c r="AP43" s="16">
        <v>7</v>
      </c>
      <c r="AQ43" s="17">
        <v>5</v>
      </c>
      <c r="AR43" s="17">
        <v>6</v>
      </c>
      <c r="AS43" s="17">
        <v>6</v>
      </c>
      <c r="AT43" s="16">
        <v>7</v>
      </c>
      <c r="AU43" s="16">
        <v>7</v>
      </c>
      <c r="AV43" s="16">
        <v>7</v>
      </c>
      <c r="AW43" s="17">
        <v>6</v>
      </c>
      <c r="AX43" s="17">
        <v>6</v>
      </c>
      <c r="AY43" s="17">
        <v>6</v>
      </c>
      <c r="AZ43" s="16">
        <v>7</v>
      </c>
      <c r="BA43" s="16">
        <v>7</v>
      </c>
      <c r="BB43" s="16">
        <v>7</v>
      </c>
      <c r="BC43" s="17">
        <v>7</v>
      </c>
      <c r="BD43" s="17">
        <v>7</v>
      </c>
      <c r="BE43" s="17">
        <v>7</v>
      </c>
      <c r="BF43" s="16">
        <v>7</v>
      </c>
      <c r="BG43" s="16">
        <v>6</v>
      </c>
      <c r="BH43" s="16">
        <v>5</v>
      </c>
      <c r="BI43" s="17">
        <v>7</v>
      </c>
      <c r="BJ43" s="17">
        <v>7</v>
      </c>
      <c r="BK43" s="17">
        <v>6</v>
      </c>
    </row>
    <row r="44" spans="2:63" s="4" customFormat="1" ht="15" x14ac:dyDescent="0.25">
      <c r="B44" s="24">
        <v>10</v>
      </c>
      <c r="C44" s="179" t="s">
        <v>22</v>
      </c>
      <c r="D44" s="179"/>
      <c r="E44" s="179"/>
      <c r="F44" s="179"/>
      <c r="G44" s="179"/>
      <c r="H44" s="179"/>
      <c r="I44" s="179"/>
      <c r="J44" s="16">
        <v>4</v>
      </c>
      <c r="K44" s="16">
        <v>4</v>
      </c>
      <c r="L44" s="16">
        <v>3</v>
      </c>
      <c r="M44" s="17">
        <v>6</v>
      </c>
      <c r="N44" s="17">
        <v>5</v>
      </c>
      <c r="O44" s="17">
        <v>5</v>
      </c>
      <c r="P44" s="18">
        <v>7</v>
      </c>
      <c r="Q44" s="18">
        <v>7</v>
      </c>
      <c r="R44" s="18">
        <v>7</v>
      </c>
      <c r="S44" s="17">
        <v>6</v>
      </c>
      <c r="T44" s="17">
        <v>6</v>
      </c>
      <c r="U44" s="17">
        <v>7</v>
      </c>
      <c r="V44" s="16">
        <v>7</v>
      </c>
      <c r="W44" s="16">
        <v>7</v>
      </c>
      <c r="X44" s="16">
        <v>7</v>
      </c>
      <c r="Y44" s="17">
        <v>6</v>
      </c>
      <c r="Z44" s="17">
        <v>3</v>
      </c>
      <c r="AA44" s="17">
        <v>5</v>
      </c>
      <c r="AB44" s="16">
        <v>7</v>
      </c>
      <c r="AC44" s="16">
        <v>7</v>
      </c>
      <c r="AD44" s="16">
        <v>7</v>
      </c>
      <c r="AE44" s="17">
        <v>2</v>
      </c>
      <c r="AF44" s="17">
        <v>3</v>
      </c>
      <c r="AG44" s="17">
        <v>4</v>
      </c>
      <c r="AH44" s="16">
        <v>7</v>
      </c>
      <c r="AI44" s="16">
        <v>7</v>
      </c>
      <c r="AJ44" s="16">
        <v>7</v>
      </c>
      <c r="AK44" s="17">
        <v>7</v>
      </c>
      <c r="AL44" s="17">
        <v>7</v>
      </c>
      <c r="AM44" s="17">
        <v>7</v>
      </c>
      <c r="AN44" s="16">
        <v>3</v>
      </c>
      <c r="AO44" s="16">
        <v>5</v>
      </c>
      <c r="AP44" s="16">
        <v>5</v>
      </c>
      <c r="AQ44" s="17">
        <v>6</v>
      </c>
      <c r="AR44" s="17">
        <v>6</v>
      </c>
      <c r="AS44" s="17">
        <v>6</v>
      </c>
      <c r="AT44" s="16">
        <v>7</v>
      </c>
      <c r="AU44" s="16">
        <v>7</v>
      </c>
      <c r="AV44" s="16">
        <v>7</v>
      </c>
      <c r="AW44" s="17">
        <v>6</v>
      </c>
      <c r="AX44" s="17">
        <v>6</v>
      </c>
      <c r="AY44" s="17">
        <v>6</v>
      </c>
      <c r="AZ44" s="16">
        <v>5</v>
      </c>
      <c r="BA44" s="16">
        <v>7</v>
      </c>
      <c r="BB44" s="16">
        <v>7</v>
      </c>
      <c r="BC44" s="17">
        <v>5</v>
      </c>
      <c r="BD44" s="17">
        <v>6</v>
      </c>
      <c r="BE44" s="17">
        <v>5</v>
      </c>
      <c r="BF44" s="16">
        <v>6</v>
      </c>
      <c r="BG44" s="16">
        <v>5</v>
      </c>
      <c r="BH44" s="16">
        <v>5</v>
      </c>
      <c r="BI44" s="17">
        <v>7</v>
      </c>
      <c r="BJ44" s="17">
        <v>7</v>
      </c>
      <c r="BK44" s="17">
        <v>7</v>
      </c>
    </row>
    <row r="45" spans="2:63" s="4" customFormat="1" ht="15" x14ac:dyDescent="0.25">
      <c r="B45" s="24">
        <v>11</v>
      </c>
      <c r="C45" s="179" t="s">
        <v>23</v>
      </c>
      <c r="D45" s="179"/>
      <c r="E45" s="179"/>
      <c r="F45" s="179"/>
      <c r="G45" s="179"/>
      <c r="H45" s="179"/>
      <c r="I45" s="179"/>
      <c r="J45" s="16">
        <v>3</v>
      </c>
      <c r="K45" s="16">
        <v>3</v>
      </c>
      <c r="L45" s="16">
        <v>3</v>
      </c>
      <c r="M45" s="17">
        <v>2</v>
      </c>
      <c r="N45" s="17">
        <v>2</v>
      </c>
      <c r="O45" s="17">
        <v>2</v>
      </c>
      <c r="P45" s="18">
        <v>1</v>
      </c>
      <c r="Q45" s="18">
        <v>2</v>
      </c>
      <c r="R45" s="18">
        <v>1</v>
      </c>
      <c r="S45" s="17">
        <v>2</v>
      </c>
      <c r="T45" s="17">
        <v>2</v>
      </c>
      <c r="U45" s="17">
        <v>2</v>
      </c>
      <c r="V45" s="16">
        <v>1</v>
      </c>
      <c r="W45" s="16">
        <v>1</v>
      </c>
      <c r="X45" s="16">
        <v>1</v>
      </c>
      <c r="Y45" s="17">
        <v>1</v>
      </c>
      <c r="Z45" s="17">
        <v>2</v>
      </c>
      <c r="AA45" s="17">
        <v>2</v>
      </c>
      <c r="AB45" s="16">
        <v>2</v>
      </c>
      <c r="AC45" s="16">
        <v>3</v>
      </c>
      <c r="AD45" s="16">
        <v>2</v>
      </c>
      <c r="AE45" s="17">
        <v>6</v>
      </c>
      <c r="AF45" s="17">
        <v>4</v>
      </c>
      <c r="AG45" s="17">
        <v>4</v>
      </c>
      <c r="AH45" s="16">
        <v>2</v>
      </c>
      <c r="AI45" s="16">
        <v>1</v>
      </c>
      <c r="AJ45" s="16">
        <v>1</v>
      </c>
      <c r="AK45" s="17">
        <v>1</v>
      </c>
      <c r="AL45" s="17">
        <v>1</v>
      </c>
      <c r="AM45" s="17">
        <v>1</v>
      </c>
      <c r="AN45" s="16">
        <v>1</v>
      </c>
      <c r="AO45" s="16">
        <v>1</v>
      </c>
      <c r="AP45" s="16">
        <v>1</v>
      </c>
      <c r="AQ45" s="17">
        <v>2</v>
      </c>
      <c r="AR45" s="17">
        <v>2</v>
      </c>
      <c r="AS45" s="17">
        <v>2</v>
      </c>
      <c r="AT45" s="16">
        <v>1</v>
      </c>
      <c r="AU45" s="16">
        <v>1</v>
      </c>
      <c r="AV45" s="16">
        <v>1</v>
      </c>
      <c r="AW45" s="17">
        <v>1</v>
      </c>
      <c r="AX45" s="17">
        <v>2</v>
      </c>
      <c r="AY45" s="17">
        <v>2</v>
      </c>
      <c r="AZ45" s="16">
        <v>1</v>
      </c>
      <c r="BA45" s="16">
        <v>1</v>
      </c>
      <c r="BB45" s="16">
        <v>1</v>
      </c>
      <c r="BC45" s="17">
        <v>1</v>
      </c>
      <c r="BD45" s="17">
        <v>1</v>
      </c>
      <c r="BE45" s="17">
        <v>1</v>
      </c>
      <c r="BF45" s="16">
        <v>1</v>
      </c>
      <c r="BG45" s="16">
        <v>1</v>
      </c>
      <c r="BH45" s="16">
        <v>1</v>
      </c>
      <c r="BI45" s="17">
        <v>1</v>
      </c>
      <c r="BJ45" s="17">
        <v>1</v>
      </c>
      <c r="BK45" s="17">
        <v>1</v>
      </c>
    </row>
    <row r="46" spans="2:63" s="4" customFormat="1" ht="15" x14ac:dyDescent="0.25">
      <c r="B46" s="24">
        <v>12</v>
      </c>
      <c r="C46" s="179" t="s">
        <v>24</v>
      </c>
      <c r="D46" s="179"/>
      <c r="E46" s="179"/>
      <c r="F46" s="179"/>
      <c r="G46" s="179"/>
      <c r="H46" s="179"/>
      <c r="I46" s="179"/>
      <c r="J46" s="16">
        <v>4</v>
      </c>
      <c r="K46" s="16">
        <v>4</v>
      </c>
      <c r="L46" s="16">
        <v>3</v>
      </c>
      <c r="M46" s="17">
        <v>6</v>
      </c>
      <c r="N46" s="17">
        <v>6</v>
      </c>
      <c r="O46" s="17">
        <v>6</v>
      </c>
      <c r="P46" s="18">
        <v>6</v>
      </c>
      <c r="Q46" s="18">
        <v>6</v>
      </c>
      <c r="R46" s="18">
        <v>6</v>
      </c>
      <c r="S46" s="17">
        <v>2</v>
      </c>
      <c r="T46" s="17">
        <v>6</v>
      </c>
      <c r="U46" s="17">
        <v>7</v>
      </c>
      <c r="V46" s="16">
        <v>2</v>
      </c>
      <c r="W46" s="16">
        <v>2</v>
      </c>
      <c r="X46" s="16">
        <v>2</v>
      </c>
      <c r="Y46" s="17">
        <v>2</v>
      </c>
      <c r="Z46" s="17">
        <v>2</v>
      </c>
      <c r="AA46" s="17">
        <v>3</v>
      </c>
      <c r="AB46" s="16">
        <v>6</v>
      </c>
      <c r="AC46" s="16">
        <v>7</v>
      </c>
      <c r="AD46" s="16">
        <v>7</v>
      </c>
      <c r="AE46" s="17">
        <v>3</v>
      </c>
      <c r="AF46" s="17">
        <v>4</v>
      </c>
      <c r="AG46" s="17">
        <v>5</v>
      </c>
      <c r="AH46" s="16">
        <v>7</v>
      </c>
      <c r="AI46" s="16">
        <v>7</v>
      </c>
      <c r="AJ46" s="16">
        <v>7</v>
      </c>
      <c r="AK46" s="17">
        <v>7</v>
      </c>
      <c r="AL46" s="17">
        <v>7</v>
      </c>
      <c r="AM46" s="17">
        <v>7</v>
      </c>
      <c r="AN46" s="16">
        <v>2</v>
      </c>
      <c r="AO46" s="16">
        <v>2</v>
      </c>
      <c r="AP46" s="16">
        <v>3</v>
      </c>
      <c r="AQ46" s="17">
        <v>7</v>
      </c>
      <c r="AR46" s="17">
        <v>7</v>
      </c>
      <c r="AS46" s="17">
        <v>7</v>
      </c>
      <c r="AT46" s="16">
        <v>4</v>
      </c>
      <c r="AU46" s="16">
        <v>4</v>
      </c>
      <c r="AV46" s="16">
        <v>3</v>
      </c>
      <c r="AW46" s="17">
        <v>7</v>
      </c>
      <c r="AX46" s="17">
        <v>4</v>
      </c>
      <c r="AY46" s="17">
        <v>6</v>
      </c>
      <c r="AZ46" s="16">
        <v>1</v>
      </c>
      <c r="BA46" s="16">
        <v>1</v>
      </c>
      <c r="BB46" s="16">
        <v>1</v>
      </c>
      <c r="BC46" s="17">
        <v>4</v>
      </c>
      <c r="BD46" s="17">
        <v>3</v>
      </c>
      <c r="BE46" s="17">
        <v>4</v>
      </c>
      <c r="BF46" s="16">
        <v>5</v>
      </c>
      <c r="BG46" s="16">
        <v>4</v>
      </c>
      <c r="BH46" s="16">
        <v>4</v>
      </c>
      <c r="BI46" s="17">
        <v>6</v>
      </c>
      <c r="BJ46" s="17">
        <v>6</v>
      </c>
      <c r="BK46" s="17">
        <v>6</v>
      </c>
    </row>
    <row r="47" spans="2:63" s="4" customFormat="1" ht="15.75" thickBot="1" x14ac:dyDescent="0.3">
      <c r="B47" s="48">
        <v>13</v>
      </c>
      <c r="C47" s="181" t="s">
        <v>25</v>
      </c>
      <c r="D47" s="181"/>
      <c r="E47" s="181"/>
      <c r="F47" s="181"/>
      <c r="G47" s="181"/>
      <c r="H47" s="181"/>
      <c r="I47" s="181"/>
      <c r="J47" s="25">
        <v>4</v>
      </c>
      <c r="K47" s="25">
        <v>3</v>
      </c>
      <c r="L47" s="25">
        <v>3</v>
      </c>
      <c r="M47" s="26">
        <v>6</v>
      </c>
      <c r="N47" s="26">
        <v>6</v>
      </c>
      <c r="O47" s="26">
        <v>6</v>
      </c>
      <c r="P47" s="27">
        <v>4</v>
      </c>
      <c r="Q47" s="27">
        <v>5</v>
      </c>
      <c r="R47" s="27">
        <v>6</v>
      </c>
      <c r="S47" s="26">
        <v>7</v>
      </c>
      <c r="T47" s="26">
        <v>7</v>
      </c>
      <c r="U47" s="26">
        <v>7</v>
      </c>
      <c r="V47" s="25">
        <v>7</v>
      </c>
      <c r="W47" s="25">
        <v>6</v>
      </c>
      <c r="X47" s="25">
        <v>6</v>
      </c>
      <c r="Y47" s="26">
        <v>3</v>
      </c>
      <c r="Z47" s="26">
        <v>2</v>
      </c>
      <c r="AA47" s="26">
        <v>3</v>
      </c>
      <c r="AB47" s="25">
        <v>5</v>
      </c>
      <c r="AC47" s="25">
        <v>5</v>
      </c>
      <c r="AD47" s="25">
        <v>5</v>
      </c>
      <c r="AE47" s="26">
        <v>3</v>
      </c>
      <c r="AF47" s="26">
        <v>3</v>
      </c>
      <c r="AG47" s="26">
        <v>4</v>
      </c>
      <c r="AH47" s="25">
        <v>6</v>
      </c>
      <c r="AI47" s="25">
        <v>6</v>
      </c>
      <c r="AJ47" s="25">
        <v>7</v>
      </c>
      <c r="AK47" s="26">
        <v>6</v>
      </c>
      <c r="AL47" s="26">
        <v>6</v>
      </c>
      <c r="AM47" s="26">
        <v>6</v>
      </c>
      <c r="AN47" s="25">
        <v>5</v>
      </c>
      <c r="AO47" s="25">
        <v>5</v>
      </c>
      <c r="AP47" s="25">
        <v>6</v>
      </c>
      <c r="AQ47" s="26">
        <v>5</v>
      </c>
      <c r="AR47" s="26">
        <v>5</v>
      </c>
      <c r="AS47" s="26">
        <v>6</v>
      </c>
      <c r="AT47" s="25">
        <v>4</v>
      </c>
      <c r="AU47" s="25">
        <v>3</v>
      </c>
      <c r="AV47" s="25">
        <v>5</v>
      </c>
      <c r="AW47" s="26">
        <v>6</v>
      </c>
      <c r="AX47" s="26">
        <v>5</v>
      </c>
      <c r="AY47" s="26">
        <v>6</v>
      </c>
      <c r="AZ47" s="25">
        <v>4</v>
      </c>
      <c r="BA47" s="25">
        <v>4</v>
      </c>
      <c r="BB47" s="25">
        <v>4</v>
      </c>
      <c r="BC47" s="26">
        <v>7</v>
      </c>
      <c r="BD47" s="26">
        <v>7</v>
      </c>
      <c r="BE47" s="26">
        <v>7</v>
      </c>
      <c r="BF47" s="25">
        <v>7</v>
      </c>
      <c r="BG47" s="25">
        <v>7</v>
      </c>
      <c r="BH47" s="25">
        <v>6</v>
      </c>
      <c r="BI47" s="26">
        <v>6</v>
      </c>
      <c r="BJ47" s="26">
        <v>6</v>
      </c>
      <c r="BK47" s="26">
        <v>6</v>
      </c>
    </row>
    <row r="48" spans="2:63" s="78" customFormat="1" ht="15.75" thickBot="1" x14ac:dyDescent="0.3">
      <c r="B48" s="186" t="s">
        <v>61</v>
      </c>
      <c r="C48" s="187"/>
      <c r="D48" s="187"/>
      <c r="E48" s="187"/>
      <c r="F48" s="187"/>
      <c r="G48" s="187"/>
      <c r="H48" s="187"/>
      <c r="I48" s="188"/>
      <c r="J48" s="75">
        <f>AVERAGE(J40,J41,J42,J43,J44,(8-J45),J46,J47)</f>
        <v>4.75</v>
      </c>
      <c r="K48" s="76">
        <f t="shared" ref="K48:AJ48" si="7">AVERAGE(K40,K41,K42,K43,K44,(8-K45),K46,K47)</f>
        <v>4.5</v>
      </c>
      <c r="L48" s="76">
        <f t="shared" si="7"/>
        <v>4</v>
      </c>
      <c r="M48" s="77">
        <f t="shared" si="7"/>
        <v>6</v>
      </c>
      <c r="N48" s="77">
        <f t="shared" si="7"/>
        <v>5.875</v>
      </c>
      <c r="O48" s="77">
        <f t="shared" si="7"/>
        <v>5.875</v>
      </c>
      <c r="P48" s="76">
        <f t="shared" si="7"/>
        <v>6.25</v>
      </c>
      <c r="Q48" s="76">
        <f t="shared" si="7"/>
        <v>6.375</v>
      </c>
      <c r="R48" s="76">
        <f t="shared" si="7"/>
        <v>6.75</v>
      </c>
      <c r="S48" s="77">
        <f t="shared" si="7"/>
        <v>5.375</v>
      </c>
      <c r="T48" s="77">
        <f t="shared" si="7"/>
        <v>6.125</v>
      </c>
      <c r="U48" s="77">
        <f t="shared" si="7"/>
        <v>6.75</v>
      </c>
      <c r="V48" s="76">
        <f t="shared" si="7"/>
        <v>6.375</v>
      </c>
      <c r="W48" s="76">
        <f t="shared" si="7"/>
        <v>6.125</v>
      </c>
      <c r="X48" s="76">
        <f t="shared" si="7"/>
        <v>6.25</v>
      </c>
      <c r="Y48" s="77">
        <f t="shared" si="7"/>
        <v>5.75</v>
      </c>
      <c r="Z48" s="77">
        <f t="shared" si="7"/>
        <v>3.5</v>
      </c>
      <c r="AA48" s="77">
        <f t="shared" si="7"/>
        <v>5</v>
      </c>
      <c r="AB48" s="76">
        <f t="shared" si="7"/>
        <v>5.75</v>
      </c>
      <c r="AC48" s="76">
        <f t="shared" si="7"/>
        <v>6</v>
      </c>
      <c r="AD48" s="76">
        <f t="shared" si="7"/>
        <v>6.125</v>
      </c>
      <c r="AE48" s="77">
        <f t="shared" si="7"/>
        <v>2.125</v>
      </c>
      <c r="AF48" s="77">
        <f t="shared" si="7"/>
        <v>3.25</v>
      </c>
      <c r="AG48" s="77">
        <f t="shared" si="7"/>
        <v>4.375</v>
      </c>
      <c r="AH48" s="76">
        <f t="shared" si="7"/>
        <v>6.75</v>
      </c>
      <c r="AI48" s="76">
        <f t="shared" si="7"/>
        <v>6.5</v>
      </c>
      <c r="AJ48" s="76">
        <f t="shared" si="7"/>
        <v>6.875</v>
      </c>
      <c r="AK48" s="77">
        <f t="shared" ref="AK48:AP48" si="8">AVERAGE(AK40,AK41,AK42,AK43,AK44,(8-AK45),AK46,AK47)</f>
        <v>6.875</v>
      </c>
      <c r="AL48" s="77">
        <f t="shared" si="8"/>
        <v>6.875</v>
      </c>
      <c r="AM48" s="77">
        <f t="shared" si="8"/>
        <v>6.875</v>
      </c>
      <c r="AN48" s="76">
        <f t="shared" si="8"/>
        <v>5</v>
      </c>
      <c r="AO48" s="76">
        <f t="shared" si="8"/>
        <v>5.875</v>
      </c>
      <c r="AP48" s="76">
        <f t="shared" si="8"/>
        <v>6.125</v>
      </c>
      <c r="AQ48" s="77">
        <f t="shared" ref="AQ48:AV48" si="9">AVERAGE(AQ40,AQ41,AQ42,AQ43,AQ44,(8-AQ45),AQ46,AQ47)</f>
        <v>5.625</v>
      </c>
      <c r="AR48" s="77">
        <f t="shared" si="9"/>
        <v>5.75</v>
      </c>
      <c r="AS48" s="77">
        <f t="shared" si="9"/>
        <v>6.125</v>
      </c>
      <c r="AT48" s="76">
        <f t="shared" si="9"/>
        <v>6</v>
      </c>
      <c r="AU48" s="76">
        <f t="shared" si="9"/>
        <v>5.75</v>
      </c>
      <c r="AV48" s="76">
        <f t="shared" si="9"/>
        <v>6.25</v>
      </c>
      <c r="AW48" s="77">
        <f t="shared" ref="AW48:BB48" si="10">AVERAGE(AW40,AW41,AW42,AW43,AW44,(8-AW45),AW46,AW47)</f>
        <v>6.25</v>
      </c>
      <c r="AX48" s="77">
        <f t="shared" si="10"/>
        <v>5.625</v>
      </c>
      <c r="AY48" s="77">
        <f t="shared" si="10"/>
        <v>6</v>
      </c>
      <c r="AZ48" s="76">
        <f t="shared" si="10"/>
        <v>5.25</v>
      </c>
      <c r="BA48" s="76">
        <f t="shared" si="10"/>
        <v>5.25</v>
      </c>
      <c r="BB48" s="76">
        <f t="shared" si="10"/>
        <v>5.625</v>
      </c>
      <c r="BC48" s="77">
        <f t="shared" ref="BC48:BK48" si="11">AVERAGE(BC40,BC41,BC42,BC43,BC44,(8-BC45),BC46,BC47)</f>
        <v>6.375</v>
      </c>
      <c r="BD48" s="77">
        <f t="shared" si="11"/>
        <v>6.375</v>
      </c>
      <c r="BE48" s="77">
        <f t="shared" si="11"/>
        <v>6.375</v>
      </c>
      <c r="BF48" s="76">
        <f t="shared" si="11"/>
        <v>6.375</v>
      </c>
      <c r="BG48" s="76">
        <f t="shared" si="11"/>
        <v>6.125</v>
      </c>
      <c r="BH48" s="76">
        <f t="shared" si="11"/>
        <v>5.375</v>
      </c>
      <c r="BI48" s="77">
        <f t="shared" si="11"/>
        <v>6.375</v>
      </c>
      <c r="BJ48" s="77">
        <f t="shared" si="11"/>
        <v>6.75</v>
      </c>
      <c r="BK48" s="77">
        <f t="shared" si="11"/>
        <v>6.5</v>
      </c>
    </row>
    <row r="49" spans="1:112" ht="15.75" thickBot="1" x14ac:dyDescent="0.3">
      <c r="B49"/>
      <c r="C49"/>
    </row>
    <row r="50" spans="1:112" s="4" customFormat="1" ht="15" x14ac:dyDescent="0.25">
      <c r="B50" s="47">
        <v>14</v>
      </c>
      <c r="C50" s="180" t="s">
        <v>26</v>
      </c>
      <c r="D50" s="180"/>
      <c r="E50" s="180"/>
      <c r="F50" s="180"/>
      <c r="G50" s="180"/>
      <c r="H50" s="180"/>
      <c r="I50" s="180"/>
      <c r="J50" s="21">
        <v>4</v>
      </c>
      <c r="K50" s="21">
        <v>5</v>
      </c>
      <c r="L50" s="21">
        <v>5</v>
      </c>
      <c r="M50" s="22">
        <v>6</v>
      </c>
      <c r="N50" s="22">
        <v>6</v>
      </c>
      <c r="O50" s="22">
        <v>6</v>
      </c>
      <c r="P50" s="23">
        <v>7</v>
      </c>
      <c r="Q50" s="23">
        <v>7</v>
      </c>
      <c r="R50" s="23">
        <v>7</v>
      </c>
      <c r="S50" s="22">
        <v>7</v>
      </c>
      <c r="T50" s="22">
        <v>7</v>
      </c>
      <c r="U50" s="22">
        <v>7</v>
      </c>
      <c r="V50" s="21">
        <v>7</v>
      </c>
      <c r="W50" s="21">
        <v>7</v>
      </c>
      <c r="X50" s="21">
        <v>6</v>
      </c>
      <c r="Y50" s="22">
        <v>7</v>
      </c>
      <c r="Z50" s="22">
        <v>4</v>
      </c>
      <c r="AA50" s="22">
        <v>4</v>
      </c>
      <c r="AB50" s="21">
        <v>6</v>
      </c>
      <c r="AC50" s="21">
        <v>6</v>
      </c>
      <c r="AD50" s="21">
        <v>6</v>
      </c>
      <c r="AE50" s="22">
        <v>2</v>
      </c>
      <c r="AF50" s="22">
        <v>3</v>
      </c>
      <c r="AG50" s="22">
        <v>4</v>
      </c>
      <c r="AH50" s="21">
        <v>7</v>
      </c>
      <c r="AI50" s="21">
        <v>7</v>
      </c>
      <c r="AJ50" s="21">
        <v>7</v>
      </c>
      <c r="AK50" s="22">
        <v>7</v>
      </c>
      <c r="AL50" s="22">
        <v>7</v>
      </c>
      <c r="AM50" s="22">
        <v>7</v>
      </c>
      <c r="AN50" s="21">
        <v>6</v>
      </c>
      <c r="AO50" s="21">
        <v>7</v>
      </c>
      <c r="AP50" s="21">
        <v>7</v>
      </c>
      <c r="AQ50" s="22">
        <v>5</v>
      </c>
      <c r="AR50" s="22">
        <v>6</v>
      </c>
      <c r="AS50" s="22">
        <v>6</v>
      </c>
      <c r="AT50" s="21">
        <v>7</v>
      </c>
      <c r="AU50" s="21">
        <v>5</v>
      </c>
      <c r="AV50" s="21">
        <v>7</v>
      </c>
      <c r="AW50" s="22">
        <v>4</v>
      </c>
      <c r="AX50" s="22">
        <v>6</v>
      </c>
      <c r="AY50" s="22">
        <v>6</v>
      </c>
      <c r="AZ50" s="21">
        <v>7</v>
      </c>
      <c r="BA50" s="21">
        <v>7</v>
      </c>
      <c r="BB50" s="21">
        <v>7</v>
      </c>
      <c r="BC50" s="22">
        <v>7</v>
      </c>
      <c r="BD50" s="22">
        <v>7</v>
      </c>
      <c r="BE50" s="22">
        <v>7</v>
      </c>
      <c r="BF50" s="21">
        <v>7</v>
      </c>
      <c r="BG50" s="21">
        <v>7</v>
      </c>
      <c r="BH50" s="21">
        <v>5</v>
      </c>
      <c r="BI50" s="22">
        <v>6</v>
      </c>
      <c r="BJ50" s="22">
        <v>6</v>
      </c>
      <c r="BK50" s="22">
        <v>7</v>
      </c>
    </row>
    <row r="51" spans="1:112" s="4" customFormat="1" ht="15" x14ac:dyDescent="0.25">
      <c r="B51" s="24">
        <v>15</v>
      </c>
      <c r="C51" s="179" t="s">
        <v>27</v>
      </c>
      <c r="D51" s="179"/>
      <c r="E51" s="179"/>
      <c r="F51" s="179"/>
      <c r="G51" s="179"/>
      <c r="H51" s="179"/>
      <c r="I51" s="179"/>
      <c r="J51" s="16">
        <v>5</v>
      </c>
      <c r="K51" s="16">
        <v>5</v>
      </c>
      <c r="L51" s="16">
        <v>5</v>
      </c>
      <c r="M51" s="17">
        <v>2</v>
      </c>
      <c r="N51" s="17">
        <v>2</v>
      </c>
      <c r="O51" s="17">
        <v>2</v>
      </c>
      <c r="P51" s="18">
        <v>3</v>
      </c>
      <c r="Q51" s="18">
        <v>4</v>
      </c>
      <c r="R51" s="18">
        <v>7</v>
      </c>
      <c r="S51" s="17">
        <v>7</v>
      </c>
      <c r="T51" s="17">
        <v>7</v>
      </c>
      <c r="U51" s="17">
        <v>7</v>
      </c>
      <c r="V51" s="16">
        <v>5</v>
      </c>
      <c r="W51" s="16">
        <v>7</v>
      </c>
      <c r="X51" s="16">
        <v>6</v>
      </c>
      <c r="Y51" s="17">
        <v>6</v>
      </c>
      <c r="Z51" s="17">
        <v>4</v>
      </c>
      <c r="AA51" s="17">
        <v>5</v>
      </c>
      <c r="AB51" s="16">
        <v>4</v>
      </c>
      <c r="AC51" s="16">
        <v>4</v>
      </c>
      <c r="AD51" s="16">
        <v>3</v>
      </c>
      <c r="AE51" s="17">
        <v>3</v>
      </c>
      <c r="AF51" s="17">
        <v>3</v>
      </c>
      <c r="AG51" s="17">
        <v>5</v>
      </c>
      <c r="AH51" s="16">
        <v>7</v>
      </c>
      <c r="AI51" s="16">
        <v>7</v>
      </c>
      <c r="AJ51" s="16">
        <v>7</v>
      </c>
      <c r="AK51" s="17">
        <v>7</v>
      </c>
      <c r="AL51" s="17">
        <v>7</v>
      </c>
      <c r="AM51" s="17">
        <v>7</v>
      </c>
      <c r="AN51" s="16">
        <v>7</v>
      </c>
      <c r="AO51" s="16">
        <v>7</v>
      </c>
      <c r="AP51" s="16">
        <v>7</v>
      </c>
      <c r="AQ51" s="17">
        <v>6</v>
      </c>
      <c r="AR51" s="17">
        <v>6</v>
      </c>
      <c r="AS51" s="17">
        <v>6</v>
      </c>
      <c r="AT51" s="16">
        <v>7</v>
      </c>
      <c r="AU51" s="16">
        <v>6</v>
      </c>
      <c r="AV51" s="16">
        <v>7</v>
      </c>
      <c r="AW51" s="17">
        <v>6</v>
      </c>
      <c r="AX51" s="17">
        <v>6</v>
      </c>
      <c r="AY51" s="17">
        <v>6</v>
      </c>
      <c r="AZ51" s="16">
        <v>7</v>
      </c>
      <c r="BA51" s="16">
        <v>7</v>
      </c>
      <c r="BB51" s="16">
        <v>7</v>
      </c>
      <c r="BC51" s="17">
        <v>7</v>
      </c>
      <c r="BD51" s="17">
        <v>7</v>
      </c>
      <c r="BE51" s="17">
        <v>7</v>
      </c>
      <c r="BF51" s="16">
        <v>7</v>
      </c>
      <c r="BG51" s="16">
        <v>7</v>
      </c>
      <c r="BH51" s="16">
        <v>7</v>
      </c>
      <c r="BI51" s="17">
        <v>6</v>
      </c>
      <c r="BJ51" s="17">
        <v>6</v>
      </c>
      <c r="BK51" s="17">
        <v>6</v>
      </c>
    </row>
    <row r="52" spans="1:112" s="4" customFormat="1" ht="15" x14ac:dyDescent="0.25">
      <c r="B52" s="24">
        <v>16</v>
      </c>
      <c r="C52" s="179" t="s">
        <v>28</v>
      </c>
      <c r="D52" s="179"/>
      <c r="E52" s="179"/>
      <c r="F52" s="179"/>
      <c r="G52" s="179"/>
      <c r="H52" s="179"/>
      <c r="I52" s="179"/>
      <c r="J52" s="16">
        <v>5</v>
      </c>
      <c r="K52" s="16">
        <v>5</v>
      </c>
      <c r="L52" s="16">
        <v>5</v>
      </c>
      <c r="M52" s="17">
        <v>6</v>
      </c>
      <c r="N52" s="17">
        <v>6</v>
      </c>
      <c r="O52" s="17">
        <v>6</v>
      </c>
      <c r="P52" s="18">
        <v>6</v>
      </c>
      <c r="Q52" s="18">
        <v>7</v>
      </c>
      <c r="R52" s="18">
        <v>7</v>
      </c>
      <c r="S52" s="17">
        <v>7</v>
      </c>
      <c r="T52" s="17">
        <v>7</v>
      </c>
      <c r="U52" s="17">
        <v>7</v>
      </c>
      <c r="V52" s="16">
        <v>5</v>
      </c>
      <c r="W52" s="16">
        <v>7</v>
      </c>
      <c r="X52" s="16">
        <v>6</v>
      </c>
      <c r="Y52" s="17">
        <v>7</v>
      </c>
      <c r="Z52" s="17">
        <v>5</v>
      </c>
      <c r="AA52" s="17">
        <v>5</v>
      </c>
      <c r="AB52" s="16">
        <v>5</v>
      </c>
      <c r="AC52" s="16">
        <v>6</v>
      </c>
      <c r="AD52" s="16">
        <v>5</v>
      </c>
      <c r="AE52" s="17">
        <v>3</v>
      </c>
      <c r="AF52" s="17">
        <v>3</v>
      </c>
      <c r="AG52" s="17">
        <v>4</v>
      </c>
      <c r="AH52" s="16">
        <v>6</v>
      </c>
      <c r="AI52" s="16">
        <v>7</v>
      </c>
      <c r="AJ52" s="16">
        <v>6</v>
      </c>
      <c r="AK52" s="17">
        <v>7</v>
      </c>
      <c r="AL52" s="17">
        <v>5</v>
      </c>
      <c r="AM52" s="17">
        <v>7</v>
      </c>
      <c r="AN52" s="16">
        <v>6</v>
      </c>
      <c r="AO52" s="16">
        <v>6</v>
      </c>
      <c r="AP52" s="16">
        <v>6</v>
      </c>
      <c r="AQ52" s="17">
        <v>6</v>
      </c>
      <c r="AR52" s="17">
        <v>6</v>
      </c>
      <c r="AS52" s="17">
        <v>6</v>
      </c>
      <c r="AT52" s="16">
        <v>7</v>
      </c>
      <c r="AU52" s="16">
        <v>7</v>
      </c>
      <c r="AV52" s="16">
        <v>7</v>
      </c>
      <c r="AW52" s="17">
        <v>6</v>
      </c>
      <c r="AX52" s="17">
        <v>6</v>
      </c>
      <c r="AY52" s="17">
        <v>6</v>
      </c>
      <c r="AZ52" s="16">
        <v>7</v>
      </c>
      <c r="BA52" s="16">
        <v>7</v>
      </c>
      <c r="BB52" s="16">
        <v>7</v>
      </c>
      <c r="BC52" s="17">
        <v>7</v>
      </c>
      <c r="BD52" s="17">
        <v>7</v>
      </c>
      <c r="BE52" s="17">
        <v>7</v>
      </c>
      <c r="BF52" s="16">
        <v>7</v>
      </c>
      <c r="BG52" s="16">
        <v>7</v>
      </c>
      <c r="BH52" s="16">
        <v>6</v>
      </c>
      <c r="BI52" s="17">
        <v>6</v>
      </c>
      <c r="BJ52" s="17">
        <v>6</v>
      </c>
      <c r="BK52" s="17">
        <v>6</v>
      </c>
    </row>
    <row r="53" spans="1:112" s="4" customFormat="1" ht="15.75" thickBot="1" x14ac:dyDescent="0.3">
      <c r="B53" s="48">
        <v>17</v>
      </c>
      <c r="C53" s="181" t="s">
        <v>29</v>
      </c>
      <c r="D53" s="181"/>
      <c r="E53" s="181"/>
      <c r="F53" s="181"/>
      <c r="G53" s="181"/>
      <c r="H53" s="181"/>
      <c r="I53" s="181"/>
      <c r="J53" s="25">
        <v>6</v>
      </c>
      <c r="K53" s="25">
        <v>6</v>
      </c>
      <c r="L53" s="25">
        <v>6</v>
      </c>
      <c r="M53" s="26">
        <v>6</v>
      </c>
      <c r="N53" s="26">
        <v>6</v>
      </c>
      <c r="O53" s="26">
        <v>7</v>
      </c>
      <c r="P53" s="27">
        <v>7</v>
      </c>
      <c r="Q53" s="27">
        <v>7</v>
      </c>
      <c r="R53" s="27">
        <v>7</v>
      </c>
      <c r="S53" s="26">
        <v>7</v>
      </c>
      <c r="T53" s="26">
        <v>7</v>
      </c>
      <c r="U53" s="26">
        <v>7</v>
      </c>
      <c r="V53" s="25">
        <v>7</v>
      </c>
      <c r="W53" s="25">
        <v>7</v>
      </c>
      <c r="X53" s="25">
        <v>7</v>
      </c>
      <c r="Y53" s="26">
        <v>7</v>
      </c>
      <c r="Z53" s="26">
        <v>4</v>
      </c>
      <c r="AA53" s="26">
        <v>5</v>
      </c>
      <c r="AB53" s="25">
        <v>7</v>
      </c>
      <c r="AC53" s="25">
        <v>7</v>
      </c>
      <c r="AD53" s="25">
        <v>7</v>
      </c>
      <c r="AE53" s="26">
        <v>5</v>
      </c>
      <c r="AF53" s="26">
        <v>5</v>
      </c>
      <c r="AG53" s="26">
        <v>5</v>
      </c>
      <c r="AH53" s="25">
        <v>7</v>
      </c>
      <c r="AI53" s="25">
        <v>7</v>
      </c>
      <c r="AJ53" s="25">
        <v>7</v>
      </c>
      <c r="AK53" s="26">
        <v>7</v>
      </c>
      <c r="AL53" s="26">
        <v>6</v>
      </c>
      <c r="AM53" s="26">
        <v>7</v>
      </c>
      <c r="AN53" s="25">
        <v>7</v>
      </c>
      <c r="AO53" s="25">
        <v>7</v>
      </c>
      <c r="AP53" s="25">
        <v>7</v>
      </c>
      <c r="AQ53" s="26">
        <v>7</v>
      </c>
      <c r="AR53" s="26">
        <v>7</v>
      </c>
      <c r="AS53" s="26">
        <v>7</v>
      </c>
      <c r="AT53" s="25">
        <v>7</v>
      </c>
      <c r="AU53" s="25">
        <v>7</v>
      </c>
      <c r="AV53" s="25">
        <v>7</v>
      </c>
      <c r="AW53" s="26">
        <v>6</v>
      </c>
      <c r="AX53" s="26">
        <v>6</v>
      </c>
      <c r="AY53" s="26">
        <v>6</v>
      </c>
      <c r="AZ53" s="25">
        <v>7</v>
      </c>
      <c r="BA53" s="25">
        <v>7</v>
      </c>
      <c r="BB53" s="25">
        <v>7</v>
      </c>
      <c r="BC53" s="26">
        <v>7</v>
      </c>
      <c r="BD53" s="26">
        <v>7</v>
      </c>
      <c r="BE53" s="26">
        <v>7</v>
      </c>
      <c r="BF53" s="25">
        <v>7</v>
      </c>
      <c r="BG53" s="25">
        <v>7</v>
      </c>
      <c r="BH53" s="25">
        <v>5</v>
      </c>
      <c r="BI53" s="26">
        <v>6</v>
      </c>
      <c r="BJ53" s="26">
        <v>7</v>
      </c>
      <c r="BK53" s="26">
        <v>7</v>
      </c>
    </row>
    <row r="54" spans="1:112" s="74" customFormat="1" ht="15.75" thickBot="1" x14ac:dyDescent="0.3">
      <c r="B54" s="186" t="s">
        <v>62</v>
      </c>
      <c r="C54" s="187"/>
      <c r="D54" s="187"/>
      <c r="E54" s="187"/>
      <c r="F54" s="187"/>
      <c r="G54" s="187"/>
      <c r="H54" s="187"/>
      <c r="I54" s="188"/>
      <c r="J54" s="75">
        <f>AVERAGE(J50:J53)</f>
        <v>5</v>
      </c>
      <c r="K54" s="76">
        <f t="shared" ref="K54:AJ54" si="12">AVERAGE(K50:K53)</f>
        <v>5.25</v>
      </c>
      <c r="L54" s="76">
        <f t="shared" si="12"/>
        <v>5.25</v>
      </c>
      <c r="M54" s="77">
        <f t="shared" si="12"/>
        <v>5</v>
      </c>
      <c r="N54" s="77">
        <f t="shared" si="12"/>
        <v>5</v>
      </c>
      <c r="O54" s="77">
        <f t="shared" si="12"/>
        <v>5.25</v>
      </c>
      <c r="P54" s="76">
        <f t="shared" si="12"/>
        <v>5.75</v>
      </c>
      <c r="Q54" s="76">
        <f t="shared" si="12"/>
        <v>6.25</v>
      </c>
      <c r="R54" s="76">
        <f t="shared" si="12"/>
        <v>7</v>
      </c>
      <c r="S54" s="77">
        <f t="shared" si="12"/>
        <v>7</v>
      </c>
      <c r="T54" s="77">
        <f t="shared" si="12"/>
        <v>7</v>
      </c>
      <c r="U54" s="77">
        <f t="shared" si="12"/>
        <v>7</v>
      </c>
      <c r="V54" s="76">
        <f t="shared" si="12"/>
        <v>6</v>
      </c>
      <c r="W54" s="76">
        <f t="shared" si="12"/>
        <v>7</v>
      </c>
      <c r="X54" s="76">
        <f t="shared" si="12"/>
        <v>6.25</v>
      </c>
      <c r="Y54" s="77">
        <f t="shared" si="12"/>
        <v>6.75</v>
      </c>
      <c r="Z54" s="77">
        <f t="shared" si="12"/>
        <v>4.25</v>
      </c>
      <c r="AA54" s="77">
        <f t="shared" si="12"/>
        <v>4.75</v>
      </c>
      <c r="AB54" s="76">
        <f t="shared" si="12"/>
        <v>5.5</v>
      </c>
      <c r="AC54" s="76">
        <f t="shared" si="12"/>
        <v>5.75</v>
      </c>
      <c r="AD54" s="76">
        <f t="shared" si="12"/>
        <v>5.25</v>
      </c>
      <c r="AE54" s="77">
        <f t="shared" si="12"/>
        <v>3.25</v>
      </c>
      <c r="AF54" s="77">
        <f t="shared" si="12"/>
        <v>3.5</v>
      </c>
      <c r="AG54" s="77">
        <f t="shared" si="12"/>
        <v>4.5</v>
      </c>
      <c r="AH54" s="76">
        <f t="shared" si="12"/>
        <v>6.75</v>
      </c>
      <c r="AI54" s="76">
        <f t="shared" si="12"/>
        <v>7</v>
      </c>
      <c r="AJ54" s="76">
        <f t="shared" si="12"/>
        <v>6.75</v>
      </c>
      <c r="AK54" s="77">
        <f t="shared" ref="AK54:AP54" si="13">AVERAGE(AK50:AK53)</f>
        <v>7</v>
      </c>
      <c r="AL54" s="77">
        <f t="shared" si="13"/>
        <v>6.25</v>
      </c>
      <c r="AM54" s="77">
        <f t="shared" si="13"/>
        <v>7</v>
      </c>
      <c r="AN54" s="76">
        <f t="shared" si="13"/>
        <v>6.5</v>
      </c>
      <c r="AO54" s="76">
        <f t="shared" si="13"/>
        <v>6.75</v>
      </c>
      <c r="AP54" s="76">
        <f t="shared" si="13"/>
        <v>6.75</v>
      </c>
      <c r="AQ54" s="77">
        <f t="shared" ref="AQ54:AV54" si="14">AVERAGE(AQ50:AQ53)</f>
        <v>6</v>
      </c>
      <c r="AR54" s="77">
        <f t="shared" si="14"/>
        <v>6.25</v>
      </c>
      <c r="AS54" s="77">
        <f t="shared" si="14"/>
        <v>6.25</v>
      </c>
      <c r="AT54" s="76">
        <f t="shared" si="14"/>
        <v>7</v>
      </c>
      <c r="AU54" s="76">
        <f t="shared" si="14"/>
        <v>6.25</v>
      </c>
      <c r="AV54" s="76">
        <f t="shared" si="14"/>
        <v>7</v>
      </c>
      <c r="AW54" s="77">
        <v>7</v>
      </c>
      <c r="AX54" s="77">
        <f>AVERAGE(AX50:AX53)</f>
        <v>6</v>
      </c>
      <c r="AY54" s="77">
        <f>AVERAGE(AY50:AY53)</f>
        <v>6</v>
      </c>
      <c r="AZ54" s="76">
        <f>AVERAGE(AZ50:AZ53)</f>
        <v>7</v>
      </c>
      <c r="BA54" s="76">
        <f>AVERAGE(BA50:BA53)</f>
        <v>7</v>
      </c>
      <c r="BB54" s="76">
        <f>AVERAGE(BB50:BB53)</f>
        <v>7</v>
      </c>
      <c r="BC54" s="77">
        <v>7</v>
      </c>
      <c r="BD54" s="77">
        <f t="shared" ref="BD54:BK54" si="15">AVERAGE(BD50:BD53)</f>
        <v>7</v>
      </c>
      <c r="BE54" s="77">
        <f t="shared" si="15"/>
        <v>7</v>
      </c>
      <c r="BF54" s="76">
        <f t="shared" si="15"/>
        <v>7</v>
      </c>
      <c r="BG54" s="76">
        <f t="shared" si="15"/>
        <v>7</v>
      </c>
      <c r="BH54" s="76">
        <f t="shared" si="15"/>
        <v>5.75</v>
      </c>
      <c r="BI54" s="77">
        <f t="shared" si="15"/>
        <v>6</v>
      </c>
      <c r="BJ54" s="77">
        <f t="shared" si="15"/>
        <v>6.25</v>
      </c>
      <c r="BK54" s="77">
        <f t="shared" si="15"/>
        <v>6.5</v>
      </c>
    </row>
    <row r="55" spans="1:112" ht="15" x14ac:dyDescent="0.25">
      <c r="B55" s="1"/>
      <c r="C55"/>
    </row>
    <row r="56" spans="1:112" ht="24" thickBot="1" x14ac:dyDescent="0.4">
      <c r="B56" s="12" t="s">
        <v>6</v>
      </c>
    </row>
    <row r="57" spans="1:112" hidden="1" x14ac:dyDescent="0.35">
      <c r="A57" s="12"/>
      <c r="B57" s="1"/>
      <c r="C57"/>
    </row>
    <row r="58" spans="1:112" s="3" customFormat="1" hidden="1" x14ac:dyDescent="0.25">
      <c r="A58" s="15"/>
      <c r="E58" s="3">
        <f>D2</f>
        <v>10</v>
      </c>
      <c r="K58" s="3">
        <f>E2</f>
        <v>11</v>
      </c>
      <c r="Q58" s="3">
        <f>F2</f>
        <v>12</v>
      </c>
      <c r="W58" s="3">
        <f>G2</f>
        <v>13</v>
      </c>
      <c r="AC58" s="3">
        <f>H2</f>
        <v>14</v>
      </c>
      <c r="AI58" s="3">
        <f>I2</f>
        <v>15</v>
      </c>
      <c r="AO58" s="3">
        <f>J2</f>
        <v>16</v>
      </c>
      <c r="AU58" s="3">
        <f>K2</f>
        <v>17</v>
      </c>
      <c r="BA58" s="3">
        <f>L2</f>
        <v>18</v>
      </c>
      <c r="BG58" s="3">
        <f>M2</f>
        <v>44</v>
      </c>
      <c r="BM58" s="3">
        <f>N2</f>
        <v>47</v>
      </c>
      <c r="BS58" s="3">
        <f>O2</f>
        <v>49</v>
      </c>
      <c r="BY58" s="3">
        <f>P2</f>
        <v>50</v>
      </c>
      <c r="CE58" s="3">
        <f>Q2</f>
        <v>56</v>
      </c>
      <c r="CK58" s="3">
        <f>R2</f>
        <v>57</v>
      </c>
      <c r="CQ58" s="3">
        <f>S2</f>
        <v>62</v>
      </c>
      <c r="CW58" s="3">
        <f>T2</f>
        <v>63</v>
      </c>
      <c r="DC58" s="3">
        <f>U2</f>
        <v>71</v>
      </c>
    </row>
    <row r="59" spans="1:112" s="3" customFormat="1" hidden="1" x14ac:dyDescent="0.25">
      <c r="A59" s="15"/>
      <c r="E59" s="3" t="str">
        <f>D6</f>
        <v>L</v>
      </c>
      <c r="K59" s="3" t="str">
        <f>E6</f>
        <v>L</v>
      </c>
      <c r="Q59" s="3" t="str">
        <f>F6</f>
        <v>M1</v>
      </c>
      <c r="W59" s="3" t="str">
        <f>G6</f>
        <v>M1</v>
      </c>
      <c r="AC59" s="3" t="str">
        <f>H6</f>
        <v>M2</v>
      </c>
      <c r="AI59" s="3" t="str">
        <f>I6</f>
        <v>M2</v>
      </c>
      <c r="AO59" s="3" t="str">
        <f>J6</f>
        <v>M2</v>
      </c>
      <c r="AU59" s="3" t="str">
        <f>K6</f>
        <v>M1</v>
      </c>
      <c r="BA59" s="3" t="str">
        <f>L6</f>
        <v>L</v>
      </c>
      <c r="BG59" s="3" t="str">
        <f>M6</f>
        <v>M1</v>
      </c>
      <c r="BM59" s="3" t="str">
        <f>N6</f>
        <v>L</v>
      </c>
      <c r="BS59" s="3" t="str">
        <f>O6</f>
        <v>M2</v>
      </c>
      <c r="BY59" s="3" t="str">
        <f>P6</f>
        <v>L</v>
      </c>
      <c r="CE59" s="3" t="str">
        <f>Q6</f>
        <v>M2</v>
      </c>
      <c r="CK59" s="3" t="str">
        <f>R6</f>
        <v>M1</v>
      </c>
      <c r="CQ59" s="3" t="str">
        <f>S6</f>
        <v>L</v>
      </c>
      <c r="CW59" s="3" t="str">
        <f>T6</f>
        <v>M1</v>
      </c>
      <c r="DC59" s="3" t="str">
        <f>U6</f>
        <v>M2</v>
      </c>
    </row>
    <row r="60" spans="1:112" s="3" customFormat="1" hidden="1" x14ac:dyDescent="0.25">
      <c r="A60" s="15"/>
      <c r="E60" s="3" t="str">
        <f>D7</f>
        <v>M1</v>
      </c>
      <c r="K60" s="3" t="str">
        <f>E7</f>
        <v>M2</v>
      </c>
      <c r="Q60" s="3" t="str">
        <f>F7</f>
        <v>L</v>
      </c>
      <c r="W60" s="3" t="str">
        <f>G7</f>
        <v>M2</v>
      </c>
      <c r="AC60" s="3" t="str">
        <f>H7</f>
        <v>L</v>
      </c>
      <c r="AI60" s="3" t="str">
        <f>I7</f>
        <v>M1</v>
      </c>
      <c r="AO60" s="3" t="str">
        <f>J7</f>
        <v>M1</v>
      </c>
      <c r="AU60" s="3" t="str">
        <f>K7</f>
        <v>L</v>
      </c>
      <c r="BA60" s="3" t="str">
        <f>L7</f>
        <v>M1</v>
      </c>
      <c r="BG60" s="3" t="str">
        <f>M7</f>
        <v>M2</v>
      </c>
      <c r="BM60" s="3" t="str">
        <f>N7</f>
        <v>M2</v>
      </c>
      <c r="BS60" s="3" t="str">
        <f>O7</f>
        <v>L</v>
      </c>
      <c r="BY60" s="3" t="str">
        <f>P7</f>
        <v>M1</v>
      </c>
      <c r="CE60" s="3" t="str">
        <f>Q7</f>
        <v>M1</v>
      </c>
      <c r="CK60" s="3" t="str">
        <f>R7</f>
        <v>M2</v>
      </c>
      <c r="CQ60" s="3" t="str">
        <f>S7</f>
        <v>M2</v>
      </c>
      <c r="CW60" s="3" t="str">
        <f>T7</f>
        <v>L</v>
      </c>
      <c r="DC60" s="3" t="str">
        <f>U7</f>
        <v>L</v>
      </c>
    </row>
    <row r="61" spans="1:112" s="3" customFormat="1" hidden="1" x14ac:dyDescent="0.25">
      <c r="A61" s="15"/>
      <c r="E61" s="3" t="str">
        <f>D8</f>
        <v>M2</v>
      </c>
      <c r="K61" s="3" t="str">
        <f>E8</f>
        <v>M1</v>
      </c>
      <c r="Q61" s="3" t="str">
        <f>F8</f>
        <v>M2</v>
      </c>
      <c r="W61" s="3" t="str">
        <f>G8</f>
        <v>L</v>
      </c>
      <c r="AC61" s="3" t="str">
        <f>H8</f>
        <v>M1</v>
      </c>
      <c r="AI61" s="3" t="str">
        <f>I8</f>
        <v>L</v>
      </c>
      <c r="AO61" s="3" t="str">
        <f>J8</f>
        <v>L</v>
      </c>
      <c r="AU61" s="3" t="str">
        <f>K8</f>
        <v>M2</v>
      </c>
      <c r="BA61" s="3" t="str">
        <f>L8</f>
        <v>M2</v>
      </c>
      <c r="BG61" s="3" t="str">
        <f>M8</f>
        <v>L</v>
      </c>
      <c r="BM61" s="3" t="str">
        <f>N8</f>
        <v>M1</v>
      </c>
      <c r="BS61" s="3" t="str">
        <f>O8</f>
        <v>M1</v>
      </c>
      <c r="BY61" s="3" t="str">
        <f>P8</f>
        <v>M2</v>
      </c>
      <c r="CE61" s="3" t="str">
        <f>Q8</f>
        <v>L</v>
      </c>
      <c r="CK61" s="3" t="str">
        <f>R8</f>
        <v>L</v>
      </c>
      <c r="CQ61" s="3" t="str">
        <f>S8</f>
        <v>M1</v>
      </c>
      <c r="CW61" s="3" t="str">
        <f>T8</f>
        <v>M2</v>
      </c>
      <c r="DC61" s="3" t="str">
        <f>U8</f>
        <v>M1</v>
      </c>
    </row>
    <row r="62" spans="1:112" ht="24" hidden="1" thickBot="1" x14ac:dyDescent="0.4">
      <c r="A62" s="12"/>
      <c r="B62" s="1"/>
      <c r="C62"/>
    </row>
    <row r="63" spans="1:112" ht="24" thickBot="1" x14ac:dyDescent="0.4">
      <c r="B63"/>
      <c r="C63"/>
      <c r="D63" s="12"/>
      <c r="E63" s="125" t="str">
        <f>CONCATENATE(E58, " : ", E59, "-", E60, "-", E61)</f>
        <v>10 : L-M1-M2</v>
      </c>
      <c r="F63" s="126"/>
      <c r="G63" s="126"/>
      <c r="H63" s="126"/>
      <c r="I63" s="126"/>
      <c r="J63" s="127"/>
      <c r="K63" s="122" t="str">
        <f>CONCATENATE(K58, " : ", K59, "-", K60, "-", K61)</f>
        <v>11 : L-M2-M1</v>
      </c>
      <c r="L63" s="123"/>
      <c r="M63" s="123"/>
      <c r="N63" s="123"/>
      <c r="O63" s="123"/>
      <c r="P63" s="124"/>
      <c r="Q63" s="125" t="str">
        <f>CONCATENATE(Q58, " : ", Q59, "-", Q60, "-", Q61)</f>
        <v>12 : M1-L-M2</v>
      </c>
      <c r="R63" s="126"/>
      <c r="S63" s="126"/>
      <c r="T63" s="126"/>
      <c r="U63" s="126"/>
      <c r="V63" s="127"/>
      <c r="W63" s="122" t="str">
        <f>CONCATENATE(W58, " : ", W59, "-", W60, "-", W61)</f>
        <v>13 : M1-M2-L</v>
      </c>
      <c r="X63" s="123"/>
      <c r="Y63" s="123"/>
      <c r="Z63" s="123"/>
      <c r="AA63" s="123"/>
      <c r="AB63" s="124"/>
      <c r="AC63" s="125" t="str">
        <f>CONCATENATE(AC58, " : ", AC59, "-", AC60, "-", AC61)</f>
        <v>14 : M2-L-M1</v>
      </c>
      <c r="AD63" s="126"/>
      <c r="AE63" s="126"/>
      <c r="AF63" s="126"/>
      <c r="AG63" s="126"/>
      <c r="AH63" s="127"/>
      <c r="AI63" s="122" t="str">
        <f>CONCATENATE(AI58, " : ", AI59, "-", AI60, "-", AI61)</f>
        <v>15 : M2-M1-L</v>
      </c>
      <c r="AJ63" s="123"/>
      <c r="AK63" s="123"/>
      <c r="AL63" s="123"/>
      <c r="AM63" s="123"/>
      <c r="AN63" s="124"/>
      <c r="AO63" s="125" t="str">
        <f>CONCATENATE(AO58, " : ", AO59, "-", AO60, "-", AO61)</f>
        <v>16 : M2-M1-L</v>
      </c>
      <c r="AP63" s="126"/>
      <c r="AQ63" s="126"/>
      <c r="AR63" s="126"/>
      <c r="AS63" s="126"/>
      <c r="AT63" s="127"/>
      <c r="AU63" s="122" t="str">
        <f>CONCATENATE(AU58, " : ", AU59, "-", AU60, "-", AU61)</f>
        <v>17 : M1-L-M2</v>
      </c>
      <c r="AV63" s="123"/>
      <c r="AW63" s="123"/>
      <c r="AX63" s="123"/>
      <c r="AY63" s="123"/>
      <c r="AZ63" s="124"/>
      <c r="BA63" s="125" t="str">
        <f>CONCATENATE(BA58, " : ", BA59, "-", BA60, "-", BA61)</f>
        <v>18 : L-M1-M2</v>
      </c>
      <c r="BB63" s="126"/>
      <c r="BC63" s="126"/>
      <c r="BD63" s="126"/>
      <c r="BE63" s="126"/>
      <c r="BF63" s="127"/>
      <c r="BG63" s="122" t="str">
        <f>CONCATENATE(BG58, " : ", BG59, "-", BG60, "-", BG61)</f>
        <v>44 : M1-M2-L</v>
      </c>
      <c r="BH63" s="123"/>
      <c r="BI63" s="123"/>
      <c r="BJ63" s="123"/>
      <c r="BK63" s="123"/>
      <c r="BL63" s="124"/>
      <c r="BM63" s="125" t="str">
        <f>CONCATENATE(BM58, " : ", BM59, "-", BM60, "-", BM61)</f>
        <v>47 : L-M2-M1</v>
      </c>
      <c r="BN63" s="126"/>
      <c r="BO63" s="126"/>
      <c r="BP63" s="126"/>
      <c r="BQ63" s="126"/>
      <c r="BR63" s="127"/>
      <c r="BS63" s="122" t="str">
        <f>CONCATENATE(BS58, " : ", BS59, "-", BS60, "-", BS61)</f>
        <v>49 : M2-L-M1</v>
      </c>
      <c r="BT63" s="123"/>
      <c r="BU63" s="123"/>
      <c r="BV63" s="123"/>
      <c r="BW63" s="123"/>
      <c r="BX63" s="124"/>
      <c r="BY63" s="125" t="str">
        <f>CONCATENATE(BY58, " : ", BY59, "-", BY60, "-", BY61)</f>
        <v>50 : L-M1-M2</v>
      </c>
      <c r="BZ63" s="126"/>
      <c r="CA63" s="126"/>
      <c r="CB63" s="126"/>
      <c r="CC63" s="126"/>
      <c r="CD63" s="127"/>
      <c r="CE63" s="122" t="str">
        <f>CONCATENATE(CE58, " : ", CE59, "-", CE60, "-", CE61)</f>
        <v>56 : M2-M1-L</v>
      </c>
      <c r="CF63" s="123"/>
      <c r="CG63" s="123"/>
      <c r="CH63" s="123"/>
      <c r="CI63" s="123"/>
      <c r="CJ63" s="124"/>
      <c r="CK63" s="125" t="str">
        <f>CONCATENATE(CK58, " : ", CK59, "-", CK60, "-", CK61)</f>
        <v>57 : M1-M2-L</v>
      </c>
      <c r="CL63" s="126"/>
      <c r="CM63" s="126"/>
      <c r="CN63" s="126"/>
      <c r="CO63" s="126"/>
      <c r="CP63" s="127"/>
      <c r="CQ63" s="122" t="str">
        <f>CONCATENATE(CQ58, " : ", CQ59, "-", CQ60, "-", CQ61)</f>
        <v>62 : L-M2-M1</v>
      </c>
      <c r="CR63" s="123"/>
      <c r="CS63" s="123"/>
      <c r="CT63" s="123"/>
      <c r="CU63" s="123"/>
      <c r="CV63" s="124"/>
      <c r="CW63" s="125" t="str">
        <f>CONCATENATE(CW58, " : ", CW59, "-", CW60, "-", CW61)</f>
        <v>63 : M1-L-M2</v>
      </c>
      <c r="CX63" s="126"/>
      <c r="CY63" s="126"/>
      <c r="CZ63" s="126"/>
      <c r="DA63" s="126"/>
      <c r="DB63" s="127"/>
      <c r="DC63" s="122" t="str">
        <f>CONCATENATE(DC58, " : ", DC59, "-", DC60, "-", DC61)</f>
        <v>71 : M2-L-M1</v>
      </c>
      <c r="DD63" s="123"/>
      <c r="DE63" s="123"/>
      <c r="DF63" s="123"/>
      <c r="DG63" s="123"/>
      <c r="DH63" s="124"/>
    </row>
    <row r="64" spans="1:112" s="80" customFormat="1" ht="15" customHeight="1" thickBot="1" x14ac:dyDescent="0.3">
      <c r="E64" s="81" t="s">
        <v>74</v>
      </c>
      <c r="F64" s="82" t="s">
        <v>65</v>
      </c>
      <c r="G64" s="120" t="s">
        <v>75</v>
      </c>
      <c r="H64" s="120"/>
      <c r="I64" s="120"/>
      <c r="J64" s="121"/>
      <c r="K64" s="83" t="s">
        <v>74</v>
      </c>
      <c r="L64" s="84" t="s">
        <v>65</v>
      </c>
      <c r="M64" s="118" t="s">
        <v>75</v>
      </c>
      <c r="N64" s="118"/>
      <c r="O64" s="118"/>
      <c r="P64" s="119"/>
      <c r="Q64" s="81" t="s">
        <v>74</v>
      </c>
      <c r="R64" s="82" t="s">
        <v>65</v>
      </c>
      <c r="S64" s="120" t="s">
        <v>75</v>
      </c>
      <c r="T64" s="120"/>
      <c r="U64" s="120"/>
      <c r="V64" s="207"/>
      <c r="W64" s="83" t="s">
        <v>74</v>
      </c>
      <c r="X64" s="84" t="s">
        <v>65</v>
      </c>
      <c r="Y64" s="118" t="s">
        <v>75</v>
      </c>
      <c r="Z64" s="118"/>
      <c r="AA64" s="118"/>
      <c r="AB64" s="119"/>
      <c r="AC64" s="81" t="s">
        <v>74</v>
      </c>
      <c r="AD64" s="82" t="s">
        <v>65</v>
      </c>
      <c r="AE64" s="120" t="s">
        <v>75</v>
      </c>
      <c r="AF64" s="120"/>
      <c r="AG64" s="120"/>
      <c r="AH64" s="121"/>
      <c r="AI64" s="83" t="s">
        <v>74</v>
      </c>
      <c r="AJ64" s="84" t="s">
        <v>65</v>
      </c>
      <c r="AK64" s="118" t="s">
        <v>75</v>
      </c>
      <c r="AL64" s="118"/>
      <c r="AM64" s="118"/>
      <c r="AN64" s="208"/>
      <c r="AO64" s="81" t="s">
        <v>74</v>
      </c>
      <c r="AP64" s="82" t="s">
        <v>65</v>
      </c>
      <c r="AQ64" s="120" t="s">
        <v>75</v>
      </c>
      <c r="AR64" s="120"/>
      <c r="AS64" s="120"/>
      <c r="AT64" s="121"/>
      <c r="AU64" s="83" t="s">
        <v>74</v>
      </c>
      <c r="AV64" s="84" t="s">
        <v>65</v>
      </c>
      <c r="AW64" s="118" t="s">
        <v>75</v>
      </c>
      <c r="AX64" s="118"/>
      <c r="AY64" s="118"/>
      <c r="AZ64" s="119"/>
      <c r="BA64" s="81" t="s">
        <v>74</v>
      </c>
      <c r="BB64" s="82" t="s">
        <v>65</v>
      </c>
      <c r="BC64" s="120" t="s">
        <v>75</v>
      </c>
      <c r="BD64" s="120"/>
      <c r="BE64" s="120"/>
      <c r="BF64" s="121"/>
      <c r="BG64" s="83" t="s">
        <v>74</v>
      </c>
      <c r="BH64" s="84" t="s">
        <v>65</v>
      </c>
      <c r="BI64" s="118" t="s">
        <v>75</v>
      </c>
      <c r="BJ64" s="118"/>
      <c r="BK64" s="118"/>
      <c r="BL64" s="119"/>
      <c r="BM64" s="81" t="s">
        <v>74</v>
      </c>
      <c r="BN64" s="82" t="s">
        <v>65</v>
      </c>
      <c r="BO64" s="120" t="s">
        <v>75</v>
      </c>
      <c r="BP64" s="120"/>
      <c r="BQ64" s="120"/>
      <c r="BR64" s="121"/>
      <c r="BS64" s="83" t="s">
        <v>74</v>
      </c>
      <c r="BT64" s="84" t="s">
        <v>65</v>
      </c>
      <c r="BU64" s="118" t="s">
        <v>75</v>
      </c>
      <c r="BV64" s="118"/>
      <c r="BW64" s="118"/>
      <c r="BX64" s="119"/>
      <c r="BY64" s="81" t="s">
        <v>74</v>
      </c>
      <c r="BZ64" s="82" t="s">
        <v>65</v>
      </c>
      <c r="CA64" s="120" t="s">
        <v>75</v>
      </c>
      <c r="CB64" s="120"/>
      <c r="CC64" s="120"/>
      <c r="CD64" s="121"/>
      <c r="CE64" s="83" t="s">
        <v>74</v>
      </c>
      <c r="CF64" s="84" t="s">
        <v>65</v>
      </c>
      <c r="CG64" s="118" t="s">
        <v>75</v>
      </c>
      <c r="CH64" s="118"/>
      <c r="CI64" s="118"/>
      <c r="CJ64" s="119"/>
      <c r="CK64" s="81" t="s">
        <v>74</v>
      </c>
      <c r="CL64" s="82" t="s">
        <v>65</v>
      </c>
      <c r="CM64" s="120" t="s">
        <v>75</v>
      </c>
      <c r="CN64" s="120"/>
      <c r="CO64" s="120"/>
      <c r="CP64" s="121"/>
      <c r="CQ64" s="83" t="s">
        <v>74</v>
      </c>
      <c r="CR64" s="84" t="s">
        <v>65</v>
      </c>
      <c r="CS64" s="118" t="s">
        <v>75</v>
      </c>
      <c r="CT64" s="118"/>
      <c r="CU64" s="118"/>
      <c r="CV64" s="119"/>
      <c r="CW64" s="81" t="s">
        <v>74</v>
      </c>
      <c r="CX64" s="82" t="s">
        <v>65</v>
      </c>
      <c r="CY64" s="120" t="s">
        <v>75</v>
      </c>
      <c r="CZ64" s="120"/>
      <c r="DA64" s="120"/>
      <c r="DB64" s="121"/>
      <c r="DC64" s="83" t="s">
        <v>74</v>
      </c>
      <c r="DD64" s="84" t="s">
        <v>65</v>
      </c>
      <c r="DE64" s="118" t="s">
        <v>75</v>
      </c>
      <c r="DF64" s="118"/>
      <c r="DG64" s="118"/>
      <c r="DH64" s="119"/>
    </row>
    <row r="65" spans="1:112" ht="20.100000000000001" customHeight="1" x14ac:dyDescent="0.25">
      <c r="B65" s="152">
        <v>1</v>
      </c>
      <c r="C65" s="191" t="s">
        <v>7</v>
      </c>
      <c r="D65" s="192"/>
      <c r="E65" s="108" t="s">
        <v>32</v>
      </c>
      <c r="F65" s="104" t="str">
        <f>IF(E65=$B$6,E$59,IF(E65=$B$7,E$60,IF(E65=$B$8,E$61,"")))</f>
        <v>M2</v>
      </c>
      <c r="G65" s="96" t="s">
        <v>77</v>
      </c>
      <c r="H65" s="96"/>
      <c r="I65" s="96"/>
      <c r="J65" s="97"/>
      <c r="K65" s="106" t="s">
        <v>32</v>
      </c>
      <c r="L65" s="116" t="str">
        <f>IF(K65=$B$6,K$59,IF(K65=$B$7,K$60,IF(K65=$B$8,K$61,"")))</f>
        <v>M1</v>
      </c>
      <c r="M65" s="93" t="s">
        <v>52</v>
      </c>
      <c r="N65" s="93"/>
      <c r="O65" s="93"/>
      <c r="P65" s="94"/>
      <c r="Q65" s="108" t="s">
        <v>30</v>
      </c>
      <c r="R65" s="104" t="str">
        <f>IF(Q65=$B$6,Q$59,IF(Q65=$B$7,Q$60,IF(Q65=$B$8,Q$61,"")))</f>
        <v>M1</v>
      </c>
      <c r="S65" s="96" t="s">
        <v>52</v>
      </c>
      <c r="T65" s="96"/>
      <c r="U65" s="96"/>
      <c r="V65" s="205"/>
      <c r="W65" s="106" t="s">
        <v>31</v>
      </c>
      <c r="X65" s="116" t="str">
        <f>IF(W65=$B$6,W$59,IF(W65=$B$7,W$60,IF(W65=$B$8,W$61,"")))</f>
        <v>M2</v>
      </c>
      <c r="Y65" s="93" t="s">
        <v>52</v>
      </c>
      <c r="Z65" s="93"/>
      <c r="AA65" s="93"/>
      <c r="AB65" s="94"/>
      <c r="AC65" s="108" t="s">
        <v>30</v>
      </c>
      <c r="AD65" s="104" t="str">
        <f>IF(AC65=$B$6,AC$59,IF(AC65=$B$7,AC$60,IF(AC65=$B$8,AC$61,"")))</f>
        <v>M2</v>
      </c>
      <c r="AE65" s="96" t="s">
        <v>52</v>
      </c>
      <c r="AF65" s="96"/>
      <c r="AG65" s="96"/>
      <c r="AH65" s="97"/>
      <c r="AI65" s="106" t="s">
        <v>30</v>
      </c>
      <c r="AJ65" s="116" t="str">
        <f>IF(AI65=$B$6,AI$59,IF(AI65=$B$7,AI$60,IF(AI65=$B$8,AI$61,"")))</f>
        <v>M2</v>
      </c>
      <c r="AK65" s="93" t="s">
        <v>52</v>
      </c>
      <c r="AL65" s="93"/>
      <c r="AM65" s="93"/>
      <c r="AN65" s="204"/>
      <c r="AO65" s="108" t="s">
        <v>30</v>
      </c>
      <c r="AP65" s="104" t="str">
        <f>IF(AO65=$B$6,AO$59,IF(AO65=$B$7,AO$60,IF(AO65=$B$8,AO$61,"")))</f>
        <v>M2</v>
      </c>
      <c r="AQ65" s="96" t="s">
        <v>52</v>
      </c>
      <c r="AR65" s="96"/>
      <c r="AS65" s="96"/>
      <c r="AT65" s="97"/>
      <c r="AU65" s="106" t="s">
        <v>32</v>
      </c>
      <c r="AV65" s="116" t="str">
        <f>IF(AU65=$B$6,AU$59,IF(AU65=$B$7,AU$60,IF(AU65=$B$8,AU$61,"")))</f>
        <v>M2</v>
      </c>
      <c r="AW65" s="93" t="s">
        <v>52</v>
      </c>
      <c r="AX65" s="93"/>
      <c r="AY65" s="93"/>
      <c r="AZ65" s="94"/>
      <c r="BA65" s="108" t="s">
        <v>30</v>
      </c>
      <c r="BB65" s="104" t="str">
        <f>IF(BA65=$B$6,BA$59,IF(BA65=$B$7,BA$60,IF(BA65=$B$8,BA$61,"")))</f>
        <v>L</v>
      </c>
      <c r="BC65" s="96"/>
      <c r="BD65" s="96"/>
      <c r="BE65" s="96"/>
      <c r="BF65" s="97"/>
      <c r="BG65" s="106" t="s">
        <v>32</v>
      </c>
      <c r="BH65" s="116" t="str">
        <f>IF(BG65=$B$6,BG$59,IF(BG65=$B$7,BG$60,IF(BG65=$B$8,BG$61,"")))</f>
        <v>L</v>
      </c>
      <c r="BI65" s="93" t="s">
        <v>77</v>
      </c>
      <c r="BJ65" s="93"/>
      <c r="BK65" s="93"/>
      <c r="BL65" s="94"/>
      <c r="BM65" s="108" t="s">
        <v>32</v>
      </c>
      <c r="BN65" s="104" t="str">
        <f>IF(BM65=$B$6,BM$59,IF(BM65=$B$7,BM$60,IF(BM65=$B$8,BM$61,"")))</f>
        <v>M1</v>
      </c>
      <c r="BO65" s="96" t="s">
        <v>98</v>
      </c>
      <c r="BP65" s="96"/>
      <c r="BQ65" s="96"/>
      <c r="BR65" s="97"/>
      <c r="BS65" s="106" t="s">
        <v>32</v>
      </c>
      <c r="BT65" s="116" t="str">
        <f>IF(BS65=$B$6,BS$59,IF(BS65=$B$7,BS$60,IF(BS65=$B$8,BS$61,"")))</f>
        <v>M1</v>
      </c>
      <c r="BU65" s="93" t="s">
        <v>52</v>
      </c>
      <c r="BV65" s="93"/>
      <c r="BW65" s="93"/>
      <c r="BX65" s="94"/>
      <c r="BY65" s="108" t="s">
        <v>32</v>
      </c>
      <c r="BZ65" s="104" t="str">
        <f>IF(BY65=$B$6,BY$59,IF(BY65=$B$7,BY$60,IF(BY65=$B$8,BY$61,"")))</f>
        <v>M2</v>
      </c>
      <c r="CA65" s="96" t="s">
        <v>52</v>
      </c>
      <c r="CB65" s="96"/>
      <c r="CC65" s="96"/>
      <c r="CD65" s="97"/>
      <c r="CE65" s="106" t="s">
        <v>30</v>
      </c>
      <c r="CF65" s="116" t="str">
        <f>IF(CE65=$B$6,CE$59,IF(CE65=$B$7,CE$60,IF(CE65=$B$8,CE$61,"")))</f>
        <v>M2</v>
      </c>
      <c r="CG65" s="93" t="s">
        <v>52</v>
      </c>
      <c r="CH65" s="93"/>
      <c r="CI65" s="93"/>
      <c r="CJ65" s="94"/>
      <c r="CK65" s="108" t="s">
        <v>30</v>
      </c>
      <c r="CL65" s="104" t="str">
        <f>IF(CK65=$B$6,CK$59,IF(CK65=$B$7,CK$60,IF(CK65=$B$8,CK$61,"")))</f>
        <v>M1</v>
      </c>
      <c r="CM65" s="96" t="s">
        <v>98</v>
      </c>
      <c r="CN65" s="96"/>
      <c r="CO65" s="96"/>
      <c r="CP65" s="97"/>
      <c r="CQ65" s="106" t="s">
        <v>31</v>
      </c>
      <c r="CR65" s="116" t="str">
        <f>IF(CQ65=$B$6,CQ$59,IF(CQ65=$B$7,CQ$60,IF(CQ65=$B$8,CQ$61,"")))</f>
        <v>M2</v>
      </c>
      <c r="CS65" s="93" t="s">
        <v>52</v>
      </c>
      <c r="CT65" s="93"/>
      <c r="CU65" s="93"/>
      <c r="CV65" s="94"/>
      <c r="CW65" s="108" t="s">
        <v>30</v>
      </c>
      <c r="CX65" s="104" t="str">
        <f>IF(CW65=$B$6,CW$59,IF(CW65=$B$7,CW$60,IF(CW65=$B$8,CW$61,"")))</f>
        <v>M1</v>
      </c>
      <c r="CY65" s="96" t="s">
        <v>52</v>
      </c>
      <c r="CZ65" s="96"/>
      <c r="DA65" s="96"/>
      <c r="DB65" s="97"/>
      <c r="DC65" s="106" t="s">
        <v>32</v>
      </c>
      <c r="DD65" s="116" t="str">
        <f>IF(DC65=$B$6,DC$59,IF(DC65=$B$7,DC$60,IF(DC65=$B$8,DC$61,"")))</f>
        <v>M1</v>
      </c>
      <c r="DE65" s="93" t="s">
        <v>77</v>
      </c>
      <c r="DF65" s="93"/>
      <c r="DG65" s="93"/>
      <c r="DH65" s="94"/>
    </row>
    <row r="66" spans="1:112" ht="20.100000000000001" customHeight="1" thickBot="1" x14ac:dyDescent="0.3">
      <c r="B66" s="153"/>
      <c r="C66" s="193"/>
      <c r="D66" s="194"/>
      <c r="E66" s="109"/>
      <c r="F66" s="105"/>
      <c r="G66" s="114"/>
      <c r="H66" s="114"/>
      <c r="I66" s="114"/>
      <c r="J66" s="115"/>
      <c r="K66" s="107"/>
      <c r="L66" s="117"/>
      <c r="M66" s="111"/>
      <c r="N66" s="111"/>
      <c r="O66" s="111"/>
      <c r="P66" s="112"/>
      <c r="Q66" s="109"/>
      <c r="R66" s="105"/>
      <c r="S66" s="114"/>
      <c r="T66" s="114"/>
      <c r="U66" s="114"/>
      <c r="V66" s="203"/>
      <c r="W66" s="107"/>
      <c r="X66" s="117"/>
      <c r="Y66" s="111" t="s">
        <v>77</v>
      </c>
      <c r="Z66" s="111"/>
      <c r="AA66" s="111"/>
      <c r="AB66" s="112"/>
      <c r="AC66" s="109"/>
      <c r="AD66" s="105"/>
      <c r="AE66" s="114"/>
      <c r="AF66" s="114"/>
      <c r="AG66" s="114"/>
      <c r="AH66" s="115"/>
      <c r="AI66" s="107"/>
      <c r="AJ66" s="117"/>
      <c r="AK66" s="111"/>
      <c r="AL66" s="111"/>
      <c r="AM66" s="111"/>
      <c r="AN66" s="202"/>
      <c r="AO66" s="109"/>
      <c r="AP66" s="105"/>
      <c r="AQ66" s="114"/>
      <c r="AR66" s="114"/>
      <c r="AS66" s="114"/>
      <c r="AT66" s="115"/>
      <c r="AU66" s="107"/>
      <c r="AV66" s="117"/>
      <c r="AW66" s="111"/>
      <c r="AX66" s="111"/>
      <c r="AY66" s="111"/>
      <c r="AZ66" s="112"/>
      <c r="BA66" s="109"/>
      <c r="BB66" s="105"/>
      <c r="BC66" s="114"/>
      <c r="BD66" s="114"/>
      <c r="BE66" s="114"/>
      <c r="BF66" s="115"/>
      <c r="BG66" s="107"/>
      <c r="BH66" s="117"/>
      <c r="BI66" s="111"/>
      <c r="BJ66" s="111"/>
      <c r="BK66" s="111"/>
      <c r="BL66" s="112"/>
      <c r="BM66" s="109"/>
      <c r="BN66" s="105"/>
      <c r="BO66" s="114"/>
      <c r="BP66" s="114"/>
      <c r="BQ66" s="114"/>
      <c r="BR66" s="115"/>
      <c r="BS66" s="107"/>
      <c r="BT66" s="117"/>
      <c r="BU66" s="111"/>
      <c r="BV66" s="111"/>
      <c r="BW66" s="111"/>
      <c r="BX66" s="112"/>
      <c r="BY66" s="109"/>
      <c r="BZ66" s="105"/>
      <c r="CA66" s="114"/>
      <c r="CB66" s="114"/>
      <c r="CC66" s="114"/>
      <c r="CD66" s="115"/>
      <c r="CE66" s="107"/>
      <c r="CF66" s="117"/>
      <c r="CG66" s="111"/>
      <c r="CH66" s="111"/>
      <c r="CI66" s="111"/>
      <c r="CJ66" s="112"/>
      <c r="CK66" s="109"/>
      <c r="CL66" s="105"/>
      <c r="CM66" s="114"/>
      <c r="CN66" s="114"/>
      <c r="CO66" s="114"/>
      <c r="CP66" s="115"/>
      <c r="CQ66" s="107"/>
      <c r="CR66" s="117"/>
      <c r="CS66" s="111"/>
      <c r="CT66" s="111"/>
      <c r="CU66" s="111"/>
      <c r="CV66" s="112"/>
      <c r="CW66" s="109"/>
      <c r="CX66" s="105"/>
      <c r="CY66" s="114"/>
      <c r="CZ66" s="114"/>
      <c r="DA66" s="114"/>
      <c r="DB66" s="115"/>
      <c r="DC66" s="107"/>
      <c r="DD66" s="117"/>
      <c r="DE66" s="111"/>
      <c r="DF66" s="111"/>
      <c r="DG66" s="111"/>
      <c r="DH66" s="112"/>
    </row>
    <row r="67" spans="1:112" ht="20.100000000000001" customHeight="1" x14ac:dyDescent="0.25">
      <c r="B67" s="152">
        <v>2</v>
      </c>
      <c r="C67" s="191" t="s">
        <v>8</v>
      </c>
      <c r="D67" s="192"/>
      <c r="E67" s="108" t="s">
        <v>30</v>
      </c>
      <c r="F67" s="104" t="str">
        <f>IF(E67=$B$6,E$59,IF(E67=$B$7,E$60,IF(E67=$B$8,E$61,"")))</f>
        <v>L</v>
      </c>
      <c r="G67" s="96" t="s">
        <v>78</v>
      </c>
      <c r="H67" s="96"/>
      <c r="I67" s="96"/>
      <c r="J67" s="97"/>
      <c r="K67" s="106" t="s">
        <v>30</v>
      </c>
      <c r="L67" s="116" t="str">
        <f>IF(K67=$B$6,K$59,IF(K67=$B$7,K$60,IF(K67=$B$8,K$61,"")))</f>
        <v>L</v>
      </c>
      <c r="M67" s="93" t="s">
        <v>76</v>
      </c>
      <c r="N67" s="93"/>
      <c r="O67" s="93"/>
      <c r="P67" s="94"/>
      <c r="Q67" s="108" t="s">
        <v>31</v>
      </c>
      <c r="R67" s="104" t="str">
        <f>IF(Q67=$B$6,Q$59,IF(Q67=$B$7,Q$60,IF(Q67=$B$8,Q$61,"")))</f>
        <v>L</v>
      </c>
      <c r="S67" s="96" t="s">
        <v>76</v>
      </c>
      <c r="T67" s="96"/>
      <c r="U67" s="96"/>
      <c r="V67" s="205"/>
      <c r="W67" s="106" t="s">
        <v>32</v>
      </c>
      <c r="X67" s="116" t="str">
        <f>IF(W67=$B$6,W$59,IF(W67=$B$7,W$60,IF(W67=$B$8,W$61,"")))</f>
        <v>L</v>
      </c>
      <c r="Y67" s="93" t="s">
        <v>97</v>
      </c>
      <c r="Z67" s="93"/>
      <c r="AA67" s="93"/>
      <c r="AB67" s="94"/>
      <c r="AC67" s="108" t="s">
        <v>31</v>
      </c>
      <c r="AD67" s="104" t="str">
        <f>IF(AC67=$B$6,AC$59,IF(AC67=$B$7,AC$60,IF(AC67=$B$8,AC$61,"")))</f>
        <v>L</v>
      </c>
      <c r="AE67" s="96" t="s">
        <v>76</v>
      </c>
      <c r="AF67" s="96"/>
      <c r="AG67" s="96"/>
      <c r="AH67" s="97"/>
      <c r="AI67" s="106" t="s">
        <v>31</v>
      </c>
      <c r="AJ67" s="116" t="str">
        <f>IF(AI67=$B$6,AI$59,IF(AI67=$B$7,AI$60,IF(AI67=$B$8,AI$61,"")))</f>
        <v>M1</v>
      </c>
      <c r="AK67" s="93" t="s">
        <v>97</v>
      </c>
      <c r="AL67" s="93"/>
      <c r="AM67" s="93"/>
      <c r="AN67" s="204"/>
      <c r="AO67" s="108" t="s">
        <v>32</v>
      </c>
      <c r="AP67" s="104" t="str">
        <f>IF(AO67=$B$6,AO$59,IF(AO67=$B$7,AO$60,IF(AO67=$B$8,AO$61,"")))</f>
        <v>L</v>
      </c>
      <c r="AQ67" s="96" t="s">
        <v>76</v>
      </c>
      <c r="AR67" s="96"/>
      <c r="AS67" s="96"/>
      <c r="AT67" s="97"/>
      <c r="AU67" s="106" t="s">
        <v>30</v>
      </c>
      <c r="AV67" s="116" t="str">
        <f>IF(AU67=$B$6,AU$59,IF(AU67=$B$7,AU$60,IF(AU67=$B$8,AU$61,"")))</f>
        <v>M1</v>
      </c>
      <c r="AW67" s="93" t="s">
        <v>76</v>
      </c>
      <c r="AX67" s="93"/>
      <c r="AY67" s="93"/>
      <c r="AZ67" s="94"/>
      <c r="BA67" s="108" t="s">
        <v>31</v>
      </c>
      <c r="BB67" s="104" t="str">
        <f>IF(BA67=$B$6,BA$59,IF(BA67=$B$7,BA$60,IF(BA67=$B$8,BA$61,"")))</f>
        <v>M1</v>
      </c>
      <c r="BC67" s="96"/>
      <c r="BD67" s="96"/>
      <c r="BE67" s="96"/>
      <c r="BF67" s="97"/>
      <c r="BG67" s="106" t="s">
        <v>30</v>
      </c>
      <c r="BH67" s="116" t="str">
        <f>IF(BG67=$B$6,BG$59,IF(BG67=$B$7,BG$60,IF(BG67=$B$8,BG$61,"")))</f>
        <v>M1</v>
      </c>
      <c r="BI67" s="93" t="s">
        <v>78</v>
      </c>
      <c r="BJ67" s="93"/>
      <c r="BK67" s="93"/>
      <c r="BL67" s="94"/>
      <c r="BM67" s="108" t="s">
        <v>30</v>
      </c>
      <c r="BN67" s="104" t="str">
        <f>IF(BM67=$B$6,BM$59,IF(BM67=$B$7,BM$60,IF(BM67=$B$8,BM$61,"")))</f>
        <v>L</v>
      </c>
      <c r="BO67" s="96" t="s">
        <v>143</v>
      </c>
      <c r="BP67" s="96"/>
      <c r="BQ67" s="96"/>
      <c r="BR67" s="97"/>
      <c r="BS67" s="106" t="s">
        <v>30</v>
      </c>
      <c r="BT67" s="116" t="str">
        <f>IF(BS67=$B$6,BS$59,IF(BS67=$B$7,BS$60,IF(BS67=$B$8,BS$61,"")))</f>
        <v>M2</v>
      </c>
      <c r="BU67" s="93" t="s">
        <v>143</v>
      </c>
      <c r="BV67" s="93"/>
      <c r="BW67" s="93"/>
      <c r="BX67" s="94"/>
      <c r="BY67" s="108" t="s">
        <v>30</v>
      </c>
      <c r="BZ67" s="104" t="str">
        <f>IF(BY67=$B$6,BY$59,IF(BY67=$B$7,BY$60,IF(BY67=$B$8,BY$61,"")))</f>
        <v>L</v>
      </c>
      <c r="CA67" s="96" t="s">
        <v>76</v>
      </c>
      <c r="CB67" s="96"/>
      <c r="CC67" s="96"/>
      <c r="CD67" s="97"/>
      <c r="CE67" s="106" t="s">
        <v>32</v>
      </c>
      <c r="CF67" s="116" t="str">
        <f>IF(CE67=$B$6,CE$59,IF(CE67=$B$7,CE$60,IF(CE67=$B$8,CE$61,"")))</f>
        <v>L</v>
      </c>
      <c r="CG67" s="93" t="s">
        <v>143</v>
      </c>
      <c r="CH67" s="93"/>
      <c r="CI67" s="93"/>
      <c r="CJ67" s="94"/>
      <c r="CK67" s="108" t="s">
        <v>32</v>
      </c>
      <c r="CL67" s="104" t="str">
        <f>IF(CK67=$B$6,CK$59,IF(CK67=$B$7,CK$60,IF(CK67=$B$8,CK$61,"")))</f>
        <v>L</v>
      </c>
      <c r="CM67" s="96" t="s">
        <v>143</v>
      </c>
      <c r="CN67" s="96"/>
      <c r="CO67" s="96"/>
      <c r="CP67" s="97"/>
      <c r="CQ67" s="106" t="s">
        <v>30</v>
      </c>
      <c r="CR67" s="116" t="str">
        <f>IF(CQ67=$B$6,CQ$59,IF(CQ67=$B$7,CQ$60,IF(CQ67=$B$8,CQ$61,"")))</f>
        <v>L</v>
      </c>
      <c r="CS67" s="93" t="s">
        <v>76</v>
      </c>
      <c r="CT67" s="93"/>
      <c r="CU67" s="93"/>
      <c r="CV67" s="94"/>
      <c r="CW67" s="108" t="s">
        <v>32</v>
      </c>
      <c r="CX67" s="104" t="str">
        <f>IF(CW67=$B$6,CW$59,IF(CW67=$B$7,CW$60,IF(CW67=$B$8,CW$61,"")))</f>
        <v>M2</v>
      </c>
      <c r="CY67" s="96" t="s">
        <v>97</v>
      </c>
      <c r="CZ67" s="96"/>
      <c r="DA67" s="96"/>
      <c r="DB67" s="97"/>
      <c r="DC67" s="106" t="s">
        <v>30</v>
      </c>
      <c r="DD67" s="116" t="str">
        <f>IF(DC67=$B$6,DC$59,IF(DC67=$B$7,DC$60,IF(DC67=$B$8,DC$61,"")))</f>
        <v>M2</v>
      </c>
      <c r="DE67" s="93" t="s">
        <v>76</v>
      </c>
      <c r="DF67" s="93"/>
      <c r="DG67" s="93"/>
      <c r="DH67" s="94"/>
    </row>
    <row r="68" spans="1:112" ht="20.100000000000001" customHeight="1" thickBot="1" x14ac:dyDescent="0.3">
      <c r="B68" s="153"/>
      <c r="C68" s="193"/>
      <c r="D68" s="194"/>
      <c r="E68" s="109"/>
      <c r="F68" s="105"/>
      <c r="G68" s="114"/>
      <c r="H68" s="114"/>
      <c r="I68" s="114"/>
      <c r="J68" s="115"/>
      <c r="K68" s="107"/>
      <c r="L68" s="117"/>
      <c r="M68" s="111"/>
      <c r="N68" s="111"/>
      <c r="O68" s="111"/>
      <c r="P68" s="112"/>
      <c r="Q68" s="109"/>
      <c r="R68" s="105"/>
      <c r="S68" s="114"/>
      <c r="T68" s="114"/>
      <c r="U68" s="114"/>
      <c r="V68" s="203"/>
      <c r="W68" s="107"/>
      <c r="X68" s="117"/>
      <c r="Y68" s="111"/>
      <c r="Z68" s="111"/>
      <c r="AA68" s="111"/>
      <c r="AB68" s="112"/>
      <c r="AC68" s="109"/>
      <c r="AD68" s="105"/>
      <c r="AE68" s="114"/>
      <c r="AF68" s="114"/>
      <c r="AG68" s="114"/>
      <c r="AH68" s="115"/>
      <c r="AI68" s="107"/>
      <c r="AJ68" s="117"/>
      <c r="AK68" s="111" t="s">
        <v>76</v>
      </c>
      <c r="AL68" s="111"/>
      <c r="AM68" s="111"/>
      <c r="AN68" s="202"/>
      <c r="AO68" s="109"/>
      <c r="AP68" s="105"/>
      <c r="AQ68" s="114" t="s">
        <v>96</v>
      </c>
      <c r="AR68" s="114"/>
      <c r="AS68" s="114"/>
      <c r="AT68" s="115"/>
      <c r="AU68" s="107"/>
      <c r="AV68" s="117"/>
      <c r="AW68" s="111" t="s">
        <v>97</v>
      </c>
      <c r="AX68" s="111"/>
      <c r="AY68" s="111"/>
      <c r="AZ68" s="112"/>
      <c r="BA68" s="109"/>
      <c r="BB68" s="105"/>
      <c r="BC68" s="114"/>
      <c r="BD68" s="114"/>
      <c r="BE68" s="114"/>
      <c r="BF68" s="115"/>
      <c r="BG68" s="107"/>
      <c r="BH68" s="117"/>
      <c r="BI68" s="111"/>
      <c r="BJ68" s="111"/>
      <c r="BK68" s="111"/>
      <c r="BL68" s="112"/>
      <c r="BM68" s="109"/>
      <c r="BN68" s="105"/>
      <c r="BO68" s="114"/>
      <c r="BP68" s="114"/>
      <c r="BQ68" s="114"/>
      <c r="BR68" s="115"/>
      <c r="BS68" s="107"/>
      <c r="BT68" s="117"/>
      <c r="BU68" s="111"/>
      <c r="BV68" s="111"/>
      <c r="BW68" s="111"/>
      <c r="BX68" s="112"/>
      <c r="BY68" s="109"/>
      <c r="BZ68" s="105"/>
      <c r="CA68" s="114"/>
      <c r="CB68" s="114"/>
      <c r="CC68" s="114"/>
      <c r="CD68" s="115"/>
      <c r="CE68" s="107"/>
      <c r="CF68" s="117"/>
      <c r="CG68" s="111" t="s">
        <v>76</v>
      </c>
      <c r="CH68" s="111"/>
      <c r="CI68" s="111"/>
      <c r="CJ68" s="112"/>
      <c r="CK68" s="109"/>
      <c r="CL68" s="105"/>
      <c r="CM68" s="114"/>
      <c r="CN68" s="114"/>
      <c r="CO68" s="114"/>
      <c r="CP68" s="115"/>
      <c r="CQ68" s="107"/>
      <c r="CR68" s="117"/>
      <c r="CS68" s="111" t="s">
        <v>143</v>
      </c>
      <c r="CT68" s="111"/>
      <c r="CU68" s="111"/>
      <c r="CV68" s="112"/>
      <c r="CW68" s="109"/>
      <c r="CX68" s="105"/>
      <c r="CY68" s="114"/>
      <c r="CZ68" s="114"/>
      <c r="DA68" s="114"/>
      <c r="DB68" s="115"/>
      <c r="DC68" s="107"/>
      <c r="DD68" s="117"/>
      <c r="DE68" s="111" t="s">
        <v>97</v>
      </c>
      <c r="DF68" s="111"/>
      <c r="DG68" s="111"/>
      <c r="DH68" s="112"/>
    </row>
    <row r="69" spans="1:112" s="11" customFormat="1" ht="15" customHeight="1" x14ac:dyDescent="0.25">
      <c r="B69" s="195">
        <v>3</v>
      </c>
      <c r="C69" s="128" t="s">
        <v>9</v>
      </c>
      <c r="D69" s="129"/>
      <c r="E69" s="95" t="s">
        <v>79</v>
      </c>
      <c r="F69" s="96"/>
      <c r="G69" s="96"/>
      <c r="H69" s="96"/>
      <c r="I69" s="96"/>
      <c r="J69" s="97"/>
      <c r="K69" s="92" t="s">
        <v>79</v>
      </c>
      <c r="L69" s="93"/>
      <c r="M69" s="93"/>
      <c r="N69" s="93"/>
      <c r="O69" s="93"/>
      <c r="P69" s="94"/>
      <c r="Q69" s="95"/>
      <c r="R69" s="96"/>
      <c r="S69" s="96"/>
      <c r="T69" s="96"/>
      <c r="U69" s="96"/>
      <c r="V69" s="205"/>
      <c r="W69" s="92" t="s">
        <v>94</v>
      </c>
      <c r="X69" s="93"/>
      <c r="Y69" s="93"/>
      <c r="Z69" s="93"/>
      <c r="AA69" s="93"/>
      <c r="AB69" s="94"/>
      <c r="AC69" s="95"/>
      <c r="AD69" s="96"/>
      <c r="AE69" s="96"/>
      <c r="AF69" s="96"/>
      <c r="AG69" s="96"/>
      <c r="AH69" s="97"/>
      <c r="AI69" s="92" t="s">
        <v>79</v>
      </c>
      <c r="AJ69" s="93"/>
      <c r="AK69" s="93"/>
      <c r="AL69" s="93"/>
      <c r="AM69" s="93"/>
      <c r="AN69" s="204"/>
      <c r="AO69" s="95" t="s">
        <v>79</v>
      </c>
      <c r="AP69" s="96"/>
      <c r="AQ69" s="96"/>
      <c r="AR69" s="96"/>
      <c r="AS69" s="96"/>
      <c r="AT69" s="97"/>
      <c r="AU69" s="92" t="s">
        <v>79</v>
      </c>
      <c r="AV69" s="93"/>
      <c r="AW69" s="93"/>
      <c r="AX69" s="93"/>
      <c r="AY69" s="93"/>
      <c r="AZ69" s="94"/>
      <c r="BA69" s="95"/>
      <c r="BB69" s="96"/>
      <c r="BC69" s="96"/>
      <c r="BD69" s="96"/>
      <c r="BE69" s="96"/>
      <c r="BF69" s="97"/>
      <c r="BG69" s="92" t="s">
        <v>79</v>
      </c>
      <c r="BH69" s="93"/>
      <c r="BI69" s="93"/>
      <c r="BJ69" s="93"/>
      <c r="BK69" s="93"/>
      <c r="BL69" s="94"/>
      <c r="BM69" s="95" t="s">
        <v>93</v>
      </c>
      <c r="BN69" s="96"/>
      <c r="BO69" s="96"/>
      <c r="BP69" s="96"/>
      <c r="BQ69" s="96"/>
      <c r="BR69" s="97"/>
      <c r="BS69" s="92" t="s">
        <v>79</v>
      </c>
      <c r="BT69" s="93"/>
      <c r="BU69" s="93"/>
      <c r="BV69" s="93"/>
      <c r="BW69" s="93"/>
      <c r="BX69" s="94"/>
      <c r="BY69" s="95" t="s">
        <v>66</v>
      </c>
      <c r="BZ69" s="96"/>
      <c r="CA69" s="96"/>
      <c r="CB69" s="96"/>
      <c r="CC69" s="96"/>
      <c r="CD69" s="97"/>
      <c r="CE69" s="92" t="s">
        <v>79</v>
      </c>
      <c r="CF69" s="93"/>
      <c r="CG69" s="93"/>
      <c r="CH69" s="93"/>
      <c r="CI69" s="93"/>
      <c r="CJ69" s="94"/>
      <c r="CK69" s="95"/>
      <c r="CL69" s="96"/>
      <c r="CM69" s="96"/>
      <c r="CN69" s="96"/>
      <c r="CO69" s="96"/>
      <c r="CP69" s="97"/>
      <c r="CQ69" s="92"/>
      <c r="CR69" s="93"/>
      <c r="CS69" s="93"/>
      <c r="CT69" s="93"/>
      <c r="CU69" s="93"/>
      <c r="CV69" s="94"/>
      <c r="CW69" s="95" t="s">
        <v>79</v>
      </c>
      <c r="CX69" s="96"/>
      <c r="CY69" s="96"/>
      <c r="CZ69" s="96"/>
      <c r="DA69" s="96"/>
      <c r="DB69" s="97"/>
      <c r="DC69" s="92" t="s">
        <v>95</v>
      </c>
      <c r="DD69" s="93"/>
      <c r="DE69" s="93"/>
      <c r="DF69" s="93"/>
      <c r="DG69" s="93"/>
      <c r="DH69" s="94"/>
    </row>
    <row r="70" spans="1:112" s="11" customFormat="1" ht="15" customHeight="1" x14ac:dyDescent="0.25">
      <c r="B70" s="196"/>
      <c r="C70" s="130"/>
      <c r="D70" s="131"/>
      <c r="E70" s="101"/>
      <c r="F70" s="102"/>
      <c r="G70" s="102"/>
      <c r="H70" s="102"/>
      <c r="I70" s="102"/>
      <c r="J70" s="103"/>
      <c r="K70" s="98"/>
      <c r="L70" s="99"/>
      <c r="M70" s="99"/>
      <c r="N70" s="99"/>
      <c r="O70" s="99"/>
      <c r="P70" s="100"/>
      <c r="Q70" s="101"/>
      <c r="R70" s="102"/>
      <c r="S70" s="102"/>
      <c r="T70" s="102"/>
      <c r="U70" s="102"/>
      <c r="V70" s="206"/>
      <c r="W70" s="98" t="s">
        <v>109</v>
      </c>
      <c r="X70" s="99"/>
      <c r="Y70" s="99"/>
      <c r="Z70" s="99"/>
      <c r="AA70" s="99"/>
      <c r="AB70" s="100"/>
      <c r="AC70" s="101"/>
      <c r="AD70" s="102"/>
      <c r="AE70" s="102"/>
      <c r="AF70" s="102"/>
      <c r="AG70" s="102"/>
      <c r="AH70" s="103"/>
      <c r="AI70" s="98" t="s">
        <v>110</v>
      </c>
      <c r="AJ70" s="99"/>
      <c r="AK70" s="99"/>
      <c r="AL70" s="99"/>
      <c r="AM70" s="99"/>
      <c r="AN70" s="201"/>
      <c r="AO70" s="101"/>
      <c r="AP70" s="102"/>
      <c r="AQ70" s="102"/>
      <c r="AR70" s="102"/>
      <c r="AS70" s="102"/>
      <c r="AT70" s="103"/>
      <c r="AU70" s="98"/>
      <c r="AV70" s="99"/>
      <c r="AW70" s="99"/>
      <c r="AX70" s="99"/>
      <c r="AY70" s="99"/>
      <c r="AZ70" s="100"/>
      <c r="BA70" s="101"/>
      <c r="BB70" s="102"/>
      <c r="BC70" s="102"/>
      <c r="BD70" s="102"/>
      <c r="BE70" s="102"/>
      <c r="BF70" s="103"/>
      <c r="BG70" s="98"/>
      <c r="BH70" s="99"/>
      <c r="BI70" s="99"/>
      <c r="BJ70" s="99"/>
      <c r="BK70" s="99"/>
      <c r="BL70" s="100"/>
      <c r="BM70" s="101"/>
      <c r="BN70" s="102"/>
      <c r="BO70" s="102"/>
      <c r="BP70" s="102"/>
      <c r="BQ70" s="102"/>
      <c r="BR70" s="103"/>
      <c r="BS70" s="98"/>
      <c r="BT70" s="99"/>
      <c r="BU70" s="99"/>
      <c r="BV70" s="99"/>
      <c r="BW70" s="99"/>
      <c r="BX70" s="100"/>
      <c r="BY70" s="101"/>
      <c r="BZ70" s="102"/>
      <c r="CA70" s="102"/>
      <c r="CB70" s="102"/>
      <c r="CC70" s="102"/>
      <c r="CD70" s="103"/>
      <c r="CE70" s="98"/>
      <c r="CF70" s="99"/>
      <c r="CG70" s="99"/>
      <c r="CH70" s="99"/>
      <c r="CI70" s="99"/>
      <c r="CJ70" s="100"/>
      <c r="CK70" s="101"/>
      <c r="CL70" s="102"/>
      <c r="CM70" s="102"/>
      <c r="CN70" s="102"/>
      <c r="CO70" s="102"/>
      <c r="CP70" s="103"/>
      <c r="CQ70" s="98"/>
      <c r="CR70" s="99"/>
      <c r="CS70" s="99"/>
      <c r="CT70" s="99"/>
      <c r="CU70" s="99"/>
      <c r="CV70" s="100"/>
      <c r="CW70" s="101"/>
      <c r="CX70" s="102"/>
      <c r="CY70" s="102"/>
      <c r="CZ70" s="102"/>
      <c r="DA70" s="102"/>
      <c r="DB70" s="103"/>
      <c r="DC70" s="98"/>
      <c r="DD70" s="99"/>
      <c r="DE70" s="99"/>
      <c r="DF70" s="99"/>
      <c r="DG70" s="99"/>
      <c r="DH70" s="100"/>
    </row>
    <row r="71" spans="1:112" ht="15" customHeight="1" thickBot="1" x14ac:dyDescent="0.3">
      <c r="B71" s="197"/>
      <c r="C71" s="132"/>
      <c r="D71" s="133"/>
      <c r="E71" s="113"/>
      <c r="F71" s="114"/>
      <c r="G71" s="114"/>
      <c r="H71" s="114"/>
      <c r="I71" s="114"/>
      <c r="J71" s="115"/>
      <c r="K71" s="110"/>
      <c r="L71" s="111"/>
      <c r="M71" s="111"/>
      <c r="N71" s="111"/>
      <c r="O71" s="111"/>
      <c r="P71" s="112"/>
      <c r="Q71" s="113"/>
      <c r="R71" s="114"/>
      <c r="S71" s="114"/>
      <c r="T71" s="114"/>
      <c r="U71" s="114"/>
      <c r="V71" s="203"/>
      <c r="W71" s="110" t="s">
        <v>79</v>
      </c>
      <c r="X71" s="111"/>
      <c r="Y71" s="111"/>
      <c r="Z71" s="111"/>
      <c r="AA71" s="111"/>
      <c r="AB71" s="112"/>
      <c r="AC71" s="113"/>
      <c r="AD71" s="114"/>
      <c r="AE71" s="114"/>
      <c r="AF71" s="114"/>
      <c r="AG71" s="114"/>
      <c r="AH71" s="115"/>
      <c r="AI71" s="110"/>
      <c r="AJ71" s="111"/>
      <c r="AK71" s="111"/>
      <c r="AL71" s="111"/>
      <c r="AM71" s="111"/>
      <c r="AN71" s="202"/>
      <c r="AO71" s="113"/>
      <c r="AP71" s="114"/>
      <c r="AQ71" s="114"/>
      <c r="AR71" s="114"/>
      <c r="AS71" s="114"/>
      <c r="AT71" s="115"/>
      <c r="AU71" s="110"/>
      <c r="AV71" s="111"/>
      <c r="AW71" s="111"/>
      <c r="AX71" s="111"/>
      <c r="AY71" s="111"/>
      <c r="AZ71" s="112"/>
      <c r="BA71" s="113"/>
      <c r="BB71" s="114"/>
      <c r="BC71" s="114"/>
      <c r="BD71" s="114"/>
      <c r="BE71" s="114"/>
      <c r="BF71" s="115"/>
      <c r="BG71" s="110"/>
      <c r="BH71" s="111"/>
      <c r="BI71" s="111"/>
      <c r="BJ71" s="111"/>
      <c r="BK71" s="111"/>
      <c r="BL71" s="112"/>
      <c r="BM71" s="113"/>
      <c r="BN71" s="114"/>
      <c r="BO71" s="114"/>
      <c r="BP71" s="114"/>
      <c r="BQ71" s="114"/>
      <c r="BR71" s="115"/>
      <c r="BS71" s="110"/>
      <c r="BT71" s="111"/>
      <c r="BU71" s="111"/>
      <c r="BV71" s="111"/>
      <c r="BW71" s="111"/>
      <c r="BX71" s="112"/>
      <c r="BY71" s="113"/>
      <c r="BZ71" s="114"/>
      <c r="CA71" s="114"/>
      <c r="CB71" s="114"/>
      <c r="CC71" s="114"/>
      <c r="CD71" s="115"/>
      <c r="CE71" s="110"/>
      <c r="CF71" s="111"/>
      <c r="CG71" s="111"/>
      <c r="CH71" s="111"/>
      <c r="CI71" s="111"/>
      <c r="CJ71" s="112"/>
      <c r="CK71" s="113"/>
      <c r="CL71" s="114"/>
      <c r="CM71" s="114"/>
      <c r="CN71" s="114"/>
      <c r="CO71" s="114"/>
      <c r="CP71" s="115"/>
      <c r="CQ71" s="110"/>
      <c r="CR71" s="111"/>
      <c r="CS71" s="111"/>
      <c r="CT71" s="111"/>
      <c r="CU71" s="111"/>
      <c r="CV71" s="112"/>
      <c r="CW71" s="113"/>
      <c r="CX71" s="114"/>
      <c r="CY71" s="114"/>
      <c r="CZ71" s="114"/>
      <c r="DA71" s="114"/>
      <c r="DB71" s="115"/>
      <c r="DC71" s="110"/>
      <c r="DD71" s="111"/>
      <c r="DE71" s="111"/>
      <c r="DF71" s="111"/>
      <c r="DG71" s="111"/>
      <c r="DH71" s="112"/>
    </row>
    <row r="72" spans="1:112" x14ac:dyDescent="0.35">
      <c r="A72" s="12"/>
      <c r="B72" s="1"/>
      <c r="C72"/>
    </row>
    <row r="73" spans="1:112" ht="24" thickBot="1" x14ac:dyDescent="0.4">
      <c r="B73" s="12" t="s">
        <v>35</v>
      </c>
    </row>
    <row r="74" spans="1:112" ht="24" thickBot="1" x14ac:dyDescent="0.4">
      <c r="B74"/>
      <c r="C74"/>
      <c r="D74" s="12"/>
      <c r="E74" s="125" t="str">
        <f>E63</f>
        <v>10 : L-M1-M2</v>
      </c>
      <c r="F74" s="126"/>
      <c r="G74" s="126"/>
      <c r="H74" s="126"/>
      <c r="I74" s="126"/>
      <c r="J74" s="127"/>
      <c r="K74" s="122" t="str">
        <f>K63</f>
        <v>11 : L-M2-M1</v>
      </c>
      <c r="L74" s="123"/>
      <c r="M74" s="123"/>
      <c r="N74" s="123"/>
      <c r="O74" s="123"/>
      <c r="P74" s="124"/>
      <c r="Q74" s="125" t="str">
        <f>Q63</f>
        <v>12 : M1-L-M2</v>
      </c>
      <c r="R74" s="126"/>
      <c r="S74" s="126"/>
      <c r="T74" s="126"/>
      <c r="U74" s="126"/>
      <c r="V74" s="127"/>
      <c r="W74" s="122" t="str">
        <f>W63</f>
        <v>13 : M1-M2-L</v>
      </c>
      <c r="X74" s="123"/>
      <c r="Y74" s="123"/>
      <c r="Z74" s="123"/>
      <c r="AA74" s="123"/>
      <c r="AB74" s="124"/>
      <c r="AC74" s="125" t="str">
        <f>AC63</f>
        <v>14 : M2-L-M1</v>
      </c>
      <c r="AD74" s="126"/>
      <c r="AE74" s="126"/>
      <c r="AF74" s="126"/>
      <c r="AG74" s="126"/>
      <c r="AH74" s="127"/>
      <c r="AI74" s="122" t="str">
        <f>AI63</f>
        <v>15 : M2-M1-L</v>
      </c>
      <c r="AJ74" s="123"/>
      <c r="AK74" s="123"/>
      <c r="AL74" s="123"/>
      <c r="AM74" s="123"/>
      <c r="AN74" s="124"/>
      <c r="AO74" s="125" t="str">
        <f>AO63</f>
        <v>16 : M2-M1-L</v>
      </c>
      <c r="AP74" s="126"/>
      <c r="AQ74" s="126"/>
      <c r="AR74" s="126"/>
      <c r="AS74" s="126"/>
      <c r="AT74" s="127"/>
      <c r="AU74" s="122" t="str">
        <f>AU63</f>
        <v>17 : M1-L-M2</v>
      </c>
      <c r="AV74" s="123"/>
      <c r="AW74" s="123"/>
      <c r="AX74" s="123"/>
      <c r="AY74" s="123"/>
      <c r="AZ74" s="124"/>
      <c r="BA74" s="125" t="str">
        <f>BA63</f>
        <v>18 : L-M1-M2</v>
      </c>
      <c r="BB74" s="126"/>
      <c r="BC74" s="126"/>
      <c r="BD74" s="126"/>
      <c r="BE74" s="126"/>
      <c r="BF74" s="127"/>
      <c r="BG74" s="122" t="str">
        <f>BG63</f>
        <v>44 : M1-M2-L</v>
      </c>
      <c r="BH74" s="123"/>
      <c r="BI74" s="123"/>
      <c r="BJ74" s="123"/>
      <c r="BK74" s="123"/>
      <c r="BL74" s="124"/>
      <c r="BM74" s="125" t="str">
        <f>BM63</f>
        <v>47 : L-M2-M1</v>
      </c>
      <c r="BN74" s="126"/>
      <c r="BO74" s="126"/>
      <c r="BP74" s="126"/>
      <c r="BQ74" s="126"/>
      <c r="BR74" s="127"/>
      <c r="BS74" s="122" t="str">
        <f>BS63</f>
        <v>49 : M2-L-M1</v>
      </c>
      <c r="BT74" s="123"/>
      <c r="BU74" s="123"/>
      <c r="BV74" s="123"/>
      <c r="BW74" s="123"/>
      <c r="BX74" s="124"/>
      <c r="BY74" s="125" t="str">
        <f>BY63</f>
        <v>50 : L-M1-M2</v>
      </c>
      <c r="BZ74" s="126"/>
      <c r="CA74" s="126"/>
      <c r="CB74" s="126"/>
      <c r="CC74" s="126"/>
      <c r="CD74" s="127"/>
      <c r="CE74" s="122" t="str">
        <f>CE63</f>
        <v>56 : M2-M1-L</v>
      </c>
      <c r="CF74" s="123"/>
      <c r="CG74" s="123"/>
      <c r="CH74" s="123"/>
      <c r="CI74" s="123"/>
      <c r="CJ74" s="124"/>
      <c r="CK74" s="125" t="str">
        <f>CK63</f>
        <v>57 : M1-M2-L</v>
      </c>
      <c r="CL74" s="126"/>
      <c r="CM74" s="126"/>
      <c r="CN74" s="126"/>
      <c r="CO74" s="126"/>
      <c r="CP74" s="127"/>
      <c r="CQ74" s="122" t="str">
        <f>CQ63</f>
        <v>62 : L-M2-M1</v>
      </c>
      <c r="CR74" s="123"/>
      <c r="CS74" s="123"/>
      <c r="CT74" s="123"/>
      <c r="CU74" s="123"/>
      <c r="CV74" s="124"/>
      <c r="CW74" s="125" t="str">
        <f>CW63</f>
        <v>63 : M1-L-M2</v>
      </c>
      <c r="CX74" s="126"/>
      <c r="CY74" s="126"/>
      <c r="CZ74" s="126"/>
      <c r="DA74" s="126"/>
      <c r="DB74" s="127"/>
      <c r="DC74" s="122" t="str">
        <f>DC63</f>
        <v>71 : M2-L-M1</v>
      </c>
      <c r="DD74" s="123"/>
      <c r="DE74" s="123"/>
      <c r="DF74" s="123"/>
      <c r="DG74" s="123"/>
      <c r="DH74" s="124"/>
    </row>
    <row r="75" spans="1:112" ht="15" customHeight="1" x14ac:dyDescent="0.25">
      <c r="B75" s="154" t="s">
        <v>30</v>
      </c>
      <c r="C75" s="155"/>
      <c r="D75" s="156"/>
      <c r="E75" s="149" t="str">
        <f>E59</f>
        <v>L</v>
      </c>
      <c r="F75" s="61" t="s">
        <v>82</v>
      </c>
      <c r="G75" s="145" t="s">
        <v>87</v>
      </c>
      <c r="H75" s="145"/>
      <c r="I75" s="145"/>
      <c r="J75" s="146"/>
      <c r="K75" s="134" t="str">
        <f>K59</f>
        <v>L</v>
      </c>
      <c r="L75" s="62" t="s">
        <v>83</v>
      </c>
      <c r="M75" s="137" t="s">
        <v>113</v>
      </c>
      <c r="N75" s="137"/>
      <c r="O75" s="137"/>
      <c r="P75" s="138"/>
      <c r="Q75" s="149" t="str">
        <f>Q59</f>
        <v>M1</v>
      </c>
      <c r="R75" s="61" t="s">
        <v>82</v>
      </c>
      <c r="S75" s="145" t="s">
        <v>87</v>
      </c>
      <c r="T75" s="145"/>
      <c r="U75" s="145"/>
      <c r="V75" s="146"/>
      <c r="W75" s="134" t="str">
        <f>W59</f>
        <v>M1</v>
      </c>
      <c r="X75" s="62" t="s">
        <v>83</v>
      </c>
      <c r="Y75" s="137" t="s">
        <v>122</v>
      </c>
      <c r="Z75" s="137"/>
      <c r="AA75" s="137"/>
      <c r="AB75" s="138"/>
      <c r="AC75" s="149" t="str">
        <f>AC59</f>
        <v>M2</v>
      </c>
      <c r="AD75" s="61"/>
      <c r="AE75" s="145"/>
      <c r="AF75" s="145"/>
      <c r="AG75" s="145"/>
      <c r="AH75" s="146"/>
      <c r="AI75" s="134" t="str">
        <f>AI59</f>
        <v>M2</v>
      </c>
      <c r="AJ75" s="62" t="s">
        <v>82</v>
      </c>
      <c r="AK75" s="137" t="s">
        <v>108</v>
      </c>
      <c r="AL75" s="137"/>
      <c r="AM75" s="137"/>
      <c r="AN75" s="138"/>
      <c r="AO75" s="149" t="str">
        <f>AO59</f>
        <v>M2</v>
      </c>
      <c r="AP75" s="61"/>
      <c r="AQ75" s="145"/>
      <c r="AR75" s="145"/>
      <c r="AS75" s="145"/>
      <c r="AT75" s="146"/>
      <c r="AU75" s="134" t="str">
        <f>AU59</f>
        <v>M1</v>
      </c>
      <c r="AV75" s="62" t="s">
        <v>82</v>
      </c>
      <c r="AW75" s="137" t="s">
        <v>90</v>
      </c>
      <c r="AX75" s="137"/>
      <c r="AY75" s="137"/>
      <c r="AZ75" s="138"/>
      <c r="BA75" s="149" t="str">
        <f>BA59</f>
        <v>L</v>
      </c>
      <c r="BB75" s="61"/>
      <c r="BC75" s="145"/>
      <c r="BD75" s="145"/>
      <c r="BE75" s="145"/>
      <c r="BF75" s="146"/>
      <c r="BG75" s="134" t="str">
        <f>BG59</f>
        <v>M1</v>
      </c>
      <c r="BH75" s="62" t="s">
        <v>82</v>
      </c>
      <c r="BI75" s="137" t="s">
        <v>90</v>
      </c>
      <c r="BJ75" s="137"/>
      <c r="BK75" s="137"/>
      <c r="BL75" s="138"/>
      <c r="BM75" s="149" t="str">
        <f>BM59</f>
        <v>L</v>
      </c>
      <c r="BN75" s="61" t="s">
        <v>82</v>
      </c>
      <c r="BO75" s="145" t="s">
        <v>124</v>
      </c>
      <c r="BP75" s="145"/>
      <c r="BQ75" s="145"/>
      <c r="BR75" s="146"/>
      <c r="BS75" s="134" t="str">
        <f>BS59</f>
        <v>M2</v>
      </c>
      <c r="BT75" s="62" t="s">
        <v>82</v>
      </c>
      <c r="BU75" s="137" t="s">
        <v>87</v>
      </c>
      <c r="BV75" s="137"/>
      <c r="BW75" s="137"/>
      <c r="BX75" s="138"/>
      <c r="BY75" s="149" t="str">
        <f>BY59</f>
        <v>L</v>
      </c>
      <c r="BZ75" s="61" t="s">
        <v>82</v>
      </c>
      <c r="CA75" s="145" t="s">
        <v>128</v>
      </c>
      <c r="CB75" s="145"/>
      <c r="CC75" s="145"/>
      <c r="CD75" s="146"/>
      <c r="CE75" s="134" t="str">
        <f>CE59</f>
        <v>M2</v>
      </c>
      <c r="CF75" s="62" t="s">
        <v>82</v>
      </c>
      <c r="CG75" s="137" t="s">
        <v>87</v>
      </c>
      <c r="CH75" s="137"/>
      <c r="CI75" s="137"/>
      <c r="CJ75" s="138"/>
      <c r="CK75" s="149" t="str">
        <f>CK59</f>
        <v>M1</v>
      </c>
      <c r="CL75" s="61" t="s">
        <v>82</v>
      </c>
      <c r="CM75" s="145" t="s">
        <v>87</v>
      </c>
      <c r="CN75" s="145"/>
      <c r="CO75" s="145"/>
      <c r="CP75" s="146"/>
      <c r="CQ75" s="134" t="str">
        <f>CQ59</f>
        <v>L</v>
      </c>
      <c r="CR75" s="62" t="s">
        <v>82</v>
      </c>
      <c r="CS75" s="137" t="s">
        <v>87</v>
      </c>
      <c r="CT75" s="137"/>
      <c r="CU75" s="137"/>
      <c r="CV75" s="138"/>
      <c r="CW75" s="149" t="str">
        <f>CW59</f>
        <v>M1</v>
      </c>
      <c r="CX75" s="61"/>
      <c r="CY75" s="145"/>
      <c r="CZ75" s="145"/>
      <c r="DA75" s="145"/>
      <c r="DB75" s="146"/>
      <c r="DC75" s="134" t="str">
        <f>DC59</f>
        <v>M2</v>
      </c>
      <c r="DD75" s="62" t="s">
        <v>82</v>
      </c>
      <c r="DE75" s="137" t="s">
        <v>87</v>
      </c>
      <c r="DF75" s="137"/>
      <c r="DG75" s="137"/>
      <c r="DH75" s="138"/>
    </row>
    <row r="76" spans="1:112" ht="15" customHeight="1" x14ac:dyDescent="0.25">
      <c r="B76" s="157"/>
      <c r="C76" s="158"/>
      <c r="D76" s="159"/>
      <c r="E76" s="150"/>
      <c r="F76" s="45" t="s">
        <v>82</v>
      </c>
      <c r="G76" s="147" t="s">
        <v>89</v>
      </c>
      <c r="H76" s="147"/>
      <c r="I76" s="147"/>
      <c r="J76" s="148"/>
      <c r="K76" s="135"/>
      <c r="L76" s="46" t="s">
        <v>82</v>
      </c>
      <c r="M76" s="139" t="s">
        <v>90</v>
      </c>
      <c r="N76" s="139"/>
      <c r="O76" s="139"/>
      <c r="P76" s="140"/>
      <c r="Q76" s="150"/>
      <c r="R76" s="45" t="s">
        <v>82</v>
      </c>
      <c r="S76" s="147" t="s">
        <v>118</v>
      </c>
      <c r="T76" s="147"/>
      <c r="U76" s="147"/>
      <c r="V76" s="148"/>
      <c r="W76" s="135"/>
      <c r="X76" s="46" t="s">
        <v>83</v>
      </c>
      <c r="Y76" s="139" t="s">
        <v>115</v>
      </c>
      <c r="Z76" s="139"/>
      <c r="AA76" s="139"/>
      <c r="AB76" s="140"/>
      <c r="AC76" s="150"/>
      <c r="AD76" s="45"/>
      <c r="AE76" s="147"/>
      <c r="AF76" s="147"/>
      <c r="AG76" s="147"/>
      <c r="AH76" s="148"/>
      <c r="AI76" s="135"/>
      <c r="AJ76" s="46"/>
      <c r="AK76" s="139"/>
      <c r="AL76" s="139"/>
      <c r="AM76" s="139"/>
      <c r="AN76" s="140"/>
      <c r="AO76" s="150"/>
      <c r="AP76" s="45"/>
      <c r="AQ76" s="147"/>
      <c r="AR76" s="147"/>
      <c r="AS76" s="147"/>
      <c r="AT76" s="148"/>
      <c r="AU76" s="135"/>
      <c r="AV76" s="46" t="s">
        <v>82</v>
      </c>
      <c r="AW76" s="139" t="s">
        <v>87</v>
      </c>
      <c r="AX76" s="139"/>
      <c r="AY76" s="139"/>
      <c r="AZ76" s="140"/>
      <c r="BA76" s="150"/>
      <c r="BB76" s="45"/>
      <c r="BC76" s="147"/>
      <c r="BD76" s="147"/>
      <c r="BE76" s="147"/>
      <c r="BF76" s="148"/>
      <c r="BG76" s="135"/>
      <c r="BH76" s="46" t="s">
        <v>82</v>
      </c>
      <c r="BI76" s="139" t="s">
        <v>87</v>
      </c>
      <c r="BJ76" s="139"/>
      <c r="BK76" s="139"/>
      <c r="BL76" s="140"/>
      <c r="BM76" s="150"/>
      <c r="BN76" s="45"/>
      <c r="BO76" s="147"/>
      <c r="BP76" s="147"/>
      <c r="BQ76" s="147"/>
      <c r="BR76" s="148"/>
      <c r="BS76" s="135"/>
      <c r="BT76" s="46"/>
      <c r="BU76" s="139"/>
      <c r="BV76" s="139"/>
      <c r="BW76" s="139"/>
      <c r="BX76" s="140"/>
      <c r="BY76" s="150"/>
      <c r="BZ76" s="45" t="s">
        <v>82</v>
      </c>
      <c r="CA76" s="147" t="s">
        <v>87</v>
      </c>
      <c r="CB76" s="147"/>
      <c r="CC76" s="147"/>
      <c r="CD76" s="148"/>
      <c r="CE76" s="135"/>
      <c r="CF76" s="46" t="s">
        <v>82</v>
      </c>
      <c r="CG76" s="139" t="s">
        <v>108</v>
      </c>
      <c r="CH76" s="139"/>
      <c r="CI76" s="139"/>
      <c r="CJ76" s="140"/>
      <c r="CK76" s="150"/>
      <c r="CL76" s="45"/>
      <c r="CM76" s="147"/>
      <c r="CN76" s="147"/>
      <c r="CO76" s="147"/>
      <c r="CP76" s="148"/>
      <c r="CQ76" s="135"/>
      <c r="CR76" s="46" t="s">
        <v>82</v>
      </c>
      <c r="CS76" s="139" t="s">
        <v>87</v>
      </c>
      <c r="CT76" s="139"/>
      <c r="CU76" s="139"/>
      <c r="CV76" s="140"/>
      <c r="CW76" s="150"/>
      <c r="CX76" s="45"/>
      <c r="CY76" s="147"/>
      <c r="CZ76" s="147"/>
      <c r="DA76" s="147"/>
      <c r="DB76" s="148"/>
      <c r="DC76" s="135"/>
      <c r="DD76" s="46"/>
      <c r="DE76" s="139"/>
      <c r="DF76" s="139"/>
      <c r="DG76" s="139"/>
      <c r="DH76" s="140"/>
    </row>
    <row r="77" spans="1:112" ht="15" customHeight="1" x14ac:dyDescent="0.25">
      <c r="B77" s="157"/>
      <c r="C77" s="158"/>
      <c r="D77" s="159"/>
      <c r="E77" s="150"/>
      <c r="F77" s="45" t="s">
        <v>82</v>
      </c>
      <c r="G77" s="147" t="s">
        <v>91</v>
      </c>
      <c r="H77" s="147"/>
      <c r="I77" s="147"/>
      <c r="J77" s="148"/>
      <c r="K77" s="135"/>
      <c r="L77" s="46" t="s">
        <v>82</v>
      </c>
      <c r="M77" s="139" t="s">
        <v>108</v>
      </c>
      <c r="N77" s="139"/>
      <c r="O77" s="139"/>
      <c r="P77" s="140"/>
      <c r="Q77" s="150"/>
      <c r="R77" s="45" t="s">
        <v>82</v>
      </c>
      <c r="S77" s="147" t="s">
        <v>87</v>
      </c>
      <c r="T77" s="147"/>
      <c r="U77" s="147"/>
      <c r="V77" s="148"/>
      <c r="W77" s="135"/>
      <c r="X77" s="46" t="s">
        <v>82</v>
      </c>
      <c r="Y77" s="139" t="s">
        <v>90</v>
      </c>
      <c r="Z77" s="139"/>
      <c r="AA77" s="139"/>
      <c r="AB77" s="140"/>
      <c r="AC77" s="150"/>
      <c r="AD77" s="45"/>
      <c r="AE77" s="147"/>
      <c r="AF77" s="147"/>
      <c r="AG77" s="147"/>
      <c r="AH77" s="148"/>
      <c r="AI77" s="135"/>
      <c r="AJ77" s="46"/>
      <c r="AK77" s="139"/>
      <c r="AL77" s="139"/>
      <c r="AM77" s="139"/>
      <c r="AN77" s="140"/>
      <c r="AO77" s="150"/>
      <c r="AP77" s="45"/>
      <c r="AQ77" s="147"/>
      <c r="AR77" s="147"/>
      <c r="AS77" s="147"/>
      <c r="AT77" s="148"/>
      <c r="AU77" s="135"/>
      <c r="AV77" s="46" t="s">
        <v>83</v>
      </c>
      <c r="AW77" s="139" t="s">
        <v>114</v>
      </c>
      <c r="AX77" s="139"/>
      <c r="AY77" s="139"/>
      <c r="AZ77" s="140"/>
      <c r="BA77" s="150"/>
      <c r="BB77" s="45"/>
      <c r="BC77" s="147"/>
      <c r="BD77" s="147"/>
      <c r="BE77" s="147"/>
      <c r="BF77" s="148"/>
      <c r="BG77" s="135"/>
      <c r="BH77" s="46"/>
      <c r="BI77" s="139"/>
      <c r="BJ77" s="139"/>
      <c r="BK77" s="139"/>
      <c r="BL77" s="140"/>
      <c r="BM77" s="150"/>
      <c r="BN77" s="45"/>
      <c r="BO77" s="147"/>
      <c r="BP77" s="147"/>
      <c r="BQ77" s="147"/>
      <c r="BR77" s="148"/>
      <c r="BS77" s="135"/>
      <c r="BT77" s="46"/>
      <c r="BU77" s="139"/>
      <c r="BV77" s="139"/>
      <c r="BW77" s="139"/>
      <c r="BX77" s="140"/>
      <c r="BY77" s="150"/>
      <c r="BZ77" s="45" t="s">
        <v>82</v>
      </c>
      <c r="CA77" s="147" t="s">
        <v>87</v>
      </c>
      <c r="CB77" s="147"/>
      <c r="CC77" s="147"/>
      <c r="CD77" s="148"/>
      <c r="CE77" s="135"/>
      <c r="CF77" s="46"/>
      <c r="CG77" s="139"/>
      <c r="CH77" s="139"/>
      <c r="CI77" s="139"/>
      <c r="CJ77" s="140"/>
      <c r="CK77" s="150"/>
      <c r="CL77" s="45"/>
      <c r="CM77" s="147"/>
      <c r="CN77" s="147"/>
      <c r="CO77" s="147"/>
      <c r="CP77" s="148"/>
      <c r="CQ77" s="135"/>
      <c r="CR77" s="46"/>
      <c r="CS77" s="139"/>
      <c r="CT77" s="139"/>
      <c r="CU77" s="139"/>
      <c r="CV77" s="140"/>
      <c r="CW77" s="150"/>
      <c r="CX77" s="45"/>
      <c r="CY77" s="147"/>
      <c r="CZ77" s="147"/>
      <c r="DA77" s="147"/>
      <c r="DB77" s="148"/>
      <c r="DC77" s="135"/>
      <c r="DD77" s="46"/>
      <c r="DE77" s="139"/>
      <c r="DF77" s="139"/>
      <c r="DG77" s="139"/>
      <c r="DH77" s="140"/>
    </row>
    <row r="78" spans="1:112" ht="15" customHeight="1" thickBot="1" x14ac:dyDescent="0.3">
      <c r="B78" s="160"/>
      <c r="C78" s="161"/>
      <c r="D78" s="162"/>
      <c r="E78" s="151"/>
      <c r="F78" s="63" t="s">
        <v>81</v>
      </c>
      <c r="G78" s="143" t="s">
        <v>112</v>
      </c>
      <c r="H78" s="143"/>
      <c r="I78" s="143"/>
      <c r="J78" s="144"/>
      <c r="K78" s="136"/>
      <c r="L78" s="64" t="s">
        <v>83</v>
      </c>
      <c r="M78" s="141" t="s">
        <v>115</v>
      </c>
      <c r="N78" s="141"/>
      <c r="O78" s="141"/>
      <c r="P78" s="142"/>
      <c r="Q78" s="151"/>
      <c r="R78" s="63"/>
      <c r="S78" s="143"/>
      <c r="T78" s="143"/>
      <c r="U78" s="143"/>
      <c r="V78" s="144"/>
      <c r="W78" s="136"/>
      <c r="X78" s="64"/>
      <c r="Y78" s="141"/>
      <c r="Z78" s="141"/>
      <c r="AA78" s="141"/>
      <c r="AB78" s="142"/>
      <c r="AC78" s="151"/>
      <c r="AD78" s="63"/>
      <c r="AE78" s="143"/>
      <c r="AF78" s="143"/>
      <c r="AG78" s="143"/>
      <c r="AH78" s="144"/>
      <c r="AI78" s="136"/>
      <c r="AJ78" s="64"/>
      <c r="AK78" s="141"/>
      <c r="AL78" s="141"/>
      <c r="AM78" s="141"/>
      <c r="AN78" s="142"/>
      <c r="AO78" s="151"/>
      <c r="AP78" s="63"/>
      <c r="AQ78" s="143"/>
      <c r="AR78" s="143"/>
      <c r="AS78" s="143"/>
      <c r="AT78" s="144"/>
      <c r="AU78" s="136"/>
      <c r="AV78" s="64"/>
      <c r="AW78" s="141"/>
      <c r="AX78" s="141"/>
      <c r="AY78" s="141"/>
      <c r="AZ78" s="142"/>
      <c r="BA78" s="151"/>
      <c r="BB78" s="63"/>
      <c r="BC78" s="143"/>
      <c r="BD78" s="143"/>
      <c r="BE78" s="143"/>
      <c r="BF78" s="144"/>
      <c r="BG78" s="136"/>
      <c r="BH78" s="64"/>
      <c r="BI78" s="141"/>
      <c r="BJ78" s="141"/>
      <c r="BK78" s="141"/>
      <c r="BL78" s="142"/>
      <c r="BM78" s="151"/>
      <c r="BN78" s="63"/>
      <c r="BO78" s="143"/>
      <c r="BP78" s="143"/>
      <c r="BQ78" s="143"/>
      <c r="BR78" s="144"/>
      <c r="BS78" s="136"/>
      <c r="BT78" s="64"/>
      <c r="BU78" s="141"/>
      <c r="BV78" s="141"/>
      <c r="BW78" s="141"/>
      <c r="BX78" s="142"/>
      <c r="BY78" s="151"/>
      <c r="BZ78" s="63"/>
      <c r="CA78" s="143"/>
      <c r="CB78" s="143"/>
      <c r="CC78" s="143"/>
      <c r="CD78" s="144"/>
      <c r="CE78" s="136"/>
      <c r="CF78" s="64"/>
      <c r="CG78" s="141"/>
      <c r="CH78" s="141"/>
      <c r="CI78" s="141"/>
      <c r="CJ78" s="142"/>
      <c r="CK78" s="151"/>
      <c r="CL78" s="63"/>
      <c r="CM78" s="143"/>
      <c r="CN78" s="143"/>
      <c r="CO78" s="143"/>
      <c r="CP78" s="144"/>
      <c r="CQ78" s="136"/>
      <c r="CR78" s="64"/>
      <c r="CS78" s="141"/>
      <c r="CT78" s="141"/>
      <c r="CU78" s="141"/>
      <c r="CV78" s="142"/>
      <c r="CW78" s="151"/>
      <c r="CX78" s="63"/>
      <c r="CY78" s="143"/>
      <c r="CZ78" s="143"/>
      <c r="DA78" s="143"/>
      <c r="DB78" s="144"/>
      <c r="DC78" s="136"/>
      <c r="DD78" s="64"/>
      <c r="DE78" s="141"/>
      <c r="DF78" s="141"/>
      <c r="DG78" s="141"/>
      <c r="DH78" s="142"/>
    </row>
    <row r="79" spans="1:112" ht="15" customHeight="1" x14ac:dyDescent="0.25">
      <c r="B79" s="154" t="s">
        <v>31</v>
      </c>
      <c r="C79" s="155"/>
      <c r="D79" s="156"/>
      <c r="E79" s="149" t="str">
        <f>E60</f>
        <v>M1</v>
      </c>
      <c r="F79" s="61" t="s">
        <v>83</v>
      </c>
      <c r="G79" s="145" t="s">
        <v>115</v>
      </c>
      <c r="H79" s="145"/>
      <c r="I79" s="145"/>
      <c r="J79" s="146"/>
      <c r="K79" s="134" t="str">
        <f>K60</f>
        <v>M2</v>
      </c>
      <c r="L79" s="62" t="s">
        <v>82</v>
      </c>
      <c r="M79" s="137" t="s">
        <v>114</v>
      </c>
      <c r="N79" s="137"/>
      <c r="O79" s="137"/>
      <c r="P79" s="138"/>
      <c r="Q79" s="149" t="str">
        <f>Q60</f>
        <v>L</v>
      </c>
      <c r="R79" s="61" t="s">
        <v>83</v>
      </c>
      <c r="S79" s="145" t="s">
        <v>120</v>
      </c>
      <c r="T79" s="145"/>
      <c r="U79" s="145"/>
      <c r="V79" s="146"/>
      <c r="W79" s="134" t="str">
        <f>W60</f>
        <v>M2</v>
      </c>
      <c r="X79" s="62" t="s">
        <v>83</v>
      </c>
      <c r="Y79" s="137" t="s">
        <v>116</v>
      </c>
      <c r="Z79" s="137"/>
      <c r="AA79" s="137"/>
      <c r="AB79" s="138"/>
      <c r="AC79" s="149" t="str">
        <f>AC60</f>
        <v>L</v>
      </c>
      <c r="AD79" s="61" t="s">
        <v>82</v>
      </c>
      <c r="AE79" s="145" t="s">
        <v>124</v>
      </c>
      <c r="AF79" s="145"/>
      <c r="AG79" s="145"/>
      <c r="AH79" s="146"/>
      <c r="AI79" s="134" t="str">
        <f>AI60</f>
        <v>M1</v>
      </c>
      <c r="AJ79" s="62" t="s">
        <v>82</v>
      </c>
      <c r="AK79" s="137" t="s">
        <v>84</v>
      </c>
      <c r="AL79" s="137"/>
      <c r="AM79" s="137"/>
      <c r="AN79" s="138"/>
      <c r="AO79" s="149" t="str">
        <f>AO60</f>
        <v>M1</v>
      </c>
      <c r="AP79" s="61" t="s">
        <v>82</v>
      </c>
      <c r="AQ79" s="145" t="s">
        <v>106</v>
      </c>
      <c r="AR79" s="145"/>
      <c r="AS79" s="145"/>
      <c r="AT79" s="146"/>
      <c r="AU79" s="134" t="str">
        <f>AU60</f>
        <v>L</v>
      </c>
      <c r="AV79" s="62" t="s">
        <v>82</v>
      </c>
      <c r="AW79" s="137" t="s">
        <v>106</v>
      </c>
      <c r="AX79" s="137"/>
      <c r="AY79" s="137"/>
      <c r="AZ79" s="138"/>
      <c r="BA79" s="149" t="str">
        <f>BA60</f>
        <v>M1</v>
      </c>
      <c r="BB79" s="61"/>
      <c r="BC79" s="145"/>
      <c r="BD79" s="145"/>
      <c r="BE79" s="145"/>
      <c r="BF79" s="146"/>
      <c r="BG79" s="134" t="str">
        <f>BG60</f>
        <v>M2</v>
      </c>
      <c r="BH79" s="62" t="s">
        <v>82</v>
      </c>
      <c r="BI79" s="137" t="s">
        <v>108</v>
      </c>
      <c r="BJ79" s="137"/>
      <c r="BK79" s="137"/>
      <c r="BL79" s="138"/>
      <c r="BM79" s="149" t="str">
        <f>BM60</f>
        <v>M2</v>
      </c>
      <c r="BN79" s="61"/>
      <c r="BO79" s="145"/>
      <c r="BP79" s="145"/>
      <c r="BQ79" s="145"/>
      <c r="BR79" s="146"/>
      <c r="BS79" s="134" t="str">
        <f>BS60</f>
        <v>L</v>
      </c>
      <c r="BT79" s="62" t="s">
        <v>82</v>
      </c>
      <c r="BU79" s="137" t="s">
        <v>87</v>
      </c>
      <c r="BV79" s="137"/>
      <c r="BW79" s="137"/>
      <c r="BX79" s="138"/>
      <c r="BY79" s="149" t="str">
        <f>BY60</f>
        <v>M1</v>
      </c>
      <c r="BZ79" s="61" t="s">
        <v>82</v>
      </c>
      <c r="CA79" s="145" t="s">
        <v>87</v>
      </c>
      <c r="CB79" s="145"/>
      <c r="CC79" s="145"/>
      <c r="CD79" s="146"/>
      <c r="CE79" s="134" t="str">
        <f>CE60</f>
        <v>M1</v>
      </c>
      <c r="CF79" s="62" t="s">
        <v>82</v>
      </c>
      <c r="CG79" s="137" t="s">
        <v>87</v>
      </c>
      <c r="CH79" s="137"/>
      <c r="CI79" s="137"/>
      <c r="CJ79" s="138"/>
      <c r="CK79" s="149" t="str">
        <f>CK60</f>
        <v>M2</v>
      </c>
      <c r="CL79" s="61" t="s">
        <v>82</v>
      </c>
      <c r="CM79" s="145" t="s">
        <v>87</v>
      </c>
      <c r="CN79" s="145"/>
      <c r="CO79" s="145"/>
      <c r="CP79" s="146"/>
      <c r="CQ79" s="134" t="str">
        <f>CQ60</f>
        <v>M2</v>
      </c>
      <c r="CR79" s="62"/>
      <c r="CS79" s="137"/>
      <c r="CT79" s="137"/>
      <c r="CU79" s="137"/>
      <c r="CV79" s="138"/>
      <c r="CW79" s="149" t="str">
        <f>CW60</f>
        <v>L</v>
      </c>
      <c r="CX79" s="61" t="s">
        <v>83</v>
      </c>
      <c r="CY79" s="145" t="s">
        <v>114</v>
      </c>
      <c r="CZ79" s="145"/>
      <c r="DA79" s="145"/>
      <c r="DB79" s="146"/>
      <c r="DC79" s="134" t="str">
        <f>DC60</f>
        <v>L</v>
      </c>
      <c r="DD79" s="62" t="s">
        <v>82</v>
      </c>
      <c r="DE79" s="137" t="s">
        <v>87</v>
      </c>
      <c r="DF79" s="137"/>
      <c r="DG79" s="137"/>
      <c r="DH79" s="138"/>
    </row>
    <row r="80" spans="1:112" ht="15" customHeight="1" x14ac:dyDescent="0.25">
      <c r="B80" s="157"/>
      <c r="C80" s="158"/>
      <c r="D80" s="159"/>
      <c r="E80" s="150"/>
      <c r="F80" s="45" t="s">
        <v>82</v>
      </c>
      <c r="G80" s="147" t="s">
        <v>87</v>
      </c>
      <c r="H80" s="147"/>
      <c r="I80" s="147"/>
      <c r="J80" s="148"/>
      <c r="K80" s="135"/>
      <c r="L80" s="46" t="s">
        <v>82</v>
      </c>
      <c r="M80" s="139" t="s">
        <v>84</v>
      </c>
      <c r="N80" s="139"/>
      <c r="O80" s="139"/>
      <c r="P80" s="140"/>
      <c r="Q80" s="150"/>
      <c r="R80" s="45"/>
      <c r="S80" s="147"/>
      <c r="T80" s="147"/>
      <c r="U80" s="147"/>
      <c r="V80" s="148"/>
      <c r="W80" s="135"/>
      <c r="X80" s="46"/>
      <c r="Y80" s="139"/>
      <c r="Z80" s="139"/>
      <c r="AA80" s="139"/>
      <c r="AB80" s="140"/>
      <c r="AC80" s="150"/>
      <c r="AD80" s="45"/>
      <c r="AE80" s="147"/>
      <c r="AF80" s="147"/>
      <c r="AG80" s="147"/>
      <c r="AH80" s="148"/>
      <c r="AI80" s="135"/>
      <c r="AJ80" s="46" t="s">
        <v>83</v>
      </c>
      <c r="AK80" s="139" t="s">
        <v>114</v>
      </c>
      <c r="AL80" s="139"/>
      <c r="AM80" s="139"/>
      <c r="AN80" s="140"/>
      <c r="AO80" s="150"/>
      <c r="AP80" s="45" t="s">
        <v>82</v>
      </c>
      <c r="AQ80" s="147" t="s">
        <v>107</v>
      </c>
      <c r="AR80" s="147"/>
      <c r="AS80" s="147"/>
      <c r="AT80" s="148"/>
      <c r="AU80" s="135"/>
      <c r="AV80" s="46" t="s">
        <v>82</v>
      </c>
      <c r="AW80" s="139" t="s">
        <v>107</v>
      </c>
      <c r="AX80" s="139"/>
      <c r="AY80" s="139"/>
      <c r="AZ80" s="140"/>
      <c r="BA80" s="150"/>
      <c r="BB80" s="45"/>
      <c r="BC80" s="147"/>
      <c r="BD80" s="147"/>
      <c r="BE80" s="147"/>
      <c r="BF80" s="148"/>
      <c r="BG80" s="135"/>
      <c r="BH80" s="46"/>
      <c r="BI80" s="139"/>
      <c r="BJ80" s="139"/>
      <c r="BK80" s="139"/>
      <c r="BL80" s="140"/>
      <c r="BM80" s="150"/>
      <c r="BN80" s="45"/>
      <c r="BO80" s="147"/>
      <c r="BP80" s="147"/>
      <c r="BQ80" s="147"/>
      <c r="BR80" s="148"/>
      <c r="BS80" s="135"/>
      <c r="BT80" s="46" t="s">
        <v>83</v>
      </c>
      <c r="BU80" s="139" t="s">
        <v>104</v>
      </c>
      <c r="BV80" s="139"/>
      <c r="BW80" s="139"/>
      <c r="BX80" s="140"/>
      <c r="BY80" s="150"/>
      <c r="BZ80" s="45"/>
      <c r="CA80" s="147"/>
      <c r="CB80" s="147"/>
      <c r="CC80" s="147"/>
      <c r="CD80" s="148"/>
      <c r="CE80" s="135"/>
      <c r="CF80" s="46"/>
      <c r="CG80" s="139"/>
      <c r="CH80" s="139"/>
      <c r="CI80" s="139"/>
      <c r="CJ80" s="140"/>
      <c r="CK80" s="150"/>
      <c r="CL80" s="45" t="s">
        <v>83</v>
      </c>
      <c r="CM80" s="147" t="s">
        <v>104</v>
      </c>
      <c r="CN80" s="147"/>
      <c r="CO80" s="147"/>
      <c r="CP80" s="148"/>
      <c r="CQ80" s="135"/>
      <c r="CR80" s="46"/>
      <c r="CS80" s="139"/>
      <c r="CT80" s="139"/>
      <c r="CU80" s="139"/>
      <c r="CV80" s="140"/>
      <c r="CW80" s="150"/>
      <c r="CX80" s="45" t="s">
        <v>82</v>
      </c>
      <c r="CY80" s="147" t="s">
        <v>87</v>
      </c>
      <c r="CZ80" s="147"/>
      <c r="DA80" s="147"/>
      <c r="DB80" s="148"/>
      <c r="DC80" s="135"/>
      <c r="DD80" s="46" t="s">
        <v>83</v>
      </c>
      <c r="DE80" s="139" t="s">
        <v>115</v>
      </c>
      <c r="DF80" s="139"/>
      <c r="DG80" s="139"/>
      <c r="DH80" s="140"/>
    </row>
    <row r="81" spans="2:112" ht="15" customHeight="1" x14ac:dyDescent="0.25">
      <c r="B81" s="157"/>
      <c r="C81" s="158"/>
      <c r="D81" s="159"/>
      <c r="E81" s="150"/>
      <c r="F81" s="45" t="s">
        <v>81</v>
      </c>
      <c r="G81" s="147" t="s">
        <v>84</v>
      </c>
      <c r="H81" s="147"/>
      <c r="I81" s="147"/>
      <c r="J81" s="148"/>
      <c r="K81" s="135"/>
      <c r="L81" s="46"/>
      <c r="M81" s="139"/>
      <c r="N81" s="139"/>
      <c r="O81" s="139"/>
      <c r="P81" s="140"/>
      <c r="Q81" s="150"/>
      <c r="R81" s="45"/>
      <c r="S81" s="147"/>
      <c r="T81" s="147"/>
      <c r="U81" s="147"/>
      <c r="V81" s="148"/>
      <c r="W81" s="135"/>
      <c r="X81" s="46"/>
      <c r="Y81" s="139"/>
      <c r="Z81" s="139"/>
      <c r="AA81" s="139"/>
      <c r="AB81" s="140"/>
      <c r="AC81" s="150"/>
      <c r="AD81" s="45"/>
      <c r="AE81" s="147"/>
      <c r="AF81" s="147"/>
      <c r="AG81" s="147"/>
      <c r="AH81" s="148"/>
      <c r="AI81" s="135"/>
      <c r="AJ81" s="46" t="s">
        <v>82</v>
      </c>
      <c r="AK81" s="139" t="s">
        <v>106</v>
      </c>
      <c r="AL81" s="139"/>
      <c r="AM81" s="139"/>
      <c r="AN81" s="140"/>
      <c r="AO81" s="150"/>
      <c r="AP81" s="45"/>
      <c r="AQ81" s="147"/>
      <c r="AR81" s="147"/>
      <c r="AS81" s="147"/>
      <c r="AT81" s="148"/>
      <c r="AU81" s="135"/>
      <c r="AV81" s="46"/>
      <c r="AW81" s="139"/>
      <c r="AX81" s="139"/>
      <c r="AY81" s="139"/>
      <c r="AZ81" s="140"/>
      <c r="BA81" s="150"/>
      <c r="BB81" s="45"/>
      <c r="BC81" s="147"/>
      <c r="BD81" s="147"/>
      <c r="BE81" s="147"/>
      <c r="BF81" s="148"/>
      <c r="BG81" s="135"/>
      <c r="BH81" s="46"/>
      <c r="BI81" s="139"/>
      <c r="BJ81" s="139"/>
      <c r="BK81" s="139"/>
      <c r="BL81" s="140"/>
      <c r="BM81" s="150"/>
      <c r="BN81" s="45"/>
      <c r="BO81" s="147"/>
      <c r="BP81" s="147"/>
      <c r="BQ81" s="147"/>
      <c r="BR81" s="148"/>
      <c r="BS81" s="135"/>
      <c r="BT81" s="46" t="s">
        <v>82</v>
      </c>
      <c r="BU81" s="139" t="s">
        <v>107</v>
      </c>
      <c r="BV81" s="139"/>
      <c r="BW81" s="139"/>
      <c r="BX81" s="140"/>
      <c r="BY81" s="150"/>
      <c r="BZ81" s="45"/>
      <c r="CA81" s="147"/>
      <c r="CB81" s="147"/>
      <c r="CC81" s="147"/>
      <c r="CD81" s="148"/>
      <c r="CE81" s="135"/>
      <c r="CF81" s="46"/>
      <c r="CG81" s="139"/>
      <c r="CH81" s="139"/>
      <c r="CI81" s="139"/>
      <c r="CJ81" s="140"/>
      <c r="CK81" s="150"/>
      <c r="CL81" s="45"/>
      <c r="CM81" s="147"/>
      <c r="CN81" s="147"/>
      <c r="CO81" s="147"/>
      <c r="CP81" s="148"/>
      <c r="CQ81" s="135"/>
      <c r="CR81" s="46"/>
      <c r="CS81" s="139"/>
      <c r="CT81" s="139"/>
      <c r="CU81" s="139"/>
      <c r="CV81" s="140"/>
      <c r="CW81" s="150"/>
      <c r="CX81" s="45"/>
      <c r="CY81" s="147"/>
      <c r="CZ81" s="147"/>
      <c r="DA81" s="147"/>
      <c r="DB81" s="148"/>
      <c r="DC81" s="135"/>
      <c r="DD81" s="46"/>
      <c r="DE81" s="139"/>
      <c r="DF81" s="139"/>
      <c r="DG81" s="139"/>
      <c r="DH81" s="140"/>
    </row>
    <row r="82" spans="2:112" ht="15" customHeight="1" thickBot="1" x14ac:dyDescent="0.3">
      <c r="B82" s="160"/>
      <c r="C82" s="161"/>
      <c r="D82" s="162"/>
      <c r="E82" s="151"/>
      <c r="F82" s="63"/>
      <c r="G82" s="143"/>
      <c r="H82" s="143"/>
      <c r="I82" s="143"/>
      <c r="J82" s="144"/>
      <c r="K82" s="136"/>
      <c r="L82" s="64"/>
      <c r="M82" s="141"/>
      <c r="N82" s="141"/>
      <c r="O82" s="141"/>
      <c r="P82" s="142"/>
      <c r="Q82" s="151"/>
      <c r="R82" s="63"/>
      <c r="S82" s="143"/>
      <c r="T82" s="143"/>
      <c r="U82" s="143"/>
      <c r="V82" s="144"/>
      <c r="W82" s="136"/>
      <c r="X82" s="64"/>
      <c r="Y82" s="141"/>
      <c r="Z82" s="141"/>
      <c r="AA82" s="141"/>
      <c r="AB82" s="142"/>
      <c r="AC82" s="151"/>
      <c r="AD82" s="63"/>
      <c r="AE82" s="143"/>
      <c r="AF82" s="143"/>
      <c r="AG82" s="143"/>
      <c r="AH82" s="144"/>
      <c r="AI82" s="136"/>
      <c r="AJ82" s="64" t="s">
        <v>83</v>
      </c>
      <c r="AK82" s="141" t="s">
        <v>113</v>
      </c>
      <c r="AL82" s="141"/>
      <c r="AM82" s="141"/>
      <c r="AN82" s="142"/>
      <c r="AO82" s="151"/>
      <c r="AP82" s="63"/>
      <c r="AQ82" s="143"/>
      <c r="AR82" s="143"/>
      <c r="AS82" s="143"/>
      <c r="AT82" s="144"/>
      <c r="AU82" s="136"/>
      <c r="AV82" s="64"/>
      <c r="AW82" s="141"/>
      <c r="AX82" s="141"/>
      <c r="AY82" s="141"/>
      <c r="AZ82" s="142"/>
      <c r="BA82" s="151"/>
      <c r="BB82" s="63"/>
      <c r="BC82" s="143"/>
      <c r="BD82" s="143"/>
      <c r="BE82" s="143"/>
      <c r="BF82" s="144"/>
      <c r="BG82" s="136"/>
      <c r="BH82" s="64"/>
      <c r="BI82" s="141"/>
      <c r="BJ82" s="141"/>
      <c r="BK82" s="141"/>
      <c r="BL82" s="142"/>
      <c r="BM82" s="151"/>
      <c r="BN82" s="63"/>
      <c r="BO82" s="143"/>
      <c r="BP82" s="143"/>
      <c r="BQ82" s="143"/>
      <c r="BR82" s="144"/>
      <c r="BS82" s="136"/>
      <c r="BT82" s="64"/>
      <c r="BU82" s="141"/>
      <c r="BV82" s="141"/>
      <c r="BW82" s="141"/>
      <c r="BX82" s="142"/>
      <c r="BY82" s="151"/>
      <c r="BZ82" s="63"/>
      <c r="CA82" s="143"/>
      <c r="CB82" s="143"/>
      <c r="CC82" s="143"/>
      <c r="CD82" s="144"/>
      <c r="CE82" s="136"/>
      <c r="CF82" s="64"/>
      <c r="CG82" s="141"/>
      <c r="CH82" s="141"/>
      <c r="CI82" s="141"/>
      <c r="CJ82" s="142"/>
      <c r="CK82" s="151"/>
      <c r="CL82" s="63"/>
      <c r="CM82" s="143"/>
      <c r="CN82" s="143"/>
      <c r="CO82" s="143"/>
      <c r="CP82" s="144"/>
      <c r="CQ82" s="136"/>
      <c r="CR82" s="64"/>
      <c r="CS82" s="141"/>
      <c r="CT82" s="141"/>
      <c r="CU82" s="141"/>
      <c r="CV82" s="142"/>
      <c r="CW82" s="151"/>
      <c r="CX82" s="63"/>
      <c r="CY82" s="143"/>
      <c r="CZ82" s="143"/>
      <c r="DA82" s="143"/>
      <c r="DB82" s="144"/>
      <c r="DC82" s="136"/>
      <c r="DD82" s="64"/>
      <c r="DE82" s="141"/>
      <c r="DF82" s="141"/>
      <c r="DG82" s="141"/>
      <c r="DH82" s="142"/>
    </row>
    <row r="83" spans="2:112" ht="15" customHeight="1" x14ac:dyDescent="0.25">
      <c r="B83" s="154" t="s">
        <v>32</v>
      </c>
      <c r="C83" s="155"/>
      <c r="D83" s="156"/>
      <c r="E83" s="149" t="str">
        <f>E61</f>
        <v>M2</v>
      </c>
      <c r="F83" s="61" t="s">
        <v>82</v>
      </c>
      <c r="G83" s="145" t="s">
        <v>86</v>
      </c>
      <c r="H83" s="145"/>
      <c r="I83" s="145"/>
      <c r="J83" s="146"/>
      <c r="K83" s="134" t="str">
        <f>K61</f>
        <v>M1</v>
      </c>
      <c r="L83" s="62"/>
      <c r="M83" s="137"/>
      <c r="N83" s="137"/>
      <c r="O83" s="137"/>
      <c r="P83" s="138"/>
      <c r="Q83" s="149" t="str">
        <f>Q61</f>
        <v>M2</v>
      </c>
      <c r="R83" s="61" t="s">
        <v>83</v>
      </c>
      <c r="S83" s="145" t="s">
        <v>115</v>
      </c>
      <c r="T83" s="145"/>
      <c r="U83" s="145"/>
      <c r="V83" s="146"/>
      <c r="W83" s="134" t="str">
        <f>W61</f>
        <v>L</v>
      </c>
      <c r="X83" s="62" t="s">
        <v>82</v>
      </c>
      <c r="Y83" s="137" t="s">
        <v>128</v>
      </c>
      <c r="Z83" s="137"/>
      <c r="AA83" s="137"/>
      <c r="AB83" s="138"/>
      <c r="AC83" s="149" t="str">
        <f>AC61</f>
        <v>M1</v>
      </c>
      <c r="AD83" s="61" t="s">
        <v>82</v>
      </c>
      <c r="AE83" s="145" t="s">
        <v>125</v>
      </c>
      <c r="AF83" s="145"/>
      <c r="AG83" s="145"/>
      <c r="AH83" s="146"/>
      <c r="AI83" s="134" t="str">
        <f>AI61</f>
        <v>L</v>
      </c>
      <c r="AJ83" s="62" t="s">
        <v>82</v>
      </c>
      <c r="AK83" s="137" t="s">
        <v>84</v>
      </c>
      <c r="AL83" s="137"/>
      <c r="AM83" s="137"/>
      <c r="AN83" s="138"/>
      <c r="AO83" s="149" t="str">
        <f>AO61</f>
        <v>L</v>
      </c>
      <c r="AP83" s="61" t="s">
        <v>82</v>
      </c>
      <c r="AQ83" s="145" t="s">
        <v>87</v>
      </c>
      <c r="AR83" s="145"/>
      <c r="AS83" s="145"/>
      <c r="AT83" s="146"/>
      <c r="AU83" s="134" t="str">
        <f>AU61</f>
        <v>M2</v>
      </c>
      <c r="AV83" s="62" t="s">
        <v>83</v>
      </c>
      <c r="AW83" s="137" t="s">
        <v>113</v>
      </c>
      <c r="AX83" s="137"/>
      <c r="AY83" s="137"/>
      <c r="AZ83" s="138"/>
      <c r="BA83" s="149" t="str">
        <f>BA61</f>
        <v>M2</v>
      </c>
      <c r="BB83" s="61"/>
      <c r="BC83" s="145"/>
      <c r="BD83" s="145"/>
      <c r="BE83" s="145"/>
      <c r="BF83" s="146"/>
      <c r="BG83" s="134" t="str">
        <f>BG61</f>
        <v>L</v>
      </c>
      <c r="BH83" s="62" t="s">
        <v>82</v>
      </c>
      <c r="BI83" s="137" t="s">
        <v>84</v>
      </c>
      <c r="BJ83" s="137"/>
      <c r="BK83" s="137"/>
      <c r="BL83" s="138"/>
      <c r="BM83" s="149" t="str">
        <f>BM61</f>
        <v>M1</v>
      </c>
      <c r="BN83" s="61" t="s">
        <v>83</v>
      </c>
      <c r="BO83" s="145" t="s">
        <v>114</v>
      </c>
      <c r="BP83" s="145"/>
      <c r="BQ83" s="145"/>
      <c r="BR83" s="146"/>
      <c r="BS83" s="134" t="str">
        <f>BS61</f>
        <v>M1</v>
      </c>
      <c r="BT83" s="62" t="s">
        <v>82</v>
      </c>
      <c r="BU83" s="137" t="s">
        <v>87</v>
      </c>
      <c r="BV83" s="137"/>
      <c r="BW83" s="137"/>
      <c r="BX83" s="138"/>
      <c r="BY83" s="149" t="str">
        <f>BY61</f>
        <v>M2</v>
      </c>
      <c r="BZ83" s="61" t="s">
        <v>82</v>
      </c>
      <c r="CA83" s="145" t="s">
        <v>84</v>
      </c>
      <c r="CB83" s="145"/>
      <c r="CC83" s="145"/>
      <c r="CD83" s="146"/>
      <c r="CE83" s="134" t="str">
        <f>CE61</f>
        <v>L</v>
      </c>
      <c r="CF83" s="62" t="s">
        <v>82</v>
      </c>
      <c r="CG83" s="137" t="s">
        <v>87</v>
      </c>
      <c r="CH83" s="137"/>
      <c r="CI83" s="137"/>
      <c r="CJ83" s="138"/>
      <c r="CK83" s="149" t="str">
        <f>CK61</f>
        <v>L</v>
      </c>
      <c r="CL83" s="61" t="s">
        <v>82</v>
      </c>
      <c r="CM83" s="145" t="s">
        <v>84</v>
      </c>
      <c r="CN83" s="145"/>
      <c r="CO83" s="145"/>
      <c r="CP83" s="146"/>
      <c r="CQ83" s="134" t="str">
        <f>CQ61</f>
        <v>M1</v>
      </c>
      <c r="CR83" s="62" t="s">
        <v>82</v>
      </c>
      <c r="CS83" s="137" t="s">
        <v>125</v>
      </c>
      <c r="CT83" s="137"/>
      <c r="CU83" s="137"/>
      <c r="CV83" s="138"/>
      <c r="CW83" s="149" t="str">
        <f>CW61</f>
        <v>M2</v>
      </c>
      <c r="CX83" s="61" t="s">
        <v>82</v>
      </c>
      <c r="CY83" s="145" t="s">
        <v>84</v>
      </c>
      <c r="CZ83" s="145"/>
      <c r="DA83" s="145"/>
      <c r="DB83" s="146"/>
      <c r="DC83" s="134" t="str">
        <f>DC61</f>
        <v>M1</v>
      </c>
      <c r="DD83" s="62"/>
      <c r="DE83" s="137"/>
      <c r="DF83" s="137"/>
      <c r="DG83" s="137"/>
      <c r="DH83" s="138"/>
    </row>
    <row r="84" spans="2:112" ht="15" customHeight="1" x14ac:dyDescent="0.25">
      <c r="B84" s="157"/>
      <c r="C84" s="158"/>
      <c r="D84" s="159"/>
      <c r="E84" s="150"/>
      <c r="F84" s="45" t="s">
        <v>82</v>
      </c>
      <c r="G84" s="147" t="s">
        <v>125</v>
      </c>
      <c r="H84" s="147"/>
      <c r="I84" s="147"/>
      <c r="J84" s="148"/>
      <c r="K84" s="135"/>
      <c r="L84" s="46"/>
      <c r="M84" s="139"/>
      <c r="N84" s="139"/>
      <c r="O84" s="139"/>
      <c r="P84" s="140"/>
      <c r="Q84" s="150"/>
      <c r="R84" s="45"/>
      <c r="S84" s="147"/>
      <c r="T84" s="147"/>
      <c r="U84" s="147"/>
      <c r="V84" s="148"/>
      <c r="W84" s="135"/>
      <c r="X84" s="46" t="s">
        <v>82</v>
      </c>
      <c r="Y84" s="139" t="s">
        <v>84</v>
      </c>
      <c r="Z84" s="139"/>
      <c r="AA84" s="139"/>
      <c r="AB84" s="140"/>
      <c r="AC84" s="150"/>
      <c r="AD84" s="45"/>
      <c r="AE84" s="147"/>
      <c r="AF84" s="147"/>
      <c r="AG84" s="147"/>
      <c r="AH84" s="148"/>
      <c r="AI84" s="135"/>
      <c r="AJ84" s="46" t="s">
        <v>82</v>
      </c>
      <c r="AK84" s="139" t="s">
        <v>128</v>
      </c>
      <c r="AL84" s="139"/>
      <c r="AM84" s="139"/>
      <c r="AN84" s="140"/>
      <c r="AO84" s="150"/>
      <c r="AP84" s="45" t="s">
        <v>83</v>
      </c>
      <c r="AQ84" s="147" t="s">
        <v>114</v>
      </c>
      <c r="AR84" s="147"/>
      <c r="AS84" s="147"/>
      <c r="AT84" s="148"/>
      <c r="AU84" s="135"/>
      <c r="AV84" s="46" t="s">
        <v>82</v>
      </c>
      <c r="AW84" s="139" t="s">
        <v>125</v>
      </c>
      <c r="AX84" s="139"/>
      <c r="AY84" s="139"/>
      <c r="AZ84" s="140"/>
      <c r="BA84" s="150"/>
      <c r="BB84" s="45"/>
      <c r="BC84" s="147"/>
      <c r="BD84" s="147"/>
      <c r="BE84" s="147"/>
      <c r="BF84" s="148"/>
      <c r="BG84" s="135"/>
      <c r="BH84" s="46" t="s">
        <v>82</v>
      </c>
      <c r="BI84" s="139" t="s">
        <v>125</v>
      </c>
      <c r="BJ84" s="139"/>
      <c r="BK84" s="139"/>
      <c r="BL84" s="140"/>
      <c r="BM84" s="150"/>
      <c r="BN84" s="45"/>
      <c r="BO84" s="147"/>
      <c r="BP84" s="147"/>
      <c r="BQ84" s="147"/>
      <c r="BR84" s="148"/>
      <c r="BS84" s="135"/>
      <c r="BT84" s="46" t="s">
        <v>83</v>
      </c>
      <c r="BU84" s="139" t="s">
        <v>105</v>
      </c>
      <c r="BV84" s="139"/>
      <c r="BW84" s="139"/>
      <c r="BX84" s="140"/>
      <c r="BY84" s="150"/>
      <c r="BZ84" s="45" t="s">
        <v>82</v>
      </c>
      <c r="CA84" s="147" t="s">
        <v>125</v>
      </c>
      <c r="CB84" s="147"/>
      <c r="CC84" s="147"/>
      <c r="CD84" s="148"/>
      <c r="CE84" s="135"/>
      <c r="CF84" s="46" t="s">
        <v>82</v>
      </c>
      <c r="CG84" s="139" t="s">
        <v>125</v>
      </c>
      <c r="CH84" s="139"/>
      <c r="CI84" s="139"/>
      <c r="CJ84" s="140"/>
      <c r="CK84" s="150"/>
      <c r="CL84" s="45" t="s">
        <v>83</v>
      </c>
      <c r="CM84" s="147" t="s">
        <v>105</v>
      </c>
      <c r="CN84" s="147"/>
      <c r="CO84" s="147"/>
      <c r="CP84" s="148"/>
      <c r="CQ84" s="135"/>
      <c r="CR84" s="46"/>
      <c r="CS84" s="139"/>
      <c r="CT84" s="139"/>
      <c r="CU84" s="139"/>
      <c r="CV84" s="140"/>
      <c r="CW84" s="150"/>
      <c r="CX84" s="45" t="s">
        <v>82</v>
      </c>
      <c r="CY84" s="147" t="s">
        <v>125</v>
      </c>
      <c r="CZ84" s="147"/>
      <c r="DA84" s="147"/>
      <c r="DB84" s="148"/>
      <c r="DC84" s="135"/>
      <c r="DD84" s="46"/>
      <c r="DE84" s="139"/>
      <c r="DF84" s="139"/>
      <c r="DG84" s="139"/>
      <c r="DH84" s="140"/>
    </row>
    <row r="85" spans="2:112" ht="15" customHeight="1" x14ac:dyDescent="0.25">
      <c r="B85" s="157"/>
      <c r="C85" s="158"/>
      <c r="D85" s="159"/>
      <c r="E85" s="150"/>
      <c r="F85" s="45"/>
      <c r="G85" s="147"/>
      <c r="H85" s="147"/>
      <c r="I85" s="147"/>
      <c r="J85" s="148"/>
      <c r="K85" s="135"/>
      <c r="L85" s="46"/>
      <c r="M85" s="139"/>
      <c r="N85" s="139"/>
      <c r="O85" s="139"/>
      <c r="P85" s="140"/>
      <c r="Q85" s="150"/>
      <c r="R85" s="45"/>
      <c r="S85" s="147"/>
      <c r="T85" s="147"/>
      <c r="U85" s="147"/>
      <c r="V85" s="148"/>
      <c r="W85" s="135"/>
      <c r="X85" s="46"/>
      <c r="Y85" s="139"/>
      <c r="Z85" s="139"/>
      <c r="AA85" s="139"/>
      <c r="AB85" s="140"/>
      <c r="AC85" s="150"/>
      <c r="AD85" s="45"/>
      <c r="AE85" s="147"/>
      <c r="AF85" s="147"/>
      <c r="AG85" s="147"/>
      <c r="AH85" s="148"/>
      <c r="AI85" s="135"/>
      <c r="AJ85" s="46" t="s">
        <v>83</v>
      </c>
      <c r="AK85" s="139" t="s">
        <v>115</v>
      </c>
      <c r="AL85" s="139"/>
      <c r="AM85" s="139"/>
      <c r="AN85" s="140"/>
      <c r="AO85" s="150"/>
      <c r="AP85" s="45"/>
      <c r="AQ85" s="147"/>
      <c r="AR85" s="147"/>
      <c r="AS85" s="147"/>
      <c r="AT85" s="148"/>
      <c r="AU85" s="135"/>
      <c r="AV85" s="46"/>
      <c r="AW85" s="139"/>
      <c r="AX85" s="139"/>
      <c r="AY85" s="139"/>
      <c r="AZ85" s="140"/>
      <c r="BA85" s="150"/>
      <c r="BB85" s="45"/>
      <c r="BC85" s="147"/>
      <c r="BD85" s="147"/>
      <c r="BE85" s="147"/>
      <c r="BF85" s="148"/>
      <c r="BG85" s="135"/>
      <c r="BH85" s="46"/>
      <c r="BI85" s="139"/>
      <c r="BJ85" s="139"/>
      <c r="BK85" s="139"/>
      <c r="BL85" s="140"/>
      <c r="BM85" s="150"/>
      <c r="BN85" s="45"/>
      <c r="BO85" s="147"/>
      <c r="BP85" s="147"/>
      <c r="BQ85" s="147"/>
      <c r="BR85" s="148"/>
      <c r="BS85" s="135"/>
      <c r="BT85" s="46" t="s">
        <v>83</v>
      </c>
      <c r="BU85" s="139" t="s">
        <v>144</v>
      </c>
      <c r="BV85" s="139"/>
      <c r="BW85" s="139"/>
      <c r="BX85" s="140"/>
      <c r="BY85" s="150"/>
      <c r="BZ85" s="45"/>
      <c r="CA85" s="147"/>
      <c r="CB85" s="147"/>
      <c r="CC85" s="147"/>
      <c r="CD85" s="148"/>
      <c r="CE85" s="135"/>
      <c r="CF85" s="46"/>
      <c r="CG85" s="139"/>
      <c r="CH85" s="139"/>
      <c r="CI85" s="139"/>
      <c r="CJ85" s="140"/>
      <c r="CK85" s="150"/>
      <c r="CL85" s="45"/>
      <c r="CM85" s="147"/>
      <c r="CN85" s="147"/>
      <c r="CO85" s="147"/>
      <c r="CP85" s="148"/>
      <c r="CQ85" s="135"/>
      <c r="CR85" s="46"/>
      <c r="CS85" s="139"/>
      <c r="CT85" s="139"/>
      <c r="CU85" s="139"/>
      <c r="CV85" s="140"/>
      <c r="CW85" s="150"/>
      <c r="CX85" s="45"/>
      <c r="CY85" s="147"/>
      <c r="CZ85" s="147"/>
      <c r="DA85" s="147"/>
      <c r="DB85" s="148"/>
      <c r="DC85" s="135"/>
      <c r="DD85" s="46"/>
      <c r="DE85" s="139"/>
      <c r="DF85" s="139"/>
      <c r="DG85" s="139"/>
      <c r="DH85" s="140"/>
    </row>
    <row r="86" spans="2:112" ht="15" customHeight="1" thickBot="1" x14ac:dyDescent="0.3">
      <c r="B86" s="160"/>
      <c r="C86" s="161"/>
      <c r="D86" s="162"/>
      <c r="E86" s="151"/>
      <c r="F86" s="63"/>
      <c r="G86" s="143"/>
      <c r="H86" s="143"/>
      <c r="I86" s="143"/>
      <c r="J86" s="144"/>
      <c r="K86" s="136"/>
      <c r="L86" s="64"/>
      <c r="M86" s="141"/>
      <c r="N86" s="141"/>
      <c r="O86" s="141"/>
      <c r="P86" s="142"/>
      <c r="Q86" s="151"/>
      <c r="R86" s="63"/>
      <c r="S86" s="143"/>
      <c r="T86" s="143"/>
      <c r="U86" s="143"/>
      <c r="V86" s="144"/>
      <c r="W86" s="136"/>
      <c r="X86" s="64"/>
      <c r="Y86" s="141"/>
      <c r="Z86" s="141"/>
      <c r="AA86" s="141"/>
      <c r="AB86" s="142"/>
      <c r="AC86" s="151"/>
      <c r="AD86" s="63"/>
      <c r="AE86" s="143"/>
      <c r="AF86" s="143"/>
      <c r="AG86" s="143"/>
      <c r="AH86" s="144"/>
      <c r="AI86" s="136"/>
      <c r="AJ86" s="64"/>
      <c r="AK86" s="141"/>
      <c r="AL86" s="141"/>
      <c r="AM86" s="141"/>
      <c r="AN86" s="142"/>
      <c r="AO86" s="151"/>
      <c r="AP86" s="63"/>
      <c r="AQ86" s="143"/>
      <c r="AR86" s="143"/>
      <c r="AS86" s="143"/>
      <c r="AT86" s="144"/>
      <c r="AU86" s="136"/>
      <c r="AV86" s="64"/>
      <c r="AW86" s="141"/>
      <c r="AX86" s="141"/>
      <c r="AY86" s="141"/>
      <c r="AZ86" s="142"/>
      <c r="BA86" s="151"/>
      <c r="BB86" s="63"/>
      <c r="BC86" s="143"/>
      <c r="BD86" s="143"/>
      <c r="BE86" s="143"/>
      <c r="BF86" s="144"/>
      <c r="BG86" s="136"/>
      <c r="BH86" s="64"/>
      <c r="BI86" s="141"/>
      <c r="BJ86" s="141"/>
      <c r="BK86" s="141"/>
      <c r="BL86" s="142"/>
      <c r="BM86" s="151"/>
      <c r="BN86" s="63"/>
      <c r="BO86" s="143"/>
      <c r="BP86" s="143"/>
      <c r="BQ86" s="143"/>
      <c r="BR86" s="144"/>
      <c r="BS86" s="136"/>
      <c r="BT86" s="64"/>
      <c r="BU86" s="141"/>
      <c r="BV86" s="141"/>
      <c r="BW86" s="141"/>
      <c r="BX86" s="142"/>
      <c r="BY86" s="151"/>
      <c r="BZ86" s="63"/>
      <c r="CA86" s="143"/>
      <c r="CB86" s="143"/>
      <c r="CC86" s="143"/>
      <c r="CD86" s="144"/>
      <c r="CE86" s="136"/>
      <c r="CF86" s="64"/>
      <c r="CG86" s="141"/>
      <c r="CH86" s="141"/>
      <c r="CI86" s="141"/>
      <c r="CJ86" s="142"/>
      <c r="CK86" s="151"/>
      <c r="CL86" s="63"/>
      <c r="CM86" s="143"/>
      <c r="CN86" s="143"/>
      <c r="CO86" s="143"/>
      <c r="CP86" s="144"/>
      <c r="CQ86" s="136"/>
      <c r="CR86" s="64"/>
      <c r="CS86" s="141"/>
      <c r="CT86" s="141"/>
      <c r="CU86" s="141"/>
      <c r="CV86" s="142"/>
      <c r="CW86" s="151"/>
      <c r="CX86" s="63"/>
      <c r="CY86" s="143"/>
      <c r="CZ86" s="143"/>
      <c r="DA86" s="143"/>
      <c r="DB86" s="144"/>
      <c r="DC86" s="136"/>
      <c r="DD86" s="64"/>
      <c r="DE86" s="141"/>
      <c r="DF86" s="141"/>
      <c r="DG86" s="141"/>
      <c r="DH86" s="142"/>
    </row>
    <row r="87" spans="2:112" ht="15" customHeight="1" x14ac:dyDescent="0.25">
      <c r="B87" s="59"/>
      <c r="C87" s="59"/>
      <c r="D87" s="59"/>
      <c r="E87" s="59"/>
      <c r="F87" s="59"/>
      <c r="G87" s="59"/>
      <c r="H87" s="59"/>
    </row>
  </sheetData>
  <mergeCells count="586">
    <mergeCell ref="DC79:DC82"/>
    <mergeCell ref="DE79:DH79"/>
    <mergeCell ref="DE80:DH80"/>
    <mergeCell ref="DE81:DH81"/>
    <mergeCell ref="DE82:DH82"/>
    <mergeCell ref="DC83:DC86"/>
    <mergeCell ref="DE83:DH83"/>
    <mergeCell ref="DE84:DH84"/>
    <mergeCell ref="DE85:DH85"/>
    <mergeCell ref="DE86:DH86"/>
    <mergeCell ref="DC69:DH69"/>
    <mergeCell ref="DC70:DH70"/>
    <mergeCell ref="DC71:DH71"/>
    <mergeCell ref="DC74:DH74"/>
    <mergeCell ref="DC75:DC78"/>
    <mergeCell ref="DE75:DH75"/>
    <mergeCell ref="DE76:DH76"/>
    <mergeCell ref="DE77:DH77"/>
    <mergeCell ref="DE78:DH78"/>
    <mergeCell ref="DC63:DH63"/>
    <mergeCell ref="DE64:DH64"/>
    <mergeCell ref="DC65:DC66"/>
    <mergeCell ref="DD65:DD66"/>
    <mergeCell ref="DE65:DH65"/>
    <mergeCell ref="DE66:DH66"/>
    <mergeCell ref="DC67:DC68"/>
    <mergeCell ref="DD67:DD68"/>
    <mergeCell ref="DE67:DH67"/>
    <mergeCell ref="DE68:DH68"/>
    <mergeCell ref="CW79:CW82"/>
    <mergeCell ref="CY79:DB79"/>
    <mergeCell ref="CY80:DB80"/>
    <mergeCell ref="CY81:DB81"/>
    <mergeCell ref="CY82:DB82"/>
    <mergeCell ref="CY75:DB75"/>
    <mergeCell ref="CW83:CW86"/>
    <mergeCell ref="CY83:DB83"/>
    <mergeCell ref="CY84:DB84"/>
    <mergeCell ref="CY85:DB85"/>
    <mergeCell ref="CY86:DB86"/>
    <mergeCell ref="CW69:DB69"/>
    <mergeCell ref="CW70:DB70"/>
    <mergeCell ref="CW71:DB71"/>
    <mergeCell ref="CW74:DB74"/>
    <mergeCell ref="CW75:CW78"/>
    <mergeCell ref="CY76:DB76"/>
    <mergeCell ref="CY77:DB77"/>
    <mergeCell ref="CY78:DB78"/>
    <mergeCell ref="CW63:DB63"/>
    <mergeCell ref="CY64:DB64"/>
    <mergeCell ref="CW65:CW66"/>
    <mergeCell ref="CX65:CX66"/>
    <mergeCell ref="CY65:DB65"/>
    <mergeCell ref="CY66:DB66"/>
    <mergeCell ref="CW67:CW68"/>
    <mergeCell ref="CX67:CX68"/>
    <mergeCell ref="CY67:DB67"/>
    <mergeCell ref="CY68:DB68"/>
    <mergeCell ref="CQ79:CQ82"/>
    <mergeCell ref="CS79:CV79"/>
    <mergeCell ref="CS80:CV80"/>
    <mergeCell ref="CS81:CV81"/>
    <mergeCell ref="CS82:CV82"/>
    <mergeCell ref="CS75:CV75"/>
    <mergeCell ref="CS76:CV76"/>
    <mergeCell ref="CQ83:CQ86"/>
    <mergeCell ref="CS83:CV83"/>
    <mergeCell ref="CS84:CV84"/>
    <mergeCell ref="CS85:CV85"/>
    <mergeCell ref="CS86:CV86"/>
    <mergeCell ref="CQ69:CV69"/>
    <mergeCell ref="CQ70:CV70"/>
    <mergeCell ref="CQ71:CV71"/>
    <mergeCell ref="CQ74:CV74"/>
    <mergeCell ref="CQ75:CQ78"/>
    <mergeCell ref="CS77:CV77"/>
    <mergeCell ref="CS78:CV78"/>
    <mergeCell ref="CQ63:CV63"/>
    <mergeCell ref="CS64:CV64"/>
    <mergeCell ref="CQ65:CQ66"/>
    <mergeCell ref="CR65:CR66"/>
    <mergeCell ref="CS65:CV65"/>
    <mergeCell ref="CS66:CV66"/>
    <mergeCell ref="CQ67:CQ68"/>
    <mergeCell ref="CR67:CR68"/>
    <mergeCell ref="CS67:CV67"/>
    <mergeCell ref="CS68:CV68"/>
    <mergeCell ref="CK79:CK82"/>
    <mergeCell ref="CM79:CP79"/>
    <mergeCell ref="CM80:CP80"/>
    <mergeCell ref="CM81:CP81"/>
    <mergeCell ref="CM82:CP82"/>
    <mergeCell ref="CM75:CP75"/>
    <mergeCell ref="CM76:CP76"/>
    <mergeCell ref="CM77:CP77"/>
    <mergeCell ref="CK83:CK86"/>
    <mergeCell ref="CM83:CP83"/>
    <mergeCell ref="CM84:CP84"/>
    <mergeCell ref="CM85:CP85"/>
    <mergeCell ref="CM86:CP86"/>
    <mergeCell ref="CK69:CP69"/>
    <mergeCell ref="CK70:CP70"/>
    <mergeCell ref="CK71:CP71"/>
    <mergeCell ref="CK74:CP74"/>
    <mergeCell ref="CK75:CK78"/>
    <mergeCell ref="CM78:CP78"/>
    <mergeCell ref="CK63:CP63"/>
    <mergeCell ref="CM64:CP64"/>
    <mergeCell ref="CK65:CK66"/>
    <mergeCell ref="CL65:CL66"/>
    <mergeCell ref="CM65:CP65"/>
    <mergeCell ref="CM66:CP66"/>
    <mergeCell ref="CK67:CK68"/>
    <mergeCell ref="CL67:CL68"/>
    <mergeCell ref="CM67:CP67"/>
    <mergeCell ref="CM68:CP68"/>
    <mergeCell ref="CE79:CE82"/>
    <mergeCell ref="CG79:CJ79"/>
    <mergeCell ref="CG80:CJ80"/>
    <mergeCell ref="CG81:CJ81"/>
    <mergeCell ref="CG82:CJ82"/>
    <mergeCell ref="CG75:CJ75"/>
    <mergeCell ref="CG76:CJ76"/>
    <mergeCell ref="CG77:CJ77"/>
    <mergeCell ref="CG78:CJ78"/>
    <mergeCell ref="CE83:CE86"/>
    <mergeCell ref="CG83:CJ83"/>
    <mergeCell ref="CG84:CJ84"/>
    <mergeCell ref="CG85:CJ85"/>
    <mergeCell ref="CG86:CJ86"/>
    <mergeCell ref="CE69:CJ69"/>
    <mergeCell ref="CE70:CJ70"/>
    <mergeCell ref="CE71:CJ71"/>
    <mergeCell ref="CE74:CJ74"/>
    <mergeCell ref="CE75:CE78"/>
    <mergeCell ref="CE63:CJ63"/>
    <mergeCell ref="CG64:CJ64"/>
    <mergeCell ref="CE65:CE66"/>
    <mergeCell ref="CF65:CF66"/>
    <mergeCell ref="CG65:CJ65"/>
    <mergeCell ref="CG66:CJ66"/>
    <mergeCell ref="CE67:CE68"/>
    <mergeCell ref="CF67:CF68"/>
    <mergeCell ref="CG67:CJ67"/>
    <mergeCell ref="CG68:CJ68"/>
    <mergeCell ref="BY79:BY82"/>
    <mergeCell ref="CA79:CD79"/>
    <mergeCell ref="CA80:CD80"/>
    <mergeCell ref="CA81:CD81"/>
    <mergeCell ref="CA82:CD82"/>
    <mergeCell ref="CA75:CD75"/>
    <mergeCell ref="BY83:BY86"/>
    <mergeCell ref="CA83:CD83"/>
    <mergeCell ref="CA84:CD84"/>
    <mergeCell ref="CA85:CD85"/>
    <mergeCell ref="CA86:CD86"/>
    <mergeCell ref="BY69:CD69"/>
    <mergeCell ref="BY70:CD70"/>
    <mergeCell ref="BY71:CD71"/>
    <mergeCell ref="BY74:CD74"/>
    <mergeCell ref="BY75:BY78"/>
    <mergeCell ref="CA76:CD76"/>
    <mergeCell ref="CA77:CD77"/>
    <mergeCell ref="CA78:CD78"/>
    <mergeCell ref="BY63:CD63"/>
    <mergeCell ref="CA64:CD64"/>
    <mergeCell ref="BY65:BY66"/>
    <mergeCell ref="BZ65:BZ66"/>
    <mergeCell ref="CA65:CD65"/>
    <mergeCell ref="CA66:CD66"/>
    <mergeCell ref="BY67:BY68"/>
    <mergeCell ref="BZ67:BZ68"/>
    <mergeCell ref="CA67:CD67"/>
    <mergeCell ref="CA68:CD68"/>
    <mergeCell ref="BS79:BS82"/>
    <mergeCell ref="BU79:BX79"/>
    <mergeCell ref="BU80:BX80"/>
    <mergeCell ref="BU81:BX81"/>
    <mergeCell ref="BU82:BX82"/>
    <mergeCell ref="BU75:BX75"/>
    <mergeCell ref="BU76:BX76"/>
    <mergeCell ref="BS83:BS86"/>
    <mergeCell ref="BU83:BX83"/>
    <mergeCell ref="BU84:BX84"/>
    <mergeCell ref="BU85:BX85"/>
    <mergeCell ref="BU86:BX86"/>
    <mergeCell ref="BS69:BX69"/>
    <mergeCell ref="BS70:BX70"/>
    <mergeCell ref="BS71:BX71"/>
    <mergeCell ref="BS74:BX74"/>
    <mergeCell ref="BS75:BS78"/>
    <mergeCell ref="BU77:BX77"/>
    <mergeCell ref="BU78:BX78"/>
    <mergeCell ref="BS63:BX63"/>
    <mergeCell ref="BU64:BX64"/>
    <mergeCell ref="BS65:BS66"/>
    <mergeCell ref="BT65:BT66"/>
    <mergeCell ref="BU65:BX65"/>
    <mergeCell ref="BU66:BX66"/>
    <mergeCell ref="BS67:BS68"/>
    <mergeCell ref="BT67:BT68"/>
    <mergeCell ref="BU67:BX67"/>
    <mergeCell ref="BU68:BX68"/>
    <mergeCell ref="BM79:BM82"/>
    <mergeCell ref="BO79:BR79"/>
    <mergeCell ref="BO80:BR80"/>
    <mergeCell ref="BO81:BR81"/>
    <mergeCell ref="BO82:BR82"/>
    <mergeCell ref="BM67:BM68"/>
    <mergeCell ref="BN67:BN68"/>
    <mergeCell ref="BO67:BR67"/>
    <mergeCell ref="BM83:BM86"/>
    <mergeCell ref="BO83:BR83"/>
    <mergeCell ref="BO84:BR84"/>
    <mergeCell ref="BO85:BR85"/>
    <mergeCell ref="BO86:BR86"/>
    <mergeCell ref="BG83:BG86"/>
    <mergeCell ref="BI83:BL83"/>
    <mergeCell ref="BI84:BL84"/>
    <mergeCell ref="BI85:BL85"/>
    <mergeCell ref="BI86:BL86"/>
    <mergeCell ref="BM63:BR63"/>
    <mergeCell ref="BO64:BR64"/>
    <mergeCell ref="BM65:BM66"/>
    <mergeCell ref="BN65:BN66"/>
    <mergeCell ref="BO65:BR65"/>
    <mergeCell ref="BO66:BR66"/>
    <mergeCell ref="BO68:BR68"/>
    <mergeCell ref="BM69:BR69"/>
    <mergeCell ref="BM70:BR70"/>
    <mergeCell ref="BM71:BR71"/>
    <mergeCell ref="BM74:BR74"/>
    <mergeCell ref="BM75:BM78"/>
    <mergeCell ref="BO75:BR75"/>
    <mergeCell ref="BO76:BR76"/>
    <mergeCell ref="BO77:BR77"/>
    <mergeCell ref="BO78:BR78"/>
    <mergeCell ref="BG70:BL70"/>
    <mergeCell ref="BG71:BL71"/>
    <mergeCell ref="BG74:BL74"/>
    <mergeCell ref="BG75:BG78"/>
    <mergeCell ref="BI75:BL75"/>
    <mergeCell ref="BI76:BL76"/>
    <mergeCell ref="BI77:BL77"/>
    <mergeCell ref="BI78:BL78"/>
    <mergeCell ref="BG79:BG82"/>
    <mergeCell ref="BI79:BL79"/>
    <mergeCell ref="BI80:BL80"/>
    <mergeCell ref="BI81:BL81"/>
    <mergeCell ref="BI82:BL82"/>
    <mergeCell ref="BG65:BG66"/>
    <mergeCell ref="BH65:BH66"/>
    <mergeCell ref="BI65:BL65"/>
    <mergeCell ref="BI66:BL66"/>
    <mergeCell ref="BG67:BG68"/>
    <mergeCell ref="BH67:BH68"/>
    <mergeCell ref="BI67:BL67"/>
    <mergeCell ref="BI68:BL68"/>
    <mergeCell ref="BG69:BL69"/>
    <mergeCell ref="AK31:AM31"/>
    <mergeCell ref="BG63:BL63"/>
    <mergeCell ref="BI64:BL64"/>
    <mergeCell ref="AN31:AP31"/>
    <mergeCell ref="AQ31:AS31"/>
    <mergeCell ref="AT31:AV31"/>
    <mergeCell ref="AW31:AY31"/>
    <mergeCell ref="AZ31:BB31"/>
    <mergeCell ref="BC31:BE31"/>
    <mergeCell ref="BF31:BH31"/>
    <mergeCell ref="BI31:BK31"/>
    <mergeCell ref="B2:C2"/>
    <mergeCell ref="B3:C3"/>
    <mergeCell ref="B4:C4"/>
    <mergeCell ref="B5:C5"/>
    <mergeCell ref="H31:I31"/>
    <mergeCell ref="AH31:AJ31"/>
    <mergeCell ref="P31:R31"/>
    <mergeCell ref="C45:I45"/>
    <mergeCell ref="C34:I34"/>
    <mergeCell ref="C35:I35"/>
    <mergeCell ref="C36:I36"/>
    <mergeCell ref="AB31:AD31"/>
    <mergeCell ref="AE31:AG31"/>
    <mergeCell ref="V31:X31"/>
    <mergeCell ref="Y31:AA31"/>
    <mergeCell ref="C43:I43"/>
    <mergeCell ref="C44:I44"/>
    <mergeCell ref="C46:I46"/>
    <mergeCell ref="B6:C6"/>
    <mergeCell ref="B7:C7"/>
    <mergeCell ref="B8:C8"/>
    <mergeCell ref="I18:L18"/>
    <mergeCell ref="I10:J10"/>
    <mergeCell ref="I11:J12"/>
    <mergeCell ref="I13:J14"/>
    <mergeCell ref="C37:I37"/>
    <mergeCell ref="C40:I40"/>
    <mergeCell ref="C41:I41"/>
    <mergeCell ref="S31:U31"/>
    <mergeCell ref="M31:O31"/>
    <mergeCell ref="C53:I53"/>
    <mergeCell ref="B38:I38"/>
    <mergeCell ref="B48:I48"/>
    <mergeCell ref="J31:L31"/>
    <mergeCell ref="C42:I42"/>
    <mergeCell ref="C19:L19"/>
    <mergeCell ref="C20:L20"/>
    <mergeCell ref="C21:L21"/>
    <mergeCell ref="C22:L22"/>
    <mergeCell ref="C23:L23"/>
    <mergeCell ref="C33:I33"/>
    <mergeCell ref="C47:I47"/>
    <mergeCell ref="C50:I50"/>
    <mergeCell ref="C51:I51"/>
    <mergeCell ref="C52:I52"/>
    <mergeCell ref="E63:J63"/>
    <mergeCell ref="K63:P63"/>
    <mergeCell ref="B54:I54"/>
    <mergeCell ref="Q63:V63"/>
    <mergeCell ref="W63:AB63"/>
    <mergeCell ref="AC63:AH63"/>
    <mergeCell ref="AI63:AN63"/>
    <mergeCell ref="AO63:AT63"/>
    <mergeCell ref="AU63:AZ63"/>
    <mergeCell ref="BA63:BF63"/>
    <mergeCell ref="G64:J64"/>
    <mergeCell ref="M64:P64"/>
    <mergeCell ref="S64:V64"/>
    <mergeCell ref="Y64:AB64"/>
    <mergeCell ref="AE64:AH64"/>
    <mergeCell ref="AK64:AN64"/>
    <mergeCell ref="AQ64:AT64"/>
    <mergeCell ref="AW64:AZ64"/>
    <mergeCell ref="BC64:BF64"/>
    <mergeCell ref="Y65:AB65"/>
    <mergeCell ref="AC65:AC66"/>
    <mergeCell ref="AD65:AD66"/>
    <mergeCell ref="AE65:AH65"/>
    <mergeCell ref="AI65:AI66"/>
    <mergeCell ref="B65:B66"/>
    <mergeCell ref="C65:D66"/>
    <mergeCell ref="E65:E66"/>
    <mergeCell ref="F65:F66"/>
    <mergeCell ref="G65:J65"/>
    <mergeCell ref="K65:K66"/>
    <mergeCell ref="L65:L66"/>
    <mergeCell ref="M65:P65"/>
    <mergeCell ref="Q65:Q66"/>
    <mergeCell ref="BB65:BB66"/>
    <mergeCell ref="BC65:BF65"/>
    <mergeCell ref="AQ66:AT66"/>
    <mergeCell ref="AW66:AZ66"/>
    <mergeCell ref="BC66:BF66"/>
    <mergeCell ref="AO65:AO66"/>
    <mergeCell ref="G66:J66"/>
    <mergeCell ref="M66:P66"/>
    <mergeCell ref="S66:V66"/>
    <mergeCell ref="Y66:AB66"/>
    <mergeCell ref="AE66:AH66"/>
    <mergeCell ref="AK66:AN66"/>
    <mergeCell ref="AJ65:AJ66"/>
    <mergeCell ref="AK65:AN65"/>
    <mergeCell ref="R65:R66"/>
    <mergeCell ref="S65:V65"/>
    <mergeCell ref="AP65:AP66"/>
    <mergeCell ref="AQ65:AT65"/>
    <mergeCell ref="AU65:AU66"/>
    <mergeCell ref="AV65:AV66"/>
    <mergeCell ref="AW65:AZ65"/>
    <mergeCell ref="BA65:BA66"/>
    <mergeCell ref="W65:W66"/>
    <mergeCell ref="X65:X66"/>
    <mergeCell ref="B67:B68"/>
    <mergeCell ref="C67:D68"/>
    <mergeCell ref="E67:E68"/>
    <mergeCell ref="F67:F68"/>
    <mergeCell ref="G67:J67"/>
    <mergeCell ref="K67:K68"/>
    <mergeCell ref="L67:L68"/>
    <mergeCell ref="M67:P67"/>
    <mergeCell ref="Q67:Q68"/>
    <mergeCell ref="BC67:BF67"/>
    <mergeCell ref="G68:J68"/>
    <mergeCell ref="M68:P68"/>
    <mergeCell ref="S68:V68"/>
    <mergeCell ref="Y68:AB68"/>
    <mergeCell ref="AE68:AH68"/>
    <mergeCell ref="AK68:AN68"/>
    <mergeCell ref="AQ68:AT68"/>
    <mergeCell ref="AW68:AZ68"/>
    <mergeCell ref="BC68:BF68"/>
    <mergeCell ref="AJ67:AJ68"/>
    <mergeCell ref="AK67:AN67"/>
    <mergeCell ref="AO67:AO68"/>
    <mergeCell ref="AP67:AP68"/>
    <mergeCell ref="AQ67:AT67"/>
    <mergeCell ref="AU67:AU68"/>
    <mergeCell ref="AV67:AV68"/>
    <mergeCell ref="AW67:AZ67"/>
    <mergeCell ref="BA67:BA68"/>
    <mergeCell ref="AC71:AH71"/>
    <mergeCell ref="AI71:AN71"/>
    <mergeCell ref="R67:R68"/>
    <mergeCell ref="S67:V67"/>
    <mergeCell ref="W67:W68"/>
    <mergeCell ref="X67:X68"/>
    <mergeCell ref="Y67:AB67"/>
    <mergeCell ref="BB67:BB68"/>
    <mergeCell ref="AC67:AC68"/>
    <mergeCell ref="AD67:AD68"/>
    <mergeCell ref="AE67:AH67"/>
    <mergeCell ref="AI67:AI68"/>
    <mergeCell ref="AC69:AH69"/>
    <mergeCell ref="AI69:AN69"/>
    <mergeCell ref="AO69:AT69"/>
    <mergeCell ref="B75:D78"/>
    <mergeCell ref="AU71:AZ71"/>
    <mergeCell ref="BA71:BF71"/>
    <mergeCell ref="AU69:AZ69"/>
    <mergeCell ref="BA69:BF69"/>
    <mergeCell ref="E70:J70"/>
    <mergeCell ref="K70:P70"/>
    <mergeCell ref="Q70:V70"/>
    <mergeCell ref="AO71:AT71"/>
    <mergeCell ref="E71:J71"/>
    <mergeCell ref="AC70:AH70"/>
    <mergeCell ref="AI70:AN70"/>
    <mergeCell ref="AO70:AT70"/>
    <mergeCell ref="AU70:AZ70"/>
    <mergeCell ref="BA70:BF70"/>
    <mergeCell ref="K74:P74"/>
    <mergeCell ref="Q74:V74"/>
    <mergeCell ref="K71:P71"/>
    <mergeCell ref="Q71:V71"/>
    <mergeCell ref="W71:AB71"/>
    <mergeCell ref="B69:B71"/>
    <mergeCell ref="C69:D71"/>
    <mergeCell ref="E69:J69"/>
    <mergeCell ref="K69:P69"/>
    <mergeCell ref="Q69:V69"/>
    <mergeCell ref="W69:AB69"/>
    <mergeCell ref="W70:AB70"/>
    <mergeCell ref="W74:AB74"/>
    <mergeCell ref="AC74:AH74"/>
    <mergeCell ref="AI74:AN74"/>
    <mergeCell ref="AO74:AT74"/>
    <mergeCell ref="AU74:AZ74"/>
    <mergeCell ref="BA74:BF74"/>
    <mergeCell ref="E75:E78"/>
    <mergeCell ref="G75:J75"/>
    <mergeCell ref="K75:K78"/>
    <mergeCell ref="M75:P75"/>
    <mergeCell ref="Q75:Q78"/>
    <mergeCell ref="S75:V75"/>
    <mergeCell ref="W75:W78"/>
    <mergeCell ref="Y75:AB75"/>
    <mergeCell ref="AC75:AC78"/>
    <mergeCell ref="AE75:AH75"/>
    <mergeCell ref="AI75:AI78"/>
    <mergeCell ref="AK75:AN75"/>
    <mergeCell ref="AE77:AH77"/>
    <mergeCell ref="AK77:AN77"/>
    <mergeCell ref="AO75:AO78"/>
    <mergeCell ref="AQ75:AT75"/>
    <mergeCell ref="AU75:AU78"/>
    <mergeCell ref="AW75:AZ75"/>
    <mergeCell ref="BA75:BA78"/>
    <mergeCell ref="E74:J74"/>
    <mergeCell ref="G77:J77"/>
    <mergeCell ref="M77:P77"/>
    <mergeCell ref="S77:V77"/>
    <mergeCell ref="Y77:AB77"/>
    <mergeCell ref="BC75:BF75"/>
    <mergeCell ref="G76:J76"/>
    <mergeCell ref="M76:P76"/>
    <mergeCell ref="S76:V76"/>
    <mergeCell ref="Y76:AB76"/>
    <mergeCell ref="AE76:AH76"/>
    <mergeCell ref="AK76:AN76"/>
    <mergeCell ref="AQ76:AT76"/>
    <mergeCell ref="AW76:AZ76"/>
    <mergeCell ref="BC76:BF76"/>
    <mergeCell ref="AQ77:AT77"/>
    <mergeCell ref="AW77:AZ77"/>
    <mergeCell ref="BC77:BF77"/>
    <mergeCell ref="G78:J78"/>
    <mergeCell ref="M78:P78"/>
    <mergeCell ref="S78:V78"/>
    <mergeCell ref="Y78:AB78"/>
    <mergeCell ref="AE78:AH78"/>
    <mergeCell ref="AK78:AN78"/>
    <mergeCell ref="AQ78:AT78"/>
    <mergeCell ref="AW78:AZ78"/>
    <mergeCell ref="BC78:BF78"/>
    <mergeCell ref="BC79:BF79"/>
    <mergeCell ref="G80:J80"/>
    <mergeCell ref="M80:P80"/>
    <mergeCell ref="S80:V80"/>
    <mergeCell ref="Y80:AB80"/>
    <mergeCell ref="AE80:AH80"/>
    <mergeCell ref="AK80:AN80"/>
    <mergeCell ref="AQ80:AT80"/>
    <mergeCell ref="BC80:BF80"/>
    <mergeCell ref="AC79:AC82"/>
    <mergeCell ref="AE79:AH79"/>
    <mergeCell ref="AI79:AI82"/>
    <mergeCell ref="AK79:AN79"/>
    <mergeCell ref="AO79:AO82"/>
    <mergeCell ref="AQ79:AT79"/>
    <mergeCell ref="AU79:AU82"/>
    <mergeCell ref="AW79:AZ79"/>
    <mergeCell ref="BA79:BA82"/>
    <mergeCell ref="AE81:AH81"/>
    <mergeCell ref="AK81:AN81"/>
    <mergeCell ref="AQ81:AT81"/>
    <mergeCell ref="AW81:AZ81"/>
    <mergeCell ref="G79:J79"/>
    <mergeCell ref="S81:V81"/>
    <mergeCell ref="Y81:AB81"/>
    <mergeCell ref="AW80:AZ80"/>
    <mergeCell ref="B83:D86"/>
    <mergeCell ref="BC81:BF81"/>
    <mergeCell ref="G82:J82"/>
    <mergeCell ref="M82:P82"/>
    <mergeCell ref="S82:V82"/>
    <mergeCell ref="Y82:AB82"/>
    <mergeCell ref="AE82:AH82"/>
    <mergeCell ref="AK82:AN82"/>
    <mergeCell ref="AQ82:AT82"/>
    <mergeCell ref="AW82:AZ82"/>
    <mergeCell ref="BC82:BF82"/>
    <mergeCell ref="E79:E82"/>
    <mergeCell ref="K79:K82"/>
    <mergeCell ref="M79:P79"/>
    <mergeCell ref="Q79:Q82"/>
    <mergeCell ref="S79:V79"/>
    <mergeCell ref="W79:W82"/>
    <mergeCell ref="Y79:AB79"/>
    <mergeCell ref="G81:J81"/>
    <mergeCell ref="M81:P81"/>
    <mergeCell ref="B79:D82"/>
    <mergeCell ref="E83:E86"/>
    <mergeCell ref="AE85:AH85"/>
    <mergeCell ref="AK85:AN85"/>
    <mergeCell ref="AQ85:AT85"/>
    <mergeCell ref="AW85:AZ85"/>
    <mergeCell ref="S85:V85"/>
    <mergeCell ref="Y85:AB85"/>
    <mergeCell ref="G86:J86"/>
    <mergeCell ref="M86:P86"/>
    <mergeCell ref="BC85:BF85"/>
    <mergeCell ref="G83:J83"/>
    <mergeCell ref="K83:K86"/>
    <mergeCell ref="M83:P83"/>
    <mergeCell ref="Q83:Q86"/>
    <mergeCell ref="S83:V83"/>
    <mergeCell ref="W83:W86"/>
    <mergeCell ref="Y83:AB83"/>
    <mergeCell ref="G85:J85"/>
    <mergeCell ref="M85:P85"/>
    <mergeCell ref="S86:V86"/>
    <mergeCell ref="Y86:AB86"/>
    <mergeCell ref="AE86:AH86"/>
    <mergeCell ref="AK86:AN86"/>
    <mergeCell ref="AQ86:AT86"/>
    <mergeCell ref="AW86:AZ86"/>
    <mergeCell ref="BC86:BF86"/>
    <mergeCell ref="BC83:BF83"/>
    <mergeCell ref="G84:J84"/>
    <mergeCell ref="M84:P84"/>
    <mergeCell ref="S84:V84"/>
    <mergeCell ref="Y84:AB84"/>
    <mergeCell ref="AE84:AH84"/>
    <mergeCell ref="AK84:AN84"/>
    <mergeCell ref="AQ84:AT84"/>
    <mergeCell ref="AW84:AZ84"/>
    <mergeCell ref="BC84:BF84"/>
    <mergeCell ref="AC83:AC86"/>
    <mergeCell ref="AE83:AH83"/>
    <mergeCell ref="AI83:AI86"/>
    <mergeCell ref="AK83:AN83"/>
    <mergeCell ref="AO83:AO86"/>
    <mergeCell ref="AQ83:AT83"/>
    <mergeCell ref="AU83:AU86"/>
    <mergeCell ref="AW83:AZ83"/>
    <mergeCell ref="BA83:BA86"/>
  </mergeCells>
  <conditionalFormatting sqref="K11:M11">
    <cfRule type="expression" dxfId="101" priority="4">
      <formula>K11=MAX($K$11:$M$11)</formula>
    </cfRule>
  </conditionalFormatting>
  <conditionalFormatting sqref="K13:M13">
    <cfRule type="expression" dxfId="100" priority="3">
      <formula>K13=MAX($K$13:$M$13)</formula>
    </cfRule>
  </conditionalFormatting>
  <conditionalFormatting sqref="N11:P11">
    <cfRule type="expression" dxfId="99" priority="2">
      <formula>N11=MAX($N$11:$P$11)</formula>
    </cfRule>
  </conditionalFormatting>
  <conditionalFormatting sqref="N13:P13">
    <cfRule type="expression" dxfId="98" priority="1">
      <formula>N13=MAX($N$13:$P$13)</formula>
    </cfRule>
  </conditionalFormatting>
  <conditionalFormatting sqref="K12:M12">
    <cfRule type="expression" dxfId="97" priority="5">
      <formula>K11=MAX($K$11:$M$11)</formula>
    </cfRule>
  </conditionalFormatting>
  <conditionalFormatting sqref="P15:R15">
    <cfRule type="expression" dxfId="96" priority="6">
      <formula>K14=MAX($K$13:$M$13)</formula>
    </cfRule>
  </conditionalFormatting>
  <conditionalFormatting sqref="K14:M14">
    <cfRule type="expression" dxfId="95" priority="7">
      <formula>K13=MAX($K$13:$M$13)</formula>
    </cfRule>
  </conditionalFormatting>
  <conditionalFormatting sqref="N12:P12">
    <cfRule type="expression" dxfId="94" priority="8">
      <formula>N11=MAX($N$11:$P$11)</formula>
    </cfRule>
  </conditionalFormatting>
  <conditionalFormatting sqref="S15:U15">
    <cfRule type="expression" dxfId="93" priority="9">
      <formula>N14=MAX($N$13:$P$13)</formula>
    </cfRule>
  </conditionalFormatting>
  <conditionalFormatting sqref="N14:P14">
    <cfRule type="expression" dxfId="92" priority="10">
      <formula>N13=MAX($N$13:$P$13)</formula>
    </cfRule>
  </conditionalFormatting>
  <conditionalFormatting sqref="K10:M10">
    <cfRule type="expression" dxfId="91" priority="11">
      <formula>K13=MAX($K$13:$M$13)</formula>
    </cfRule>
    <cfRule type="expression" dxfId="90" priority="12">
      <formula>K11=MAX($K$11:$M$11)</formula>
    </cfRule>
  </conditionalFormatting>
  <conditionalFormatting sqref="N10:P10">
    <cfRule type="expression" dxfId="89" priority="13">
      <formula>N13=MAX($N$13:$P$13)</formula>
    </cfRule>
    <cfRule type="expression" dxfId="88" priority="14">
      <formula>N11=MAX($N$11:$P$11)</formula>
    </cfRule>
  </conditionalFormatting>
  <conditionalFormatting sqref="O16:Q16">
    <cfRule type="expression" dxfId="87" priority="15">
      <formula>K15=MAX($K$13:$M$13)</formula>
    </cfRule>
  </conditionalFormatting>
  <conditionalFormatting sqref="R16:T16">
    <cfRule type="expression" dxfId="86" priority="16">
      <formula>N15=MAX($N$13:$P$13)</formula>
    </cfRule>
  </conditionalFormatting>
  <dataValidations count="1">
    <dataValidation type="list" allowBlank="1" showInputMessage="1" showErrorMessage="1" sqref="E65 AU65 AU67 AI65 AI67 W65 W67 K65 K67 BA67 BA65 AO67 AO65 AC67 AC65 Q67 Q65 E67 BG65 BG67 BM67 BM65 BS65 BS67 BY67 BY65 CE65 CE67 CK67 CK65 CQ65 CQ67 CW67 CW65 DC67 DC65">
      <formula1>$B$6:$B$8</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DH86"/>
  <sheetViews>
    <sheetView workbookViewId="0">
      <selection activeCell="D63" sqref="D63"/>
    </sheetView>
  </sheetViews>
  <sheetFormatPr defaultColWidth="12.7109375" defaultRowHeight="23.25" x14ac:dyDescent="0.35"/>
  <cols>
    <col min="1" max="1" width="5.7109375" customWidth="1"/>
    <col min="2" max="2" width="12.7109375" style="12"/>
    <col min="3" max="3" width="12.7109375" style="1"/>
  </cols>
  <sheetData>
    <row r="1" spans="1:21" s="3" customFormat="1" ht="20.100000000000001" customHeight="1" x14ac:dyDescent="0.25"/>
    <row r="2" spans="1:21" s="3" customFormat="1" ht="20.100000000000001" customHeight="1" x14ac:dyDescent="0.25">
      <c r="B2" s="166" t="s">
        <v>34</v>
      </c>
      <c r="C2" s="166"/>
      <c r="D2" s="16">
        <v>21</v>
      </c>
      <c r="E2" s="17">
        <v>23</v>
      </c>
      <c r="F2" s="16">
        <v>25</v>
      </c>
      <c r="G2" s="17">
        <v>27</v>
      </c>
      <c r="H2" s="73">
        <v>30</v>
      </c>
      <c r="I2" s="17">
        <v>32</v>
      </c>
      <c r="J2" s="73">
        <v>34</v>
      </c>
      <c r="K2" s="17">
        <v>36</v>
      </c>
      <c r="L2" s="73">
        <v>39</v>
      </c>
      <c r="M2" s="17">
        <v>40</v>
      </c>
      <c r="N2" s="73">
        <v>42</v>
      </c>
      <c r="O2" s="17">
        <v>53</v>
      </c>
      <c r="P2" s="73">
        <v>65</v>
      </c>
      <c r="Q2" s="17">
        <v>68</v>
      </c>
      <c r="R2" s="73">
        <v>69</v>
      </c>
      <c r="S2" s="17">
        <v>70</v>
      </c>
      <c r="T2" s="73">
        <v>72</v>
      </c>
      <c r="U2" s="17">
        <v>3</v>
      </c>
    </row>
    <row r="3" spans="1:21" s="3" customFormat="1" ht="20.100000000000001" customHeight="1" x14ac:dyDescent="0.25">
      <c r="B3" s="176" t="s">
        <v>38</v>
      </c>
      <c r="C3" s="176"/>
      <c r="D3" s="9">
        <v>21</v>
      </c>
      <c r="E3" s="10">
        <v>44</v>
      </c>
      <c r="F3" s="9">
        <v>48</v>
      </c>
      <c r="G3" s="10">
        <v>33</v>
      </c>
      <c r="H3" s="9">
        <v>46</v>
      </c>
      <c r="I3" s="10">
        <v>43</v>
      </c>
      <c r="J3" s="9">
        <v>49</v>
      </c>
      <c r="K3" s="10">
        <v>56</v>
      </c>
      <c r="L3" s="9">
        <v>62</v>
      </c>
      <c r="M3" s="10">
        <v>19</v>
      </c>
      <c r="N3" s="9">
        <v>24</v>
      </c>
      <c r="O3" s="10">
        <v>24</v>
      </c>
      <c r="P3" s="9">
        <v>31</v>
      </c>
      <c r="Q3" s="10">
        <v>23</v>
      </c>
      <c r="R3" s="9">
        <v>27</v>
      </c>
      <c r="S3" s="10">
        <v>42</v>
      </c>
      <c r="T3" s="9">
        <v>32</v>
      </c>
      <c r="U3" s="10">
        <v>35</v>
      </c>
    </row>
    <row r="4" spans="1:21" s="3" customFormat="1" ht="20.100000000000001" customHeight="1" x14ac:dyDescent="0.25">
      <c r="B4" s="176" t="s">
        <v>37</v>
      </c>
      <c r="C4" s="176"/>
      <c r="D4" s="9" t="s">
        <v>39</v>
      </c>
      <c r="E4" s="10" t="s">
        <v>39</v>
      </c>
      <c r="F4" s="9" t="s">
        <v>39</v>
      </c>
      <c r="G4" s="10" t="s">
        <v>39</v>
      </c>
      <c r="H4" s="9" t="s">
        <v>39</v>
      </c>
      <c r="I4" s="10" t="s">
        <v>39</v>
      </c>
      <c r="J4" s="9" t="s">
        <v>39</v>
      </c>
      <c r="K4" s="10" t="s">
        <v>39</v>
      </c>
      <c r="L4" s="9" t="s">
        <v>39</v>
      </c>
      <c r="M4" s="10" t="s">
        <v>68</v>
      </c>
      <c r="N4" s="9" t="s">
        <v>39</v>
      </c>
      <c r="O4" s="10" t="s">
        <v>39</v>
      </c>
      <c r="P4" s="9" t="s">
        <v>39</v>
      </c>
      <c r="Q4" s="10" t="s">
        <v>39</v>
      </c>
      <c r="R4" s="9" t="s">
        <v>39</v>
      </c>
      <c r="S4" s="10" t="s">
        <v>39</v>
      </c>
      <c r="T4" s="9" t="s">
        <v>68</v>
      </c>
      <c r="U4" s="10" t="s">
        <v>39</v>
      </c>
    </row>
    <row r="5" spans="1:21" s="3" customFormat="1" ht="50.1" customHeight="1" x14ac:dyDescent="0.25">
      <c r="B5" s="177" t="s">
        <v>36</v>
      </c>
      <c r="C5" s="177"/>
      <c r="D5" s="9" t="s">
        <v>43</v>
      </c>
      <c r="E5" s="10" t="s">
        <v>43</v>
      </c>
      <c r="F5" s="9" t="s">
        <v>53</v>
      </c>
      <c r="G5" s="10" t="s">
        <v>132</v>
      </c>
      <c r="H5" s="9" t="s">
        <v>133</v>
      </c>
      <c r="I5" s="10" t="s">
        <v>53</v>
      </c>
      <c r="J5" s="9" t="s">
        <v>135</v>
      </c>
      <c r="K5" s="10" t="s">
        <v>137</v>
      </c>
      <c r="L5" s="9" t="s">
        <v>139</v>
      </c>
      <c r="M5" s="10" t="s">
        <v>135</v>
      </c>
      <c r="N5" s="9" t="s">
        <v>43</v>
      </c>
      <c r="O5" s="10" t="s">
        <v>139</v>
      </c>
      <c r="P5" s="9" t="s">
        <v>131</v>
      </c>
      <c r="Q5" s="10" t="s">
        <v>43</v>
      </c>
      <c r="R5" s="9" t="s">
        <v>53</v>
      </c>
      <c r="S5" s="10" t="s">
        <v>43</v>
      </c>
      <c r="T5" s="9" t="s">
        <v>43</v>
      </c>
      <c r="U5" s="10" t="s">
        <v>43</v>
      </c>
    </row>
    <row r="6" spans="1:21" s="3" customFormat="1" ht="20.100000000000001" customHeight="1" x14ac:dyDescent="0.25">
      <c r="B6" s="166" t="s">
        <v>30</v>
      </c>
      <c r="C6" s="166"/>
      <c r="D6" s="67" t="s">
        <v>44</v>
      </c>
      <c r="E6" s="68" t="s">
        <v>44</v>
      </c>
      <c r="F6" s="69" t="s">
        <v>10</v>
      </c>
      <c r="G6" s="68" t="s">
        <v>33</v>
      </c>
      <c r="H6" s="71" t="s">
        <v>33</v>
      </c>
      <c r="I6" s="70" t="s">
        <v>44</v>
      </c>
      <c r="J6" s="69" t="s">
        <v>44</v>
      </c>
      <c r="K6" s="68" t="s">
        <v>10</v>
      </c>
      <c r="L6" s="69" t="s">
        <v>10</v>
      </c>
      <c r="M6" s="70" t="s">
        <v>33</v>
      </c>
      <c r="N6" s="69" t="s">
        <v>33</v>
      </c>
      <c r="O6" s="70" t="s">
        <v>10</v>
      </c>
      <c r="P6" s="71" t="s">
        <v>33</v>
      </c>
      <c r="Q6" s="68" t="s">
        <v>44</v>
      </c>
      <c r="R6" s="67" t="s">
        <v>44</v>
      </c>
      <c r="S6" s="57" t="s">
        <v>10</v>
      </c>
      <c r="T6" s="69" t="s">
        <v>33</v>
      </c>
      <c r="U6" s="57" t="s">
        <v>10</v>
      </c>
    </row>
    <row r="7" spans="1:21" s="3" customFormat="1" ht="20.100000000000001" customHeight="1" x14ac:dyDescent="0.25">
      <c r="B7" s="166" t="s">
        <v>31</v>
      </c>
      <c r="C7" s="166"/>
      <c r="D7" s="69" t="s">
        <v>10</v>
      </c>
      <c r="E7" s="70" t="s">
        <v>33</v>
      </c>
      <c r="F7" s="71" t="s">
        <v>44</v>
      </c>
      <c r="G7" s="72" t="s">
        <v>44</v>
      </c>
      <c r="H7" s="69" t="s">
        <v>10</v>
      </c>
      <c r="I7" s="72" t="s">
        <v>10</v>
      </c>
      <c r="J7" s="71" t="s">
        <v>33</v>
      </c>
      <c r="K7" s="72" t="s">
        <v>44</v>
      </c>
      <c r="L7" s="71" t="s">
        <v>33</v>
      </c>
      <c r="M7" s="72" t="s">
        <v>44</v>
      </c>
      <c r="N7" s="71" t="s">
        <v>10</v>
      </c>
      <c r="O7" s="68" t="s">
        <v>33</v>
      </c>
      <c r="P7" s="69" t="s">
        <v>10</v>
      </c>
      <c r="Q7" s="72" t="s">
        <v>10</v>
      </c>
      <c r="R7" s="69" t="s">
        <v>33</v>
      </c>
      <c r="S7" s="68" t="s">
        <v>44</v>
      </c>
      <c r="T7" s="71" t="s">
        <v>44</v>
      </c>
      <c r="U7" s="70" t="s">
        <v>33</v>
      </c>
    </row>
    <row r="8" spans="1:21" s="3" customFormat="1" ht="20.100000000000001" customHeight="1" x14ac:dyDescent="0.25">
      <c r="B8" s="166" t="s">
        <v>32</v>
      </c>
      <c r="C8" s="166"/>
      <c r="D8" s="71" t="s">
        <v>33</v>
      </c>
      <c r="E8" s="72" t="s">
        <v>10</v>
      </c>
      <c r="F8" s="67" t="s">
        <v>33</v>
      </c>
      <c r="G8" s="70" t="s">
        <v>10</v>
      </c>
      <c r="H8" s="67" t="s">
        <v>44</v>
      </c>
      <c r="I8" s="68" t="s">
        <v>33</v>
      </c>
      <c r="J8" s="67" t="s">
        <v>10</v>
      </c>
      <c r="K8" s="70" t="s">
        <v>33</v>
      </c>
      <c r="L8" s="67" t="s">
        <v>44</v>
      </c>
      <c r="M8" s="68" t="s">
        <v>10</v>
      </c>
      <c r="N8" s="67" t="s">
        <v>44</v>
      </c>
      <c r="O8" s="72" t="s">
        <v>44</v>
      </c>
      <c r="P8" s="67" t="s">
        <v>44</v>
      </c>
      <c r="Q8" s="70" t="s">
        <v>33</v>
      </c>
      <c r="R8" s="71" t="s">
        <v>10</v>
      </c>
      <c r="S8" s="70" t="s">
        <v>33</v>
      </c>
      <c r="T8" s="67" t="s">
        <v>10</v>
      </c>
      <c r="U8" s="68" t="s">
        <v>44</v>
      </c>
    </row>
    <row r="9" spans="1:21" s="3" customFormat="1" ht="20.100000000000001" customHeight="1" thickBot="1" x14ac:dyDescent="0.3"/>
    <row r="10" spans="1:21" s="3" customFormat="1" ht="20.100000000000001" customHeight="1" thickBot="1" x14ac:dyDescent="0.3">
      <c r="B10" s="2" t="s">
        <v>70</v>
      </c>
      <c r="C10" s="2">
        <f>COUNTA(D2:U2)</f>
        <v>18</v>
      </c>
      <c r="I10" s="152"/>
      <c r="J10" s="178"/>
      <c r="K10" s="30" t="str">
        <f>D8</f>
        <v>M2</v>
      </c>
      <c r="L10" s="31" t="str">
        <f>D7</f>
        <v>M1</v>
      </c>
      <c r="M10" s="32" t="str">
        <f>D6</f>
        <v>H</v>
      </c>
      <c r="N10" s="30" t="s">
        <v>30</v>
      </c>
      <c r="O10" s="31" t="s">
        <v>31</v>
      </c>
      <c r="P10" s="32" t="s">
        <v>32</v>
      </c>
    </row>
    <row r="11" spans="1:21" s="3" customFormat="1" ht="20.100000000000001" customHeight="1" x14ac:dyDescent="0.25">
      <c r="B11" s="2" t="s">
        <v>71</v>
      </c>
      <c r="C11" s="65">
        <f>AVERAGE(D3:U3)</f>
        <v>36.611111111111114</v>
      </c>
      <c r="I11" s="169" t="s">
        <v>63</v>
      </c>
      <c r="J11" s="170"/>
      <c r="K11" s="29">
        <f>CountByValueAndFontColor(D6:U8,K10,I11)</f>
        <v>4</v>
      </c>
      <c r="L11" s="28">
        <f>CountByValueAndFontColor(D6:U8,L10,I11)</f>
        <v>4</v>
      </c>
      <c r="M11" s="49">
        <f>CountByValueAndFontColor(D6:U8,M10,I11)</f>
        <v>10</v>
      </c>
      <c r="N11" s="29">
        <f>CountByFontColorWithValue(D6:U6,I11)</f>
        <v>6</v>
      </c>
      <c r="O11" s="28">
        <f>CountByFontColorWithValue(D7:U7,I11)</f>
        <v>2</v>
      </c>
      <c r="P11" s="49">
        <f>CountByFontColorWithValue(D8:U8,I11)</f>
        <v>10</v>
      </c>
    </row>
    <row r="12" spans="1:21" s="3" customFormat="1" ht="20.100000000000001" customHeight="1" thickBot="1" x14ac:dyDescent="0.3">
      <c r="B12" s="51" t="s">
        <v>73</v>
      </c>
      <c r="C12" s="51">
        <f>COUNTIF(D4:U4,"male")</f>
        <v>16</v>
      </c>
      <c r="D12" s="66">
        <f>$C12/($C$12+$C$13)</f>
        <v>0.88888888888888884</v>
      </c>
      <c r="I12" s="171"/>
      <c r="J12" s="172"/>
      <c r="K12" s="53">
        <f>K11/SUM($K11:$M11)</f>
        <v>0.22222222222222221</v>
      </c>
      <c r="L12" s="54">
        <f>L11/SUM($K11:$M11)</f>
        <v>0.22222222222222221</v>
      </c>
      <c r="M12" s="55">
        <f>M11/SUM($K11:$M11)</f>
        <v>0.55555555555555558</v>
      </c>
      <c r="N12" s="53">
        <f>N11/SUM($N11:$P11)</f>
        <v>0.33333333333333331</v>
      </c>
      <c r="O12" s="54">
        <f>O11/SUM($N11:$P11)</f>
        <v>0.1111111111111111</v>
      </c>
      <c r="P12" s="55">
        <f>P11/SUM($N11:$P11)</f>
        <v>0.55555555555555558</v>
      </c>
    </row>
    <row r="13" spans="1:21" s="3" customFormat="1" ht="20.100000000000001" customHeight="1" x14ac:dyDescent="0.25">
      <c r="B13" s="51" t="s">
        <v>72</v>
      </c>
      <c r="C13" s="51">
        <f>COUNTIF(D4:U4,"female")</f>
        <v>2</v>
      </c>
      <c r="D13" s="66">
        <f>$C13/($C$12+$C$13)</f>
        <v>0.1111111111111111</v>
      </c>
      <c r="I13" s="182" t="s">
        <v>64</v>
      </c>
      <c r="J13" s="183"/>
      <c r="K13" s="29">
        <f>CountByValueAndFontColor(D6:O8,K10,I13)</f>
        <v>4</v>
      </c>
      <c r="L13" s="28">
        <f>CountByValueAndFontColor(D6:U8,L10,I13)</f>
        <v>7</v>
      </c>
      <c r="M13" s="49">
        <f>CountByValueAndFontColor(D6:U8,M10,I13)</f>
        <v>2</v>
      </c>
      <c r="N13" s="29">
        <f>CountByFontColorWithValue(D6:U6,I13)</f>
        <v>8</v>
      </c>
      <c r="O13" s="28">
        <f>CountByFontColorWithValue(D7:U7,I13)</f>
        <v>6</v>
      </c>
      <c r="P13" s="49">
        <f>CountByFontColorWithValue(D8:U8,I13)</f>
        <v>4</v>
      </c>
    </row>
    <row r="14" spans="1:21" s="3" customFormat="1" ht="20.100000000000001" customHeight="1" thickBot="1" x14ac:dyDescent="0.3">
      <c r="B14" s="2" t="str">
        <f>CONCATENATE($D$6,"-",$D$7,"-",$D$8)</f>
        <v>H-M1-M2</v>
      </c>
      <c r="C14" s="2" t="str">
        <f>CONCATENATE($D$6,"-",$D$8,"-",$D$7)</f>
        <v>H-M2-M1</v>
      </c>
      <c r="D14" s="2" t="str">
        <f>CONCATENATE($D$7,"-",$D$8,"-",$D$6)</f>
        <v>M1-M2-H</v>
      </c>
      <c r="E14" s="2" t="str">
        <f>CONCATENATE($D$7,"-",$D$6,"-",$D$8)</f>
        <v>M1-H-M2</v>
      </c>
      <c r="F14" s="2" t="str">
        <f>CONCATENATE($D$8,"-",$D$6,"-",$D$7)</f>
        <v>M2-H-M1</v>
      </c>
      <c r="G14" s="2" t="str">
        <f>CONCATENATE($D$8,"-",$D$7,"-",$D$6)</f>
        <v>M2-M1-H</v>
      </c>
      <c r="I14" s="184"/>
      <c r="J14" s="185"/>
      <c r="K14" s="53">
        <f>K13/SUM($K13:$M13)</f>
        <v>0.30769230769230771</v>
      </c>
      <c r="L14" s="54">
        <f>L13/SUM($K13:$M13)</f>
        <v>0.53846153846153844</v>
      </c>
      <c r="M14" s="55">
        <f>M13/SUM($K13:$M13)</f>
        <v>0.15384615384615385</v>
      </c>
      <c r="N14" s="53">
        <f>N13/SUM($N13:$P13)</f>
        <v>0.44444444444444442</v>
      </c>
      <c r="O14" s="54">
        <f>O13/SUM($N13:$P13)</f>
        <v>0.33333333333333331</v>
      </c>
      <c r="P14" s="55">
        <f>P13/SUM($N13:$P13)</f>
        <v>0.22222222222222221</v>
      </c>
    </row>
    <row r="15" spans="1:21" s="3" customFormat="1" ht="20.100000000000001" customHeight="1" x14ac:dyDescent="0.25">
      <c r="B15" s="2">
        <f>COUNTIFS($D$6:$U$6,$D$6,$D$7:$U$7,$D$7,$D$8:$U$8,$D$8)</f>
        <v>3</v>
      </c>
      <c r="C15" s="2">
        <f>COUNTIFS($D$6:$U$6,$D$6,$D$7:$U$7,$D$8,$D$8:$U$8,$D$7)</f>
        <v>3</v>
      </c>
      <c r="D15" s="2">
        <f>COUNTIFS($D$6:$U$6,$D$7,$D$7:$U$7,$D$8,$D$8:$U$8,$D$6)</f>
        <v>3</v>
      </c>
      <c r="E15" s="2">
        <f>COUNTIFS($D$6:$U$6,$D$7,$D$7:$U$7,$D$6,$D$8:$U$8,$D$8)</f>
        <v>3</v>
      </c>
      <c r="F15" s="2">
        <f>COUNTIFS($D$6:$U$6,$D$8,$D$7:$U$7,$D$6,$D$8:$U$8,$D$7)</f>
        <v>3</v>
      </c>
      <c r="G15" s="2">
        <f>COUNTIFS($D$6:$U$6,$D$8,$D$7:$U$7,$D$7,$D$8:$U$8,$D$6)</f>
        <v>3</v>
      </c>
      <c r="N15" s="52"/>
      <c r="O15" s="52"/>
      <c r="P15" s="56"/>
      <c r="Q15" s="56"/>
      <c r="R15" s="56"/>
      <c r="S15" s="56"/>
      <c r="T15" s="56"/>
      <c r="U15" s="56"/>
    </row>
    <row r="16" spans="1:21" ht="9.9499999999999993" customHeight="1" x14ac:dyDescent="0.25">
      <c r="A16" s="3"/>
      <c r="B16" s="3"/>
      <c r="C16" s="3"/>
      <c r="D16" s="3"/>
      <c r="E16" s="3"/>
      <c r="F16" s="3"/>
      <c r="M16" s="52"/>
      <c r="N16" s="52"/>
      <c r="O16" s="56"/>
      <c r="P16" s="56"/>
      <c r="Q16" s="56"/>
      <c r="R16" s="56"/>
      <c r="S16" s="56"/>
      <c r="T16" s="56"/>
    </row>
    <row r="17" spans="2:70" x14ac:dyDescent="0.35">
      <c r="B17" s="12" t="s">
        <v>0</v>
      </c>
    </row>
    <row r="18" spans="2:70" ht="15" x14ac:dyDescent="0.25">
      <c r="B18" s="1"/>
      <c r="C18"/>
      <c r="I18" s="167" t="s">
        <v>34</v>
      </c>
      <c r="J18" s="167"/>
      <c r="K18" s="167"/>
      <c r="L18" s="167"/>
      <c r="M18" s="45">
        <f t="shared" ref="M18:AD18" si="0">D2</f>
        <v>21</v>
      </c>
      <c r="N18" s="46">
        <f t="shared" si="0"/>
        <v>23</v>
      </c>
      <c r="O18" s="45">
        <f t="shared" si="0"/>
        <v>25</v>
      </c>
      <c r="P18" s="46">
        <f t="shared" si="0"/>
        <v>27</v>
      </c>
      <c r="Q18" s="45">
        <f t="shared" si="0"/>
        <v>30</v>
      </c>
      <c r="R18" s="46">
        <f t="shared" si="0"/>
        <v>32</v>
      </c>
      <c r="S18" s="45">
        <f t="shared" si="0"/>
        <v>34</v>
      </c>
      <c r="T18" s="46">
        <f t="shared" si="0"/>
        <v>36</v>
      </c>
      <c r="U18" s="45">
        <f t="shared" si="0"/>
        <v>39</v>
      </c>
      <c r="V18" s="46">
        <f t="shared" si="0"/>
        <v>40</v>
      </c>
      <c r="W18" s="45">
        <f t="shared" si="0"/>
        <v>42</v>
      </c>
      <c r="X18" s="46">
        <f t="shared" si="0"/>
        <v>53</v>
      </c>
      <c r="Y18" s="45">
        <f t="shared" si="0"/>
        <v>65</v>
      </c>
      <c r="Z18" s="46">
        <f t="shared" si="0"/>
        <v>68</v>
      </c>
      <c r="AA18" s="45">
        <f t="shared" si="0"/>
        <v>69</v>
      </c>
      <c r="AB18" s="46">
        <f t="shared" si="0"/>
        <v>70</v>
      </c>
      <c r="AC18" s="45">
        <f t="shared" si="0"/>
        <v>72</v>
      </c>
      <c r="AD18" s="46">
        <f t="shared" si="0"/>
        <v>3</v>
      </c>
    </row>
    <row r="19" spans="2:70" ht="15" x14ac:dyDescent="0.25">
      <c r="B19" s="1">
        <v>1</v>
      </c>
      <c r="C19" s="168" t="s">
        <v>1</v>
      </c>
      <c r="D19" s="168"/>
      <c r="E19" s="168"/>
      <c r="F19" s="168"/>
      <c r="G19" s="168"/>
      <c r="H19" s="168"/>
      <c r="I19" s="168"/>
      <c r="J19" s="168"/>
      <c r="K19" s="168"/>
      <c r="L19" s="168"/>
      <c r="M19" s="45">
        <v>2</v>
      </c>
      <c r="N19" s="46">
        <v>2</v>
      </c>
      <c r="O19" s="45">
        <v>1</v>
      </c>
      <c r="P19" s="46">
        <v>1</v>
      </c>
      <c r="Q19" s="45">
        <v>1</v>
      </c>
      <c r="R19" s="46">
        <v>2</v>
      </c>
      <c r="S19" s="45">
        <v>5</v>
      </c>
      <c r="T19" s="46">
        <v>5</v>
      </c>
      <c r="U19" s="45">
        <v>4</v>
      </c>
      <c r="V19" s="46">
        <v>1</v>
      </c>
      <c r="W19" s="45">
        <v>1</v>
      </c>
      <c r="X19" s="46">
        <v>4</v>
      </c>
      <c r="Y19" s="45">
        <v>1</v>
      </c>
      <c r="Z19" s="46">
        <v>2</v>
      </c>
      <c r="AA19" s="45">
        <v>1</v>
      </c>
      <c r="AB19" s="46">
        <v>2</v>
      </c>
      <c r="AC19" s="45">
        <v>4</v>
      </c>
      <c r="AD19" s="46">
        <v>1</v>
      </c>
    </row>
    <row r="20" spans="2:70" ht="15" x14ac:dyDescent="0.25">
      <c r="B20" s="1">
        <v>2</v>
      </c>
      <c r="C20" s="168" t="s">
        <v>2</v>
      </c>
      <c r="D20" s="168"/>
      <c r="E20" s="168"/>
      <c r="F20" s="168"/>
      <c r="G20" s="168"/>
      <c r="H20" s="168"/>
      <c r="I20" s="168"/>
      <c r="J20" s="168"/>
      <c r="K20" s="168"/>
      <c r="L20" s="168"/>
      <c r="M20" s="45">
        <v>7</v>
      </c>
      <c r="N20" s="46">
        <v>2</v>
      </c>
      <c r="O20" s="45">
        <v>3</v>
      </c>
      <c r="P20" s="46">
        <v>1</v>
      </c>
      <c r="Q20" s="45">
        <v>1</v>
      </c>
      <c r="R20" s="46">
        <v>4</v>
      </c>
      <c r="S20" s="45">
        <v>4</v>
      </c>
      <c r="T20" s="46">
        <v>4</v>
      </c>
      <c r="U20" s="45">
        <v>1</v>
      </c>
      <c r="V20" s="46">
        <v>1</v>
      </c>
      <c r="W20" s="45">
        <v>3</v>
      </c>
      <c r="X20" s="46">
        <v>1</v>
      </c>
      <c r="Y20" s="45">
        <v>2</v>
      </c>
      <c r="Z20" s="46">
        <v>2</v>
      </c>
      <c r="AA20" s="45">
        <v>2</v>
      </c>
      <c r="AB20" s="46">
        <v>4</v>
      </c>
      <c r="AC20" s="45">
        <v>1</v>
      </c>
      <c r="AD20" s="46">
        <v>1</v>
      </c>
    </row>
    <row r="21" spans="2:70" ht="15" x14ac:dyDescent="0.25">
      <c r="B21" s="1">
        <v>3</v>
      </c>
      <c r="C21" s="168" t="s">
        <v>3</v>
      </c>
      <c r="D21" s="168"/>
      <c r="E21" s="168"/>
      <c r="F21" s="168"/>
      <c r="G21" s="168"/>
      <c r="H21" s="168"/>
      <c r="I21" s="168"/>
      <c r="J21" s="168"/>
      <c r="K21" s="168"/>
      <c r="L21" s="168"/>
      <c r="M21" s="45">
        <v>2</v>
      </c>
      <c r="N21" s="46">
        <v>2</v>
      </c>
      <c r="O21" s="45">
        <v>2</v>
      </c>
      <c r="P21" s="46">
        <v>4</v>
      </c>
      <c r="Q21" s="45">
        <v>1</v>
      </c>
      <c r="R21" s="46">
        <v>5</v>
      </c>
      <c r="S21" s="45">
        <v>3</v>
      </c>
      <c r="T21" s="46">
        <v>5</v>
      </c>
      <c r="U21" s="45">
        <v>1</v>
      </c>
      <c r="V21" s="46">
        <v>1</v>
      </c>
      <c r="W21" s="45">
        <v>1</v>
      </c>
      <c r="X21" s="46">
        <v>5</v>
      </c>
      <c r="Y21" s="45">
        <v>4</v>
      </c>
      <c r="Z21" s="46">
        <v>5</v>
      </c>
      <c r="AA21" s="45">
        <v>1</v>
      </c>
      <c r="AB21" s="46">
        <v>3</v>
      </c>
      <c r="AC21" s="45">
        <v>5</v>
      </c>
      <c r="AD21" s="46">
        <v>3</v>
      </c>
    </row>
    <row r="22" spans="2:70" ht="15" x14ac:dyDescent="0.25">
      <c r="B22" s="1">
        <v>4</v>
      </c>
      <c r="C22" s="168" t="s">
        <v>4</v>
      </c>
      <c r="D22" s="168"/>
      <c r="E22" s="168"/>
      <c r="F22" s="168"/>
      <c r="G22" s="168"/>
      <c r="H22" s="168"/>
      <c r="I22" s="168"/>
      <c r="J22" s="168"/>
      <c r="K22" s="168"/>
      <c r="L22" s="168"/>
      <c r="M22" s="45">
        <v>3</v>
      </c>
      <c r="N22" s="46">
        <v>3</v>
      </c>
      <c r="O22" s="45">
        <v>1</v>
      </c>
      <c r="P22" s="46">
        <v>1</v>
      </c>
      <c r="Q22" s="45">
        <v>1</v>
      </c>
      <c r="R22" s="46">
        <v>2</v>
      </c>
      <c r="S22" s="45">
        <v>5</v>
      </c>
      <c r="T22" s="46">
        <v>3</v>
      </c>
      <c r="U22" s="45">
        <v>1</v>
      </c>
      <c r="V22" s="46">
        <v>1</v>
      </c>
      <c r="W22" s="45">
        <v>1</v>
      </c>
      <c r="X22" s="46">
        <v>1</v>
      </c>
      <c r="Y22" s="45">
        <v>1</v>
      </c>
      <c r="Z22" s="46">
        <v>2</v>
      </c>
      <c r="AA22" s="45">
        <v>1</v>
      </c>
      <c r="AB22" s="46">
        <v>3</v>
      </c>
      <c r="AC22" s="45">
        <v>1</v>
      </c>
      <c r="AD22" s="46">
        <v>3</v>
      </c>
    </row>
    <row r="23" spans="2:70" ht="15.75" thickBot="1" x14ac:dyDescent="0.3">
      <c r="B23" s="1">
        <v>5</v>
      </c>
      <c r="C23" s="168" t="s">
        <v>5</v>
      </c>
      <c r="D23" s="168"/>
      <c r="E23" s="168"/>
      <c r="F23" s="168"/>
      <c r="G23" s="168"/>
      <c r="H23" s="168"/>
      <c r="I23" s="168"/>
      <c r="J23" s="168"/>
      <c r="K23" s="168"/>
      <c r="L23" s="168"/>
      <c r="M23" s="13">
        <v>4</v>
      </c>
      <c r="N23" s="14">
        <v>2</v>
      </c>
      <c r="O23" s="13">
        <v>2</v>
      </c>
      <c r="P23" s="14">
        <v>1</v>
      </c>
      <c r="Q23" s="13">
        <v>1</v>
      </c>
      <c r="R23" s="14">
        <v>2</v>
      </c>
      <c r="S23" s="13">
        <v>4</v>
      </c>
      <c r="T23" s="14">
        <v>4</v>
      </c>
      <c r="U23" s="13">
        <v>1</v>
      </c>
      <c r="V23" s="14">
        <v>1</v>
      </c>
      <c r="W23" s="13">
        <v>1</v>
      </c>
      <c r="X23" s="14">
        <v>1</v>
      </c>
      <c r="Y23" s="13">
        <v>1</v>
      </c>
      <c r="Z23" s="14">
        <v>2</v>
      </c>
      <c r="AA23" s="13">
        <v>1</v>
      </c>
      <c r="AB23" s="14">
        <v>2</v>
      </c>
      <c r="AC23" s="13">
        <v>1</v>
      </c>
      <c r="AD23" s="14">
        <v>1</v>
      </c>
    </row>
    <row r="24" spans="2:70" s="87" customFormat="1" ht="15.75" thickBot="1" x14ac:dyDescent="0.3">
      <c r="B24" s="86"/>
      <c r="M24" s="88">
        <f>AVERAGE(M19:M23)</f>
        <v>3.6</v>
      </c>
      <c r="N24" s="89">
        <f t="shared" ref="N24:AD24" si="1">AVERAGE(N19:N23)</f>
        <v>2.2000000000000002</v>
      </c>
      <c r="O24" s="90">
        <f t="shared" si="1"/>
        <v>1.8</v>
      </c>
      <c r="P24" s="89">
        <f t="shared" si="1"/>
        <v>1.6</v>
      </c>
      <c r="Q24" s="90">
        <f t="shared" si="1"/>
        <v>1</v>
      </c>
      <c r="R24" s="89">
        <f t="shared" si="1"/>
        <v>3</v>
      </c>
      <c r="S24" s="90">
        <f t="shared" si="1"/>
        <v>4.2</v>
      </c>
      <c r="T24" s="89">
        <f t="shared" si="1"/>
        <v>4.2</v>
      </c>
      <c r="U24" s="90">
        <f t="shared" si="1"/>
        <v>1.6</v>
      </c>
      <c r="V24" s="89">
        <f t="shared" si="1"/>
        <v>1</v>
      </c>
      <c r="W24" s="90">
        <f t="shared" si="1"/>
        <v>1.4</v>
      </c>
      <c r="X24" s="89">
        <f t="shared" si="1"/>
        <v>2.4</v>
      </c>
      <c r="Y24" s="90">
        <f t="shared" si="1"/>
        <v>1.8</v>
      </c>
      <c r="Z24" s="89">
        <f t="shared" si="1"/>
        <v>2.6</v>
      </c>
      <c r="AA24" s="90">
        <f t="shared" si="1"/>
        <v>1.2</v>
      </c>
      <c r="AB24" s="89">
        <f t="shared" si="1"/>
        <v>2.8</v>
      </c>
      <c r="AC24" s="90">
        <f t="shared" si="1"/>
        <v>2.4</v>
      </c>
      <c r="AD24" s="89">
        <f t="shared" si="1"/>
        <v>1.8</v>
      </c>
    </row>
    <row r="25" spans="2:70" ht="15" x14ac:dyDescent="0.25">
      <c r="B25" s="1"/>
      <c r="C25"/>
    </row>
    <row r="26" spans="2:70" ht="15" hidden="1" x14ac:dyDescent="0.25">
      <c r="B26" s="1"/>
      <c r="C26"/>
      <c r="J26">
        <f>D2</f>
        <v>21</v>
      </c>
      <c r="M26">
        <f>E2</f>
        <v>23</v>
      </c>
      <c r="P26">
        <f>F2</f>
        <v>25</v>
      </c>
      <c r="S26">
        <f>G2</f>
        <v>27</v>
      </c>
      <c r="V26">
        <f>H2</f>
        <v>30</v>
      </c>
      <c r="Y26">
        <f>I2</f>
        <v>32</v>
      </c>
      <c r="AB26">
        <f>J2</f>
        <v>34</v>
      </c>
      <c r="AE26">
        <f>K2</f>
        <v>36</v>
      </c>
      <c r="AH26">
        <f>L2</f>
        <v>39</v>
      </c>
      <c r="AK26">
        <f>M2</f>
        <v>40</v>
      </c>
      <c r="AN26">
        <f>N2</f>
        <v>42</v>
      </c>
      <c r="AQ26">
        <f>O2</f>
        <v>53</v>
      </c>
      <c r="AT26">
        <f>P2</f>
        <v>65</v>
      </c>
      <c r="AW26">
        <f>Q2</f>
        <v>68</v>
      </c>
      <c r="AZ26">
        <f>R2</f>
        <v>69</v>
      </c>
      <c r="BC26">
        <f>S2</f>
        <v>70</v>
      </c>
      <c r="BF26">
        <f>T2</f>
        <v>72</v>
      </c>
      <c r="BI26">
        <f>U2</f>
        <v>3</v>
      </c>
      <c r="BL26">
        <f>V2</f>
        <v>0</v>
      </c>
      <c r="BO26">
        <f>W2</f>
        <v>0</v>
      </c>
      <c r="BR26">
        <f>X2</f>
        <v>0</v>
      </c>
    </row>
    <row r="27" spans="2:70" ht="15" hidden="1" x14ac:dyDescent="0.25">
      <c r="B27" s="1"/>
      <c r="C27"/>
      <c r="J27" t="str">
        <f>D6</f>
        <v>H</v>
      </c>
      <c r="M27" t="str">
        <f>E6</f>
        <v>H</v>
      </c>
      <c r="P27" t="str">
        <f>F6</f>
        <v>M1</v>
      </c>
      <c r="S27" t="str">
        <f>G6</f>
        <v>M2</v>
      </c>
      <c r="V27" t="str">
        <f>H6</f>
        <v>M2</v>
      </c>
      <c r="Y27" t="str">
        <f>I6</f>
        <v>H</v>
      </c>
      <c r="AB27" t="str">
        <f>J6</f>
        <v>H</v>
      </c>
      <c r="AE27" t="str">
        <f>K6</f>
        <v>M1</v>
      </c>
      <c r="AH27" t="str">
        <f>L6</f>
        <v>M1</v>
      </c>
      <c r="AK27" t="str">
        <f>M6</f>
        <v>M2</v>
      </c>
      <c r="AN27" t="str">
        <f>N6</f>
        <v>M2</v>
      </c>
      <c r="AQ27" t="str">
        <f>O6</f>
        <v>M1</v>
      </c>
      <c r="AT27" t="str">
        <f>P6</f>
        <v>M2</v>
      </c>
      <c r="AW27" t="str">
        <f>Q6</f>
        <v>H</v>
      </c>
      <c r="AZ27" t="str">
        <f>R6</f>
        <v>H</v>
      </c>
      <c r="BC27" t="str">
        <f>S6</f>
        <v>M1</v>
      </c>
      <c r="BF27" t="str">
        <f>T6</f>
        <v>M2</v>
      </c>
      <c r="BI27" t="str">
        <f>U6</f>
        <v>M1</v>
      </c>
      <c r="BL27">
        <f>V6</f>
        <v>0</v>
      </c>
      <c r="BO27">
        <f>W6</f>
        <v>0</v>
      </c>
      <c r="BR27">
        <f>X6</f>
        <v>0</v>
      </c>
    </row>
    <row r="28" spans="2:70" ht="15" hidden="1" x14ac:dyDescent="0.25">
      <c r="B28" s="1"/>
      <c r="C28"/>
      <c r="J28" t="str">
        <f>D7</f>
        <v>M1</v>
      </c>
      <c r="M28" t="str">
        <f>E7</f>
        <v>M2</v>
      </c>
      <c r="P28" t="str">
        <f>F7</f>
        <v>H</v>
      </c>
      <c r="S28" t="str">
        <f>G7</f>
        <v>H</v>
      </c>
      <c r="V28" t="str">
        <f>H7</f>
        <v>M1</v>
      </c>
      <c r="Y28" t="str">
        <f>I7</f>
        <v>M1</v>
      </c>
      <c r="AB28" t="str">
        <f>J7</f>
        <v>M2</v>
      </c>
      <c r="AE28" t="str">
        <f>K7</f>
        <v>H</v>
      </c>
      <c r="AH28" t="str">
        <f>L7</f>
        <v>M2</v>
      </c>
      <c r="AK28" t="str">
        <f>M7</f>
        <v>H</v>
      </c>
      <c r="AN28" t="str">
        <f>N7</f>
        <v>M1</v>
      </c>
      <c r="AQ28" t="str">
        <f>O7</f>
        <v>M2</v>
      </c>
      <c r="AT28" t="str">
        <f>P7</f>
        <v>M1</v>
      </c>
      <c r="AW28" t="str">
        <f>Q7</f>
        <v>M1</v>
      </c>
      <c r="AZ28" t="str">
        <f>R7</f>
        <v>M2</v>
      </c>
      <c r="BC28" t="str">
        <f>S7</f>
        <v>H</v>
      </c>
      <c r="BF28" t="str">
        <f>T7</f>
        <v>H</v>
      </c>
      <c r="BI28" t="str">
        <f>U7</f>
        <v>M2</v>
      </c>
      <c r="BL28">
        <f>V7</f>
        <v>0</v>
      </c>
      <c r="BO28">
        <f>W7</f>
        <v>0</v>
      </c>
      <c r="BR28">
        <f>X7</f>
        <v>0</v>
      </c>
    </row>
    <row r="29" spans="2:70" ht="15" hidden="1" x14ac:dyDescent="0.25">
      <c r="B29" s="1"/>
      <c r="C29"/>
      <c r="J29" t="str">
        <f>D8</f>
        <v>M2</v>
      </c>
      <c r="M29" t="str">
        <f>E8</f>
        <v>M1</v>
      </c>
      <c r="P29" t="str">
        <f>F8</f>
        <v>M2</v>
      </c>
      <c r="S29" t="str">
        <f>G8</f>
        <v>M1</v>
      </c>
      <c r="V29" t="str">
        <f>H8</f>
        <v>H</v>
      </c>
      <c r="Y29" t="str">
        <f>I8</f>
        <v>M2</v>
      </c>
      <c r="AB29" t="str">
        <f>J8</f>
        <v>M1</v>
      </c>
      <c r="AE29" t="str">
        <f>K8</f>
        <v>M2</v>
      </c>
      <c r="AH29" t="str">
        <f>L8</f>
        <v>H</v>
      </c>
      <c r="AK29" t="str">
        <f>M8</f>
        <v>M1</v>
      </c>
      <c r="AN29" t="str">
        <f>N8</f>
        <v>H</v>
      </c>
      <c r="AQ29" t="str">
        <f>O8</f>
        <v>H</v>
      </c>
      <c r="AT29" t="str">
        <f>P8</f>
        <v>H</v>
      </c>
      <c r="AW29" t="str">
        <f>Q8</f>
        <v>M2</v>
      </c>
      <c r="AZ29" t="str">
        <f>R8</f>
        <v>M1</v>
      </c>
      <c r="BC29" t="str">
        <f>S8</f>
        <v>M2</v>
      </c>
      <c r="BF29" t="str">
        <f>T8</f>
        <v>M1</v>
      </c>
      <c r="BI29" t="str">
        <f>U8</f>
        <v>H</v>
      </c>
      <c r="BL29">
        <f>V8</f>
        <v>0</v>
      </c>
      <c r="BO29">
        <f>W8</f>
        <v>0</v>
      </c>
      <c r="BR29">
        <f>X8</f>
        <v>0</v>
      </c>
    </row>
    <row r="30" spans="2:70" x14ac:dyDescent="0.35">
      <c r="B30" s="12" t="s">
        <v>12</v>
      </c>
    </row>
    <row r="31" spans="2:70" ht="15" x14ac:dyDescent="0.25">
      <c r="B31" s="1"/>
      <c r="C31"/>
      <c r="H31" s="189" t="s">
        <v>34</v>
      </c>
      <c r="I31" s="190"/>
      <c r="J31" s="173">
        <f>J26</f>
        <v>21</v>
      </c>
      <c r="K31" s="174"/>
      <c r="L31" s="175"/>
      <c r="M31" s="163">
        <f>M26</f>
        <v>23</v>
      </c>
      <c r="N31" s="164"/>
      <c r="O31" s="165"/>
      <c r="P31" s="173">
        <f>P26</f>
        <v>25</v>
      </c>
      <c r="Q31" s="174"/>
      <c r="R31" s="175"/>
      <c r="S31" s="163">
        <f>S26</f>
        <v>27</v>
      </c>
      <c r="T31" s="164"/>
      <c r="U31" s="165"/>
      <c r="V31" s="173">
        <f>V26</f>
        <v>30</v>
      </c>
      <c r="W31" s="174"/>
      <c r="X31" s="175"/>
      <c r="Y31" s="163">
        <f>Y26</f>
        <v>32</v>
      </c>
      <c r="Z31" s="164"/>
      <c r="AA31" s="165"/>
      <c r="AB31" s="173">
        <f>AB26</f>
        <v>34</v>
      </c>
      <c r="AC31" s="174"/>
      <c r="AD31" s="175"/>
      <c r="AE31" s="163">
        <f>AE26</f>
        <v>36</v>
      </c>
      <c r="AF31" s="164"/>
      <c r="AG31" s="165"/>
      <c r="AH31" s="173">
        <f>AH26</f>
        <v>39</v>
      </c>
      <c r="AI31" s="174"/>
      <c r="AJ31" s="175"/>
      <c r="AK31" s="163">
        <f>AK26</f>
        <v>40</v>
      </c>
      <c r="AL31" s="164"/>
      <c r="AM31" s="165"/>
      <c r="AN31" s="173">
        <f>AN26</f>
        <v>42</v>
      </c>
      <c r="AO31" s="174"/>
      <c r="AP31" s="175"/>
      <c r="AQ31" s="163">
        <f>AQ26</f>
        <v>53</v>
      </c>
      <c r="AR31" s="164"/>
      <c r="AS31" s="165"/>
      <c r="AT31" s="173">
        <f>AT26</f>
        <v>65</v>
      </c>
      <c r="AU31" s="174"/>
      <c r="AV31" s="175"/>
      <c r="AW31" s="163">
        <f>AW26</f>
        <v>68</v>
      </c>
      <c r="AX31" s="164"/>
      <c r="AY31" s="165"/>
      <c r="AZ31" s="173">
        <f>AZ26</f>
        <v>69</v>
      </c>
      <c r="BA31" s="174"/>
      <c r="BB31" s="175"/>
      <c r="BC31" s="163">
        <f>BC26</f>
        <v>70</v>
      </c>
      <c r="BD31" s="164"/>
      <c r="BE31" s="165"/>
      <c r="BF31" s="173">
        <f>BF26</f>
        <v>72</v>
      </c>
      <c r="BG31" s="174"/>
      <c r="BH31" s="175"/>
      <c r="BI31" s="163">
        <f>BI26</f>
        <v>3</v>
      </c>
      <c r="BJ31" s="164"/>
      <c r="BK31" s="165"/>
    </row>
    <row r="32" spans="2:70" ht="15.75" thickBot="1" x14ac:dyDescent="0.3">
      <c r="B32" s="1"/>
      <c r="C32"/>
      <c r="J32" s="6" t="str">
        <f>CONCATENATE("section-1: ",J27)</f>
        <v>section-1: H</v>
      </c>
      <c r="K32" s="6" t="str">
        <f>CONCATENATE("section-2: ",J28)</f>
        <v>section-2: M1</v>
      </c>
      <c r="L32" s="6" t="str">
        <f>CONCATENATE("section-3: ",J29)</f>
        <v>section-3: M2</v>
      </c>
      <c r="M32" s="8" t="str">
        <f>CONCATENATE("section-1: ",M27)</f>
        <v>section-1: H</v>
      </c>
      <c r="N32" s="8" t="str">
        <f>CONCATENATE("section-2: ",M28)</f>
        <v>section-2: M2</v>
      </c>
      <c r="O32" s="8" t="str">
        <f>CONCATENATE("section-3: ",M29)</f>
        <v>section-3: M1</v>
      </c>
      <c r="P32" s="6" t="str">
        <f>CONCATENATE("section-1: ",P27)</f>
        <v>section-1: M1</v>
      </c>
      <c r="Q32" s="6" t="str">
        <f>CONCATENATE("section-2: ",P28)</f>
        <v>section-2: H</v>
      </c>
      <c r="R32" s="6" t="str">
        <f>CONCATENATE("section-3: ",P29)</f>
        <v>section-3: M2</v>
      </c>
      <c r="S32" s="8" t="str">
        <f>CONCATENATE("section-1: ",S27)</f>
        <v>section-1: M2</v>
      </c>
      <c r="T32" s="8" t="str">
        <f>CONCATENATE("section-2: ",S28)</f>
        <v>section-2: H</v>
      </c>
      <c r="U32" s="8" t="str">
        <f>CONCATENATE("section-3: ",S29)</f>
        <v>section-3: M1</v>
      </c>
      <c r="V32" s="6" t="str">
        <f>CONCATENATE("section-1: ",V27)</f>
        <v>section-1: M2</v>
      </c>
      <c r="W32" s="6" t="str">
        <f>CONCATENATE("section-2: ",V28)</f>
        <v>section-2: M1</v>
      </c>
      <c r="X32" s="6" t="str">
        <f>CONCATENATE("section-3: ",V29)</f>
        <v>section-3: H</v>
      </c>
      <c r="Y32" s="8" t="str">
        <f>CONCATENATE("section-1: ",Y27)</f>
        <v>section-1: H</v>
      </c>
      <c r="Z32" s="8" t="str">
        <f>CONCATENATE("section-2: ",Y28)</f>
        <v>section-2: M1</v>
      </c>
      <c r="AA32" s="8" t="str">
        <f>CONCATENATE("section-3: ",Y29)</f>
        <v>section-3: M2</v>
      </c>
      <c r="AB32" s="6" t="str">
        <f>CONCATENATE("section-1: ",AB27)</f>
        <v>section-1: H</v>
      </c>
      <c r="AC32" s="6" t="str">
        <f>CONCATENATE("section-2: ",AB28)</f>
        <v>section-2: M2</v>
      </c>
      <c r="AD32" s="6" t="str">
        <f>CONCATENATE("section-3: ",AB29)</f>
        <v>section-3: M1</v>
      </c>
      <c r="AE32" s="8" t="str">
        <f>CONCATENATE("section-1: ",AE27)</f>
        <v>section-1: M1</v>
      </c>
      <c r="AF32" s="8" t="str">
        <f>CONCATENATE("section-2: ",AE28)</f>
        <v>section-2: H</v>
      </c>
      <c r="AG32" s="8" t="str">
        <f>CONCATENATE("section-3: ",AE29)</f>
        <v>section-3: M2</v>
      </c>
      <c r="AH32" s="6" t="str">
        <f>CONCATENATE("section-1: ",AH27)</f>
        <v>section-1: M1</v>
      </c>
      <c r="AI32" s="6" t="str">
        <f>CONCATENATE("section-2: ",AH28)</f>
        <v>section-2: M2</v>
      </c>
      <c r="AJ32" s="6" t="str">
        <f>CONCATENATE("section-3: ",AH29)</f>
        <v>section-3: H</v>
      </c>
      <c r="AK32" s="8" t="str">
        <f>CONCATENATE("section-1: ",AK27)</f>
        <v>section-1: M2</v>
      </c>
      <c r="AL32" s="8" t="str">
        <f>CONCATENATE("section-2: ",AK28)</f>
        <v>section-2: H</v>
      </c>
      <c r="AM32" s="8" t="str">
        <f>CONCATENATE("section-3: ",AK29)</f>
        <v>section-3: M1</v>
      </c>
      <c r="AN32" s="6" t="str">
        <f>CONCATENATE("section-1: ",AN27)</f>
        <v>section-1: M2</v>
      </c>
      <c r="AO32" s="6" t="str">
        <f>CONCATENATE("section-2: ",AN28)</f>
        <v>section-2: M1</v>
      </c>
      <c r="AP32" s="6" t="str">
        <f>CONCATENATE("section-3: ",AN29)</f>
        <v>section-3: H</v>
      </c>
      <c r="AQ32" s="8" t="str">
        <f>CONCATENATE("section-1: ",AQ27)</f>
        <v>section-1: M1</v>
      </c>
      <c r="AR32" s="8" t="str">
        <f>CONCATENATE("section-2: ",AQ28)</f>
        <v>section-2: M2</v>
      </c>
      <c r="AS32" s="8" t="str">
        <f>CONCATENATE("section-3: ",AQ29)</f>
        <v>section-3: H</v>
      </c>
      <c r="AT32" s="6" t="str">
        <f>CONCATENATE("section-1: ",AT27)</f>
        <v>section-1: M2</v>
      </c>
      <c r="AU32" s="6" t="str">
        <f>CONCATENATE("section-2: ",AT28)</f>
        <v>section-2: M1</v>
      </c>
      <c r="AV32" s="6" t="str">
        <f>CONCATENATE("section-3: ",AT29)</f>
        <v>section-3: H</v>
      </c>
      <c r="AW32" s="8" t="str">
        <f>CONCATENATE("section-1: ",AW27)</f>
        <v>section-1: H</v>
      </c>
      <c r="AX32" s="8" t="str">
        <f>CONCATENATE("section-2: ",AW28)</f>
        <v>section-2: M1</v>
      </c>
      <c r="AY32" s="8" t="str">
        <f>CONCATENATE("section-3: ",AW29)</f>
        <v>section-3: M2</v>
      </c>
      <c r="AZ32" s="6" t="str">
        <f>CONCATENATE("section-1: ",AZ27)</f>
        <v>section-1: H</v>
      </c>
      <c r="BA32" s="6" t="str">
        <f>CONCATENATE("section-2: ",AZ28)</f>
        <v>section-2: M2</v>
      </c>
      <c r="BB32" s="6" t="str">
        <f>CONCATENATE("section-3: ",AZ29)</f>
        <v>section-3: M1</v>
      </c>
      <c r="BC32" s="8" t="str">
        <f>CONCATENATE("section-1: ",BC27)</f>
        <v>section-1: M1</v>
      </c>
      <c r="BD32" s="8" t="str">
        <f>CONCATENATE("section-2: ",BC28)</f>
        <v>section-2: H</v>
      </c>
      <c r="BE32" s="8" t="str">
        <f>CONCATENATE("section-3: ",BC29)</f>
        <v>section-3: M2</v>
      </c>
      <c r="BF32" s="6" t="str">
        <f>CONCATENATE("section-1: ",BF27)</f>
        <v>section-1: M2</v>
      </c>
      <c r="BG32" s="6" t="str">
        <f>CONCATENATE("section-2: ",BF28)</f>
        <v>section-2: H</v>
      </c>
      <c r="BH32" s="6" t="str">
        <f>CONCATENATE("section-3: ",BF29)</f>
        <v>section-3: M1</v>
      </c>
      <c r="BI32" s="8" t="str">
        <f>CONCATENATE("section-1: ",BI27)</f>
        <v>section-1: M1</v>
      </c>
      <c r="BJ32" s="8" t="str">
        <f>CONCATENATE("section-2: ",BI28)</f>
        <v>section-2: M2</v>
      </c>
      <c r="BK32" s="8" t="str">
        <f>CONCATENATE("section-3: ",BI29)</f>
        <v>section-3: H</v>
      </c>
    </row>
    <row r="33" spans="2:63" s="4" customFormat="1" ht="15" x14ac:dyDescent="0.25">
      <c r="B33" s="47">
        <v>1</v>
      </c>
      <c r="C33" s="180" t="s">
        <v>13</v>
      </c>
      <c r="D33" s="180"/>
      <c r="E33" s="180"/>
      <c r="F33" s="180"/>
      <c r="G33" s="180"/>
      <c r="H33" s="180"/>
      <c r="I33" s="180"/>
      <c r="J33" s="21">
        <v>7</v>
      </c>
      <c r="K33" s="21">
        <v>6</v>
      </c>
      <c r="L33" s="21">
        <v>6</v>
      </c>
      <c r="M33" s="22">
        <v>6</v>
      </c>
      <c r="N33" s="22">
        <v>5</v>
      </c>
      <c r="O33" s="22">
        <v>6</v>
      </c>
      <c r="P33" s="21">
        <v>7</v>
      </c>
      <c r="Q33" s="21">
        <v>6</v>
      </c>
      <c r="R33" s="21">
        <v>6</v>
      </c>
      <c r="S33" s="22">
        <v>6</v>
      </c>
      <c r="T33" s="22">
        <v>7</v>
      </c>
      <c r="U33" s="22">
        <v>7</v>
      </c>
      <c r="V33" s="21">
        <v>7</v>
      </c>
      <c r="W33" s="21">
        <v>7</v>
      </c>
      <c r="X33" s="21">
        <v>7</v>
      </c>
      <c r="Y33" s="22">
        <v>6</v>
      </c>
      <c r="Z33" s="22">
        <v>6</v>
      </c>
      <c r="AA33" s="22">
        <v>6</v>
      </c>
      <c r="AB33" s="21">
        <v>6</v>
      </c>
      <c r="AC33" s="21">
        <v>7</v>
      </c>
      <c r="AD33" s="21">
        <v>7</v>
      </c>
      <c r="AE33" s="22">
        <v>7</v>
      </c>
      <c r="AF33" s="22">
        <v>6</v>
      </c>
      <c r="AG33" s="22">
        <v>6</v>
      </c>
      <c r="AH33" s="21">
        <v>6</v>
      </c>
      <c r="AI33" s="21">
        <v>6</v>
      </c>
      <c r="AJ33" s="21">
        <v>7</v>
      </c>
      <c r="AK33" s="22">
        <v>3</v>
      </c>
      <c r="AL33" s="22">
        <v>7</v>
      </c>
      <c r="AM33" s="22">
        <v>7</v>
      </c>
      <c r="AN33" s="21">
        <v>7</v>
      </c>
      <c r="AO33" s="21">
        <v>6</v>
      </c>
      <c r="AP33" s="21">
        <v>7</v>
      </c>
      <c r="AQ33" s="22">
        <v>3</v>
      </c>
      <c r="AR33" s="22">
        <v>6</v>
      </c>
      <c r="AS33" s="22">
        <v>6</v>
      </c>
      <c r="AT33" s="21">
        <v>6</v>
      </c>
      <c r="AU33" s="21">
        <v>5</v>
      </c>
      <c r="AV33" s="21">
        <v>7</v>
      </c>
      <c r="AW33" s="22">
        <v>6</v>
      </c>
      <c r="AX33" s="22">
        <v>5</v>
      </c>
      <c r="AY33" s="22">
        <v>5</v>
      </c>
      <c r="AZ33" s="21">
        <v>6</v>
      </c>
      <c r="BA33" s="21">
        <v>5</v>
      </c>
      <c r="BB33" s="21">
        <v>6</v>
      </c>
      <c r="BC33" s="22">
        <v>6</v>
      </c>
      <c r="BD33" s="22">
        <v>7</v>
      </c>
      <c r="BE33" s="22">
        <v>1</v>
      </c>
      <c r="BF33" s="21">
        <v>7</v>
      </c>
      <c r="BG33" s="21">
        <v>7</v>
      </c>
      <c r="BH33" s="21">
        <v>7</v>
      </c>
      <c r="BI33" s="22">
        <v>7</v>
      </c>
      <c r="BJ33" s="22">
        <v>7</v>
      </c>
      <c r="BK33" s="22">
        <v>7</v>
      </c>
    </row>
    <row r="34" spans="2:63" s="4" customFormat="1" ht="15" x14ac:dyDescent="0.25">
      <c r="B34" s="24">
        <v>2</v>
      </c>
      <c r="C34" s="179" t="s">
        <v>14</v>
      </c>
      <c r="D34" s="179"/>
      <c r="E34" s="179"/>
      <c r="F34" s="179"/>
      <c r="G34" s="179"/>
      <c r="H34" s="179"/>
      <c r="I34" s="179"/>
      <c r="J34" s="16">
        <v>7</v>
      </c>
      <c r="K34" s="16">
        <v>6</v>
      </c>
      <c r="L34" s="16">
        <v>6</v>
      </c>
      <c r="M34" s="17">
        <v>6</v>
      </c>
      <c r="N34" s="17">
        <v>6</v>
      </c>
      <c r="O34" s="17">
        <v>7</v>
      </c>
      <c r="P34" s="16">
        <v>6</v>
      </c>
      <c r="Q34" s="16">
        <v>5</v>
      </c>
      <c r="R34" s="16">
        <v>6</v>
      </c>
      <c r="S34" s="17">
        <v>7</v>
      </c>
      <c r="T34" s="17">
        <v>7</v>
      </c>
      <c r="U34" s="17">
        <v>7</v>
      </c>
      <c r="V34" s="16">
        <v>7</v>
      </c>
      <c r="W34" s="16">
        <v>7</v>
      </c>
      <c r="X34" s="16">
        <v>7</v>
      </c>
      <c r="Y34" s="17">
        <v>5</v>
      </c>
      <c r="Z34" s="17">
        <v>6</v>
      </c>
      <c r="AA34" s="17">
        <v>6</v>
      </c>
      <c r="AB34" s="16">
        <v>7</v>
      </c>
      <c r="AC34" s="16">
        <v>7</v>
      </c>
      <c r="AD34" s="16">
        <v>7</v>
      </c>
      <c r="AE34" s="17">
        <v>6</v>
      </c>
      <c r="AF34" s="17">
        <v>7</v>
      </c>
      <c r="AG34" s="17">
        <v>6</v>
      </c>
      <c r="AH34" s="16">
        <v>6</v>
      </c>
      <c r="AI34" s="16">
        <v>7</v>
      </c>
      <c r="AJ34" s="16">
        <v>7</v>
      </c>
      <c r="AK34" s="17">
        <v>2</v>
      </c>
      <c r="AL34" s="17">
        <v>5</v>
      </c>
      <c r="AM34" s="17">
        <v>6</v>
      </c>
      <c r="AN34" s="16">
        <v>7</v>
      </c>
      <c r="AO34" s="16">
        <v>6</v>
      </c>
      <c r="AP34" s="16">
        <v>7</v>
      </c>
      <c r="AQ34" s="17">
        <v>3</v>
      </c>
      <c r="AR34" s="17">
        <v>7</v>
      </c>
      <c r="AS34" s="17">
        <v>6</v>
      </c>
      <c r="AT34" s="16">
        <v>6</v>
      </c>
      <c r="AU34" s="16">
        <v>4</v>
      </c>
      <c r="AV34" s="16">
        <v>7</v>
      </c>
      <c r="AW34" s="17">
        <v>6</v>
      </c>
      <c r="AX34" s="17">
        <v>5</v>
      </c>
      <c r="AY34" s="17">
        <v>4</v>
      </c>
      <c r="AZ34" s="16">
        <v>7</v>
      </c>
      <c r="BA34" s="16">
        <v>5</v>
      </c>
      <c r="BB34" s="16">
        <v>5</v>
      </c>
      <c r="BC34" s="17">
        <v>6</v>
      </c>
      <c r="BD34" s="17">
        <v>6</v>
      </c>
      <c r="BE34" s="17">
        <v>1</v>
      </c>
      <c r="BF34" s="16">
        <v>7</v>
      </c>
      <c r="BG34" s="16">
        <v>7</v>
      </c>
      <c r="BH34" s="16">
        <v>7</v>
      </c>
      <c r="BI34" s="17">
        <v>7</v>
      </c>
      <c r="BJ34" s="17">
        <v>6</v>
      </c>
      <c r="BK34" s="17">
        <v>7</v>
      </c>
    </row>
    <row r="35" spans="2:63" s="4" customFormat="1" ht="15" x14ac:dyDescent="0.25">
      <c r="B35" s="24">
        <v>3</v>
      </c>
      <c r="C35" s="179" t="s">
        <v>15</v>
      </c>
      <c r="D35" s="179"/>
      <c r="E35" s="179"/>
      <c r="F35" s="179"/>
      <c r="G35" s="179"/>
      <c r="H35" s="179"/>
      <c r="I35" s="179"/>
      <c r="J35" s="16">
        <v>6</v>
      </c>
      <c r="K35" s="16">
        <v>4</v>
      </c>
      <c r="L35" s="16">
        <v>5</v>
      </c>
      <c r="M35" s="17">
        <v>6</v>
      </c>
      <c r="N35" s="17">
        <v>6</v>
      </c>
      <c r="O35" s="17">
        <v>6</v>
      </c>
      <c r="P35" s="16">
        <v>6</v>
      </c>
      <c r="Q35" s="16">
        <v>6</v>
      </c>
      <c r="R35" s="16">
        <v>6</v>
      </c>
      <c r="S35" s="17">
        <v>5</v>
      </c>
      <c r="T35" s="17">
        <v>7</v>
      </c>
      <c r="U35" s="17">
        <v>7</v>
      </c>
      <c r="V35" s="16">
        <v>7</v>
      </c>
      <c r="W35" s="16">
        <v>7</v>
      </c>
      <c r="X35" s="16">
        <v>7</v>
      </c>
      <c r="Y35" s="17">
        <v>5</v>
      </c>
      <c r="Z35" s="17">
        <v>6</v>
      </c>
      <c r="AA35" s="17">
        <v>5</v>
      </c>
      <c r="AB35" s="16">
        <v>7</v>
      </c>
      <c r="AC35" s="16">
        <v>7</v>
      </c>
      <c r="AD35" s="16">
        <v>7</v>
      </c>
      <c r="AE35" s="17">
        <v>7</v>
      </c>
      <c r="AF35" s="17">
        <v>7</v>
      </c>
      <c r="AG35" s="17">
        <v>6</v>
      </c>
      <c r="AH35" s="16">
        <v>7</v>
      </c>
      <c r="AI35" s="16">
        <v>7</v>
      </c>
      <c r="AJ35" s="16">
        <v>7</v>
      </c>
      <c r="AK35" s="17">
        <v>5</v>
      </c>
      <c r="AL35" s="17">
        <v>5</v>
      </c>
      <c r="AM35" s="17">
        <v>6</v>
      </c>
      <c r="AN35" s="16">
        <v>6</v>
      </c>
      <c r="AO35" s="16">
        <v>7</v>
      </c>
      <c r="AP35" s="16">
        <v>7</v>
      </c>
      <c r="AQ35" s="17">
        <v>3</v>
      </c>
      <c r="AR35" s="17">
        <v>7</v>
      </c>
      <c r="AS35" s="17">
        <v>7</v>
      </c>
      <c r="AT35" s="16">
        <v>5</v>
      </c>
      <c r="AU35" s="16">
        <v>5</v>
      </c>
      <c r="AV35" s="16">
        <v>6</v>
      </c>
      <c r="AW35" s="17">
        <v>5</v>
      </c>
      <c r="AX35" s="17">
        <v>4</v>
      </c>
      <c r="AY35" s="17">
        <v>3</v>
      </c>
      <c r="AZ35" s="16">
        <v>6</v>
      </c>
      <c r="BA35" s="16">
        <v>5</v>
      </c>
      <c r="BB35" s="16">
        <v>6</v>
      </c>
      <c r="BC35" s="17">
        <v>5</v>
      </c>
      <c r="BD35" s="17">
        <v>6</v>
      </c>
      <c r="BE35" s="17">
        <v>5</v>
      </c>
      <c r="BF35" s="16">
        <v>7</v>
      </c>
      <c r="BG35" s="16">
        <v>7</v>
      </c>
      <c r="BH35" s="16">
        <v>5</v>
      </c>
      <c r="BI35" s="17">
        <v>6</v>
      </c>
      <c r="BJ35" s="17">
        <v>6</v>
      </c>
      <c r="BK35" s="17">
        <v>7</v>
      </c>
    </row>
    <row r="36" spans="2:63" s="4" customFormat="1" ht="15" x14ac:dyDescent="0.25">
      <c r="B36" s="24">
        <v>4</v>
      </c>
      <c r="C36" s="179" t="s">
        <v>16</v>
      </c>
      <c r="D36" s="179"/>
      <c r="E36" s="179"/>
      <c r="F36" s="179"/>
      <c r="G36" s="179"/>
      <c r="H36" s="179"/>
      <c r="I36" s="179"/>
      <c r="J36" s="16">
        <v>6</v>
      </c>
      <c r="K36" s="16">
        <v>4</v>
      </c>
      <c r="L36" s="16">
        <v>5</v>
      </c>
      <c r="M36" s="17">
        <v>5</v>
      </c>
      <c r="N36" s="17">
        <v>3</v>
      </c>
      <c r="O36" s="17">
        <v>5</v>
      </c>
      <c r="P36" s="16">
        <v>6</v>
      </c>
      <c r="Q36" s="16">
        <v>6</v>
      </c>
      <c r="R36" s="16">
        <v>6</v>
      </c>
      <c r="S36" s="17">
        <v>5</v>
      </c>
      <c r="T36" s="17">
        <v>7</v>
      </c>
      <c r="U36" s="17">
        <v>6</v>
      </c>
      <c r="V36" s="16">
        <v>7</v>
      </c>
      <c r="W36" s="16">
        <v>7</v>
      </c>
      <c r="X36" s="16">
        <v>7</v>
      </c>
      <c r="Y36" s="17">
        <v>5</v>
      </c>
      <c r="Z36" s="17">
        <v>5</v>
      </c>
      <c r="AA36" s="17">
        <v>5</v>
      </c>
      <c r="AB36" s="16">
        <v>7</v>
      </c>
      <c r="AC36" s="16">
        <v>7</v>
      </c>
      <c r="AD36" s="16">
        <v>7</v>
      </c>
      <c r="AE36" s="17">
        <v>7</v>
      </c>
      <c r="AF36" s="17">
        <v>7</v>
      </c>
      <c r="AG36" s="17">
        <v>6</v>
      </c>
      <c r="AH36" s="16">
        <v>7</v>
      </c>
      <c r="AI36" s="16">
        <v>7</v>
      </c>
      <c r="AJ36" s="16">
        <v>7</v>
      </c>
      <c r="AK36" s="17">
        <v>1</v>
      </c>
      <c r="AL36" s="17">
        <v>3</v>
      </c>
      <c r="AM36" s="17">
        <v>3</v>
      </c>
      <c r="AN36" s="16">
        <v>5</v>
      </c>
      <c r="AO36" s="16">
        <v>7</v>
      </c>
      <c r="AP36" s="16">
        <v>7</v>
      </c>
      <c r="AQ36" s="17">
        <v>3</v>
      </c>
      <c r="AR36" s="17">
        <v>6</v>
      </c>
      <c r="AS36" s="17">
        <v>6</v>
      </c>
      <c r="AT36" s="16">
        <v>2</v>
      </c>
      <c r="AU36" s="16">
        <v>2</v>
      </c>
      <c r="AV36" s="16">
        <v>6</v>
      </c>
      <c r="AW36" s="17">
        <v>4</v>
      </c>
      <c r="AX36" s="17">
        <v>3</v>
      </c>
      <c r="AY36" s="17">
        <v>2</v>
      </c>
      <c r="AZ36" s="16">
        <v>6</v>
      </c>
      <c r="BA36" s="16">
        <v>6</v>
      </c>
      <c r="BB36" s="16">
        <v>5</v>
      </c>
      <c r="BC36" s="17">
        <v>5</v>
      </c>
      <c r="BD36" s="17">
        <v>5</v>
      </c>
      <c r="BE36" s="17">
        <v>2</v>
      </c>
      <c r="BF36" s="16">
        <v>7</v>
      </c>
      <c r="BG36" s="16">
        <v>7</v>
      </c>
      <c r="BH36" s="16">
        <v>7</v>
      </c>
      <c r="BI36" s="17">
        <v>7</v>
      </c>
      <c r="BJ36" s="17">
        <v>6</v>
      </c>
      <c r="BK36" s="17">
        <v>7</v>
      </c>
    </row>
    <row r="37" spans="2:63" s="4" customFormat="1" ht="15.75" thickBot="1" x14ac:dyDescent="0.3">
      <c r="B37" s="48">
        <v>5</v>
      </c>
      <c r="C37" s="181" t="s">
        <v>17</v>
      </c>
      <c r="D37" s="181"/>
      <c r="E37" s="181"/>
      <c r="F37" s="181"/>
      <c r="G37" s="181"/>
      <c r="H37" s="181"/>
      <c r="I37" s="181"/>
      <c r="J37" s="25">
        <v>6</v>
      </c>
      <c r="K37" s="25">
        <v>4</v>
      </c>
      <c r="L37" s="25">
        <v>5</v>
      </c>
      <c r="M37" s="26">
        <v>6</v>
      </c>
      <c r="N37" s="26">
        <v>5</v>
      </c>
      <c r="O37" s="26">
        <v>6</v>
      </c>
      <c r="P37" s="25">
        <v>6</v>
      </c>
      <c r="Q37" s="25">
        <v>5</v>
      </c>
      <c r="R37" s="25">
        <v>6</v>
      </c>
      <c r="S37" s="26">
        <v>6</v>
      </c>
      <c r="T37" s="26">
        <v>7</v>
      </c>
      <c r="U37" s="26">
        <v>7</v>
      </c>
      <c r="V37" s="25">
        <v>7</v>
      </c>
      <c r="W37" s="25">
        <v>7</v>
      </c>
      <c r="X37" s="25">
        <v>7</v>
      </c>
      <c r="Y37" s="26">
        <v>3</v>
      </c>
      <c r="Z37" s="26">
        <v>5</v>
      </c>
      <c r="AA37" s="26">
        <v>5</v>
      </c>
      <c r="AB37" s="25">
        <v>7</v>
      </c>
      <c r="AC37" s="25">
        <v>7</v>
      </c>
      <c r="AD37" s="25">
        <v>7</v>
      </c>
      <c r="AE37" s="26">
        <v>7</v>
      </c>
      <c r="AF37" s="26">
        <v>5</v>
      </c>
      <c r="AG37" s="26">
        <v>7</v>
      </c>
      <c r="AH37" s="25">
        <v>7</v>
      </c>
      <c r="AI37" s="25">
        <v>7</v>
      </c>
      <c r="AJ37" s="25">
        <v>7</v>
      </c>
      <c r="AK37" s="26">
        <v>5</v>
      </c>
      <c r="AL37" s="26">
        <v>5</v>
      </c>
      <c r="AM37" s="26">
        <v>5</v>
      </c>
      <c r="AN37" s="25">
        <v>5</v>
      </c>
      <c r="AO37" s="25">
        <v>7</v>
      </c>
      <c r="AP37" s="25">
        <v>7</v>
      </c>
      <c r="AQ37" s="26">
        <v>4</v>
      </c>
      <c r="AR37" s="26">
        <v>6</v>
      </c>
      <c r="AS37" s="26">
        <v>7</v>
      </c>
      <c r="AT37" s="25">
        <v>4</v>
      </c>
      <c r="AU37" s="25">
        <v>5</v>
      </c>
      <c r="AV37" s="25">
        <v>5</v>
      </c>
      <c r="AW37" s="26">
        <v>4</v>
      </c>
      <c r="AX37" s="26">
        <v>4</v>
      </c>
      <c r="AY37" s="26">
        <v>4</v>
      </c>
      <c r="AZ37" s="25">
        <v>5</v>
      </c>
      <c r="BA37" s="25">
        <v>4</v>
      </c>
      <c r="BB37" s="25">
        <v>5</v>
      </c>
      <c r="BC37" s="26">
        <v>3</v>
      </c>
      <c r="BD37" s="26">
        <v>6</v>
      </c>
      <c r="BE37" s="26">
        <v>3</v>
      </c>
      <c r="BF37" s="25">
        <v>7</v>
      </c>
      <c r="BG37" s="25">
        <v>7</v>
      </c>
      <c r="BH37" s="25">
        <v>7</v>
      </c>
      <c r="BI37" s="26">
        <v>7</v>
      </c>
      <c r="BJ37" s="26">
        <v>7</v>
      </c>
      <c r="BK37" s="26">
        <v>7</v>
      </c>
    </row>
    <row r="38" spans="2:63" s="79" customFormat="1" ht="15.75" thickBot="1" x14ac:dyDescent="0.3">
      <c r="B38" s="186" t="s">
        <v>60</v>
      </c>
      <c r="C38" s="187"/>
      <c r="D38" s="187"/>
      <c r="E38" s="187"/>
      <c r="F38" s="187"/>
      <c r="G38" s="187"/>
      <c r="H38" s="187"/>
      <c r="I38" s="188"/>
      <c r="J38" s="75">
        <f t="shared" ref="J38:AJ38" si="2">AVERAGE(J33:J37)</f>
        <v>6.4</v>
      </c>
      <c r="K38" s="76">
        <f t="shared" si="2"/>
        <v>4.8</v>
      </c>
      <c r="L38" s="76">
        <f t="shared" si="2"/>
        <v>5.4</v>
      </c>
      <c r="M38" s="77">
        <f t="shared" si="2"/>
        <v>5.8</v>
      </c>
      <c r="N38" s="77">
        <f t="shared" si="2"/>
        <v>5</v>
      </c>
      <c r="O38" s="77">
        <f t="shared" si="2"/>
        <v>6</v>
      </c>
      <c r="P38" s="76">
        <f t="shared" si="2"/>
        <v>6.2</v>
      </c>
      <c r="Q38" s="76">
        <f t="shared" si="2"/>
        <v>5.6</v>
      </c>
      <c r="R38" s="76">
        <f t="shared" si="2"/>
        <v>6</v>
      </c>
      <c r="S38" s="77">
        <f t="shared" si="2"/>
        <v>5.8</v>
      </c>
      <c r="T38" s="77">
        <f t="shared" si="2"/>
        <v>7</v>
      </c>
      <c r="U38" s="77">
        <f t="shared" si="2"/>
        <v>6.8</v>
      </c>
      <c r="V38" s="76">
        <f t="shared" si="2"/>
        <v>7</v>
      </c>
      <c r="W38" s="76">
        <f t="shared" si="2"/>
        <v>7</v>
      </c>
      <c r="X38" s="76">
        <f t="shared" si="2"/>
        <v>7</v>
      </c>
      <c r="Y38" s="77">
        <f t="shared" si="2"/>
        <v>4.8</v>
      </c>
      <c r="Z38" s="77">
        <f t="shared" si="2"/>
        <v>5.6</v>
      </c>
      <c r="AA38" s="77">
        <f t="shared" si="2"/>
        <v>5.4</v>
      </c>
      <c r="AB38" s="76">
        <f t="shared" si="2"/>
        <v>6.8</v>
      </c>
      <c r="AC38" s="76">
        <f t="shared" si="2"/>
        <v>7</v>
      </c>
      <c r="AD38" s="76">
        <f t="shared" si="2"/>
        <v>7</v>
      </c>
      <c r="AE38" s="77">
        <f t="shared" si="2"/>
        <v>6.8</v>
      </c>
      <c r="AF38" s="77">
        <f t="shared" si="2"/>
        <v>6.4</v>
      </c>
      <c r="AG38" s="77">
        <f t="shared" si="2"/>
        <v>6.2</v>
      </c>
      <c r="AH38" s="76">
        <f t="shared" si="2"/>
        <v>6.6</v>
      </c>
      <c r="AI38" s="76">
        <f t="shared" si="2"/>
        <v>6.8</v>
      </c>
      <c r="AJ38" s="76">
        <f t="shared" si="2"/>
        <v>7</v>
      </c>
      <c r="AK38" s="77">
        <f t="shared" ref="AK38:AP38" si="3">AVERAGE(AK33:AK37)</f>
        <v>3.2</v>
      </c>
      <c r="AL38" s="77">
        <f t="shared" si="3"/>
        <v>5</v>
      </c>
      <c r="AM38" s="77">
        <f t="shared" si="3"/>
        <v>5.4</v>
      </c>
      <c r="AN38" s="76">
        <f t="shared" si="3"/>
        <v>6</v>
      </c>
      <c r="AO38" s="76">
        <f t="shared" si="3"/>
        <v>6.6</v>
      </c>
      <c r="AP38" s="76">
        <f t="shared" si="3"/>
        <v>7</v>
      </c>
      <c r="AQ38" s="77">
        <f t="shared" ref="AQ38:AV38" si="4">AVERAGE(AQ33:AQ37)</f>
        <v>3.2</v>
      </c>
      <c r="AR38" s="77">
        <f t="shared" si="4"/>
        <v>6.4</v>
      </c>
      <c r="AS38" s="77">
        <f t="shared" si="4"/>
        <v>6.4</v>
      </c>
      <c r="AT38" s="76">
        <f t="shared" si="4"/>
        <v>4.5999999999999996</v>
      </c>
      <c r="AU38" s="76">
        <f t="shared" si="4"/>
        <v>4.2</v>
      </c>
      <c r="AV38" s="76">
        <f t="shared" si="4"/>
        <v>6.2</v>
      </c>
      <c r="AW38" s="77">
        <f t="shared" ref="AW38:BB38" si="5">AVERAGE(AW33:AW37)</f>
        <v>5</v>
      </c>
      <c r="AX38" s="77">
        <f t="shared" si="5"/>
        <v>4.2</v>
      </c>
      <c r="AY38" s="77">
        <f t="shared" si="5"/>
        <v>3.6</v>
      </c>
      <c r="AZ38" s="76">
        <f t="shared" si="5"/>
        <v>6</v>
      </c>
      <c r="BA38" s="76">
        <f t="shared" si="5"/>
        <v>5</v>
      </c>
      <c r="BB38" s="76">
        <f t="shared" si="5"/>
        <v>5.4</v>
      </c>
      <c r="BC38" s="77">
        <f t="shared" ref="BC38:BH38" si="6">AVERAGE(BC33:BC37)</f>
        <v>5</v>
      </c>
      <c r="BD38" s="77">
        <f t="shared" si="6"/>
        <v>6</v>
      </c>
      <c r="BE38" s="77">
        <f t="shared" si="6"/>
        <v>2.4</v>
      </c>
      <c r="BF38" s="76">
        <f t="shared" si="6"/>
        <v>7</v>
      </c>
      <c r="BG38" s="76">
        <f t="shared" si="6"/>
        <v>7</v>
      </c>
      <c r="BH38" s="76">
        <f t="shared" si="6"/>
        <v>6.6</v>
      </c>
      <c r="BI38" s="77">
        <f>AVERAGE(BI33:BI37)</f>
        <v>6.8</v>
      </c>
      <c r="BJ38" s="77">
        <f>AVERAGE(BJ33:BJ37)</f>
        <v>6.4</v>
      </c>
      <c r="BK38" s="77">
        <f>AVERAGE(BK33:BK37)</f>
        <v>7</v>
      </c>
    </row>
    <row r="39" spans="2:63" ht="15.75" thickBot="1" x14ac:dyDescent="0.3">
      <c r="B39"/>
      <c r="C39"/>
    </row>
    <row r="40" spans="2:63" s="4" customFormat="1" ht="15" x14ac:dyDescent="0.25">
      <c r="B40" s="47">
        <v>6</v>
      </c>
      <c r="C40" s="180" t="s">
        <v>18</v>
      </c>
      <c r="D40" s="180"/>
      <c r="E40" s="180"/>
      <c r="F40" s="180"/>
      <c r="G40" s="180"/>
      <c r="H40" s="180"/>
      <c r="I40" s="180"/>
      <c r="J40" s="21">
        <v>5</v>
      </c>
      <c r="K40" s="21">
        <v>6</v>
      </c>
      <c r="L40" s="21">
        <v>6</v>
      </c>
      <c r="M40" s="22">
        <v>6</v>
      </c>
      <c r="N40" s="22">
        <v>6</v>
      </c>
      <c r="O40" s="22">
        <v>6</v>
      </c>
      <c r="P40" s="23">
        <v>6</v>
      </c>
      <c r="Q40" s="23">
        <v>7</v>
      </c>
      <c r="R40" s="23">
        <v>7</v>
      </c>
      <c r="S40" s="22">
        <v>7</v>
      </c>
      <c r="T40" s="22">
        <v>6</v>
      </c>
      <c r="U40" s="22">
        <v>6</v>
      </c>
      <c r="V40" s="21">
        <v>7</v>
      </c>
      <c r="W40" s="21">
        <v>7</v>
      </c>
      <c r="X40" s="21">
        <v>7</v>
      </c>
      <c r="Y40" s="22">
        <v>6</v>
      </c>
      <c r="Z40" s="22">
        <v>6</v>
      </c>
      <c r="AA40" s="22">
        <v>6</v>
      </c>
      <c r="AB40" s="21">
        <v>7</v>
      </c>
      <c r="AC40" s="21">
        <v>6</v>
      </c>
      <c r="AD40" s="21">
        <v>7</v>
      </c>
      <c r="AE40" s="22">
        <v>7</v>
      </c>
      <c r="AF40" s="22">
        <v>6</v>
      </c>
      <c r="AG40" s="22">
        <v>7</v>
      </c>
      <c r="AH40" s="21">
        <v>7</v>
      </c>
      <c r="AI40" s="21">
        <v>7</v>
      </c>
      <c r="AJ40" s="21">
        <v>7</v>
      </c>
      <c r="AK40" s="22">
        <v>7</v>
      </c>
      <c r="AL40" s="22">
        <v>7</v>
      </c>
      <c r="AM40" s="22">
        <v>7</v>
      </c>
      <c r="AN40" s="21">
        <v>7</v>
      </c>
      <c r="AO40" s="21">
        <v>7</v>
      </c>
      <c r="AP40" s="21">
        <v>7</v>
      </c>
      <c r="AQ40" s="22">
        <v>6</v>
      </c>
      <c r="AR40" s="22">
        <v>7</v>
      </c>
      <c r="AS40" s="22">
        <v>7</v>
      </c>
      <c r="AT40" s="21">
        <v>7</v>
      </c>
      <c r="AU40" s="21">
        <v>6</v>
      </c>
      <c r="AV40" s="21">
        <v>6</v>
      </c>
      <c r="AW40" s="22">
        <v>5</v>
      </c>
      <c r="AX40" s="22">
        <v>4</v>
      </c>
      <c r="AY40" s="22">
        <v>4</v>
      </c>
      <c r="AZ40" s="21">
        <v>5</v>
      </c>
      <c r="BA40" s="21">
        <v>5</v>
      </c>
      <c r="BB40" s="21">
        <v>6</v>
      </c>
      <c r="BC40" s="22">
        <v>5</v>
      </c>
      <c r="BD40" s="22">
        <v>6</v>
      </c>
      <c r="BE40" s="22">
        <v>3</v>
      </c>
      <c r="BF40" s="21">
        <v>7</v>
      </c>
      <c r="BG40" s="21">
        <v>7</v>
      </c>
      <c r="BH40" s="21">
        <v>7</v>
      </c>
      <c r="BI40" s="22">
        <v>7</v>
      </c>
      <c r="BJ40" s="22">
        <v>7</v>
      </c>
      <c r="BK40" s="22">
        <v>7</v>
      </c>
    </row>
    <row r="41" spans="2:63" s="4" customFormat="1" ht="15" x14ac:dyDescent="0.25">
      <c r="B41" s="24">
        <v>7</v>
      </c>
      <c r="C41" s="179" t="s">
        <v>19</v>
      </c>
      <c r="D41" s="179"/>
      <c r="E41" s="179"/>
      <c r="F41" s="179"/>
      <c r="G41" s="179"/>
      <c r="H41" s="179"/>
      <c r="I41" s="179"/>
      <c r="J41" s="16">
        <v>5</v>
      </c>
      <c r="K41" s="16">
        <v>6</v>
      </c>
      <c r="L41" s="16">
        <v>6</v>
      </c>
      <c r="M41" s="17">
        <v>7</v>
      </c>
      <c r="N41" s="17">
        <v>7</v>
      </c>
      <c r="O41" s="17">
        <v>7</v>
      </c>
      <c r="P41" s="18">
        <v>6</v>
      </c>
      <c r="Q41" s="18">
        <v>4</v>
      </c>
      <c r="R41" s="18">
        <v>6</v>
      </c>
      <c r="S41" s="17">
        <v>7</v>
      </c>
      <c r="T41" s="17">
        <v>6</v>
      </c>
      <c r="U41" s="17">
        <v>6</v>
      </c>
      <c r="V41" s="16">
        <v>7</v>
      </c>
      <c r="W41" s="16">
        <v>7</v>
      </c>
      <c r="X41" s="16">
        <v>7</v>
      </c>
      <c r="Y41" s="17">
        <v>6</v>
      </c>
      <c r="Z41" s="17">
        <v>6</v>
      </c>
      <c r="AA41" s="17">
        <v>7</v>
      </c>
      <c r="AB41" s="16">
        <v>7</v>
      </c>
      <c r="AC41" s="16">
        <v>7</v>
      </c>
      <c r="AD41" s="16">
        <v>7</v>
      </c>
      <c r="AE41" s="17">
        <v>7</v>
      </c>
      <c r="AF41" s="17">
        <v>7</v>
      </c>
      <c r="AG41" s="17">
        <v>7</v>
      </c>
      <c r="AH41" s="16">
        <v>7</v>
      </c>
      <c r="AI41" s="16">
        <v>7</v>
      </c>
      <c r="AJ41" s="16">
        <v>7</v>
      </c>
      <c r="AK41" s="17">
        <v>7</v>
      </c>
      <c r="AL41" s="17">
        <v>6</v>
      </c>
      <c r="AM41" s="17">
        <v>6</v>
      </c>
      <c r="AN41" s="16">
        <v>5</v>
      </c>
      <c r="AO41" s="16">
        <v>7</v>
      </c>
      <c r="AP41" s="16">
        <v>7</v>
      </c>
      <c r="AQ41" s="17">
        <v>7</v>
      </c>
      <c r="AR41" s="17">
        <v>7</v>
      </c>
      <c r="AS41" s="17">
        <v>7</v>
      </c>
      <c r="AT41" s="16">
        <v>5</v>
      </c>
      <c r="AU41" s="16">
        <v>5</v>
      </c>
      <c r="AV41" s="16">
        <v>7</v>
      </c>
      <c r="AW41" s="17">
        <v>6</v>
      </c>
      <c r="AX41" s="17">
        <v>4</v>
      </c>
      <c r="AY41" s="17">
        <v>3</v>
      </c>
      <c r="AZ41" s="16">
        <v>6</v>
      </c>
      <c r="BA41" s="16">
        <v>6</v>
      </c>
      <c r="BB41" s="16">
        <v>7</v>
      </c>
      <c r="BC41" s="17">
        <v>5</v>
      </c>
      <c r="BD41" s="17">
        <v>6</v>
      </c>
      <c r="BE41" s="17">
        <v>3</v>
      </c>
      <c r="BF41" s="16">
        <v>7</v>
      </c>
      <c r="BG41" s="16">
        <v>7</v>
      </c>
      <c r="BH41" s="16">
        <v>7</v>
      </c>
      <c r="BI41" s="17">
        <v>6</v>
      </c>
      <c r="BJ41" s="17">
        <v>7</v>
      </c>
      <c r="BK41" s="17">
        <v>7</v>
      </c>
    </row>
    <row r="42" spans="2:63" s="4" customFormat="1" ht="15" x14ac:dyDescent="0.25">
      <c r="B42" s="24">
        <v>8</v>
      </c>
      <c r="C42" s="179" t="s">
        <v>20</v>
      </c>
      <c r="D42" s="179"/>
      <c r="E42" s="179"/>
      <c r="F42" s="179"/>
      <c r="G42" s="179"/>
      <c r="H42" s="179"/>
      <c r="I42" s="179"/>
      <c r="J42" s="16">
        <v>6</v>
      </c>
      <c r="K42" s="16">
        <v>6</v>
      </c>
      <c r="L42" s="16">
        <v>5</v>
      </c>
      <c r="M42" s="17">
        <v>6</v>
      </c>
      <c r="N42" s="17">
        <v>5</v>
      </c>
      <c r="O42" s="17">
        <v>5</v>
      </c>
      <c r="P42" s="18">
        <v>5</v>
      </c>
      <c r="Q42" s="18">
        <v>6</v>
      </c>
      <c r="R42" s="18">
        <v>6</v>
      </c>
      <c r="S42" s="17">
        <v>6</v>
      </c>
      <c r="T42" s="17">
        <v>6</v>
      </c>
      <c r="U42" s="17">
        <v>6</v>
      </c>
      <c r="V42" s="16">
        <v>7</v>
      </c>
      <c r="W42" s="16">
        <v>7</v>
      </c>
      <c r="X42" s="16">
        <v>7</v>
      </c>
      <c r="Y42" s="17">
        <v>5</v>
      </c>
      <c r="Z42" s="17">
        <v>6</v>
      </c>
      <c r="AA42" s="17">
        <v>6</v>
      </c>
      <c r="AB42" s="16">
        <v>5</v>
      </c>
      <c r="AC42" s="16">
        <v>5</v>
      </c>
      <c r="AD42" s="16">
        <v>6</v>
      </c>
      <c r="AE42" s="17">
        <v>7</v>
      </c>
      <c r="AF42" s="17">
        <v>7</v>
      </c>
      <c r="AG42" s="17">
        <v>7</v>
      </c>
      <c r="AH42" s="16">
        <v>7</v>
      </c>
      <c r="AI42" s="16">
        <v>7</v>
      </c>
      <c r="AJ42" s="16">
        <v>7</v>
      </c>
      <c r="AK42" s="17">
        <v>7</v>
      </c>
      <c r="AL42" s="17">
        <v>7</v>
      </c>
      <c r="AM42" s="17">
        <v>6</v>
      </c>
      <c r="AN42" s="16">
        <v>6</v>
      </c>
      <c r="AO42" s="16">
        <v>7</v>
      </c>
      <c r="AP42" s="16">
        <v>7</v>
      </c>
      <c r="AQ42" s="17">
        <v>7</v>
      </c>
      <c r="AR42" s="17">
        <v>7</v>
      </c>
      <c r="AS42" s="17">
        <v>7</v>
      </c>
      <c r="AT42" s="16">
        <v>6</v>
      </c>
      <c r="AU42" s="16">
        <v>6</v>
      </c>
      <c r="AV42" s="16">
        <v>7</v>
      </c>
      <c r="AW42" s="17">
        <v>6</v>
      </c>
      <c r="AX42" s="17">
        <v>3</v>
      </c>
      <c r="AY42" s="17">
        <v>5</v>
      </c>
      <c r="AZ42" s="16">
        <v>4</v>
      </c>
      <c r="BA42" s="16">
        <v>4</v>
      </c>
      <c r="BB42" s="16">
        <v>5</v>
      </c>
      <c r="BC42" s="17">
        <v>5</v>
      </c>
      <c r="BD42" s="17">
        <v>6</v>
      </c>
      <c r="BE42" s="17">
        <v>3</v>
      </c>
      <c r="BF42" s="16">
        <v>7</v>
      </c>
      <c r="BG42" s="16">
        <v>7</v>
      </c>
      <c r="BH42" s="16">
        <v>7</v>
      </c>
      <c r="BI42" s="17">
        <v>5</v>
      </c>
      <c r="BJ42" s="17">
        <v>7</v>
      </c>
      <c r="BK42" s="17">
        <v>7</v>
      </c>
    </row>
    <row r="43" spans="2:63" s="4" customFormat="1" ht="15" x14ac:dyDescent="0.25">
      <c r="B43" s="24">
        <v>9</v>
      </c>
      <c r="C43" s="179" t="s">
        <v>21</v>
      </c>
      <c r="D43" s="179"/>
      <c r="E43" s="179"/>
      <c r="F43" s="179"/>
      <c r="G43" s="179"/>
      <c r="H43" s="179"/>
      <c r="I43" s="179"/>
      <c r="J43" s="16">
        <v>5</v>
      </c>
      <c r="K43" s="16">
        <v>6</v>
      </c>
      <c r="L43" s="16">
        <v>5</v>
      </c>
      <c r="M43" s="17">
        <v>6</v>
      </c>
      <c r="N43" s="17">
        <v>6</v>
      </c>
      <c r="O43" s="17">
        <v>6</v>
      </c>
      <c r="P43" s="18">
        <v>5</v>
      </c>
      <c r="Q43" s="18">
        <v>6</v>
      </c>
      <c r="R43" s="18">
        <v>7</v>
      </c>
      <c r="S43" s="17">
        <v>6</v>
      </c>
      <c r="T43" s="17">
        <v>6</v>
      </c>
      <c r="U43" s="17">
        <v>7</v>
      </c>
      <c r="V43" s="16">
        <v>7</v>
      </c>
      <c r="W43" s="16">
        <v>7</v>
      </c>
      <c r="X43" s="16">
        <v>7</v>
      </c>
      <c r="Y43" s="17">
        <v>6</v>
      </c>
      <c r="Z43" s="17">
        <v>5</v>
      </c>
      <c r="AA43" s="17">
        <v>6</v>
      </c>
      <c r="AB43" s="16">
        <v>4</v>
      </c>
      <c r="AC43" s="16">
        <v>5</v>
      </c>
      <c r="AD43" s="16">
        <v>6</v>
      </c>
      <c r="AE43" s="17">
        <v>7</v>
      </c>
      <c r="AF43" s="17">
        <v>7</v>
      </c>
      <c r="AG43" s="17">
        <v>7</v>
      </c>
      <c r="AH43" s="16">
        <v>7</v>
      </c>
      <c r="AI43" s="16">
        <v>7</v>
      </c>
      <c r="AJ43" s="16">
        <v>7</v>
      </c>
      <c r="AK43" s="17">
        <v>7</v>
      </c>
      <c r="AL43" s="17">
        <v>7</v>
      </c>
      <c r="AM43" s="17">
        <v>6</v>
      </c>
      <c r="AN43" s="16">
        <v>7</v>
      </c>
      <c r="AO43" s="16">
        <v>7</v>
      </c>
      <c r="AP43" s="16">
        <v>7</v>
      </c>
      <c r="AQ43" s="17">
        <v>6</v>
      </c>
      <c r="AR43" s="17">
        <v>6</v>
      </c>
      <c r="AS43" s="17">
        <v>7</v>
      </c>
      <c r="AT43" s="16">
        <v>6</v>
      </c>
      <c r="AU43" s="16">
        <v>7</v>
      </c>
      <c r="AV43" s="16">
        <v>6</v>
      </c>
      <c r="AW43" s="17">
        <v>5</v>
      </c>
      <c r="AX43" s="17">
        <v>3</v>
      </c>
      <c r="AY43" s="17">
        <v>3</v>
      </c>
      <c r="AZ43" s="16">
        <v>4</v>
      </c>
      <c r="BA43" s="16">
        <v>5</v>
      </c>
      <c r="BB43" s="16">
        <v>5</v>
      </c>
      <c r="BC43" s="17">
        <v>5</v>
      </c>
      <c r="BD43" s="17">
        <v>7</v>
      </c>
      <c r="BE43" s="17">
        <v>3</v>
      </c>
      <c r="BF43" s="16">
        <v>7</v>
      </c>
      <c r="BG43" s="16">
        <v>7</v>
      </c>
      <c r="BH43" s="16">
        <v>7</v>
      </c>
      <c r="BI43" s="17">
        <v>5</v>
      </c>
      <c r="BJ43" s="17">
        <v>7</v>
      </c>
      <c r="BK43" s="17">
        <v>7</v>
      </c>
    </row>
    <row r="44" spans="2:63" s="4" customFormat="1" ht="15" x14ac:dyDescent="0.25">
      <c r="B44" s="24">
        <v>10</v>
      </c>
      <c r="C44" s="179" t="s">
        <v>22</v>
      </c>
      <c r="D44" s="179"/>
      <c r="E44" s="179"/>
      <c r="F44" s="179"/>
      <c r="G44" s="179"/>
      <c r="H44" s="179"/>
      <c r="I44" s="179"/>
      <c r="J44" s="16">
        <v>5</v>
      </c>
      <c r="K44" s="16">
        <v>5</v>
      </c>
      <c r="L44" s="16">
        <v>5</v>
      </c>
      <c r="M44" s="17">
        <v>6</v>
      </c>
      <c r="N44" s="17">
        <v>6</v>
      </c>
      <c r="O44" s="17">
        <v>6</v>
      </c>
      <c r="P44" s="18">
        <v>6</v>
      </c>
      <c r="Q44" s="18">
        <v>6</v>
      </c>
      <c r="R44" s="18">
        <v>5</v>
      </c>
      <c r="S44" s="17">
        <v>5</v>
      </c>
      <c r="T44" s="17">
        <v>6</v>
      </c>
      <c r="U44" s="17">
        <v>5</v>
      </c>
      <c r="V44" s="16">
        <v>5</v>
      </c>
      <c r="W44" s="16">
        <v>5</v>
      </c>
      <c r="X44" s="16">
        <v>5</v>
      </c>
      <c r="Y44" s="17">
        <v>5</v>
      </c>
      <c r="Z44" s="17">
        <v>5</v>
      </c>
      <c r="AA44" s="17">
        <v>5</v>
      </c>
      <c r="AB44" s="16">
        <v>7</v>
      </c>
      <c r="AC44" s="16">
        <v>7</v>
      </c>
      <c r="AD44" s="16">
        <v>7</v>
      </c>
      <c r="AE44" s="17">
        <v>5</v>
      </c>
      <c r="AF44" s="17">
        <v>6</v>
      </c>
      <c r="AG44" s="17">
        <v>6</v>
      </c>
      <c r="AH44" s="16">
        <v>7</v>
      </c>
      <c r="AI44" s="16">
        <v>7</v>
      </c>
      <c r="AJ44" s="16">
        <v>7</v>
      </c>
      <c r="AK44" s="17">
        <v>7</v>
      </c>
      <c r="AL44" s="17">
        <v>7</v>
      </c>
      <c r="AM44" s="17">
        <v>7</v>
      </c>
      <c r="AN44" s="16">
        <v>7</v>
      </c>
      <c r="AO44" s="16">
        <v>7</v>
      </c>
      <c r="AP44" s="16">
        <v>7</v>
      </c>
      <c r="AQ44" s="17">
        <v>3</v>
      </c>
      <c r="AR44" s="17">
        <v>3</v>
      </c>
      <c r="AS44" s="17">
        <v>3</v>
      </c>
      <c r="AT44" s="16">
        <v>5</v>
      </c>
      <c r="AU44" s="16">
        <v>6</v>
      </c>
      <c r="AV44" s="16">
        <v>6</v>
      </c>
      <c r="AW44" s="17">
        <v>5</v>
      </c>
      <c r="AX44" s="17">
        <v>5</v>
      </c>
      <c r="AY44" s="17">
        <v>5</v>
      </c>
      <c r="AZ44" s="16">
        <v>5</v>
      </c>
      <c r="BA44" s="16">
        <v>4</v>
      </c>
      <c r="BB44" s="16">
        <v>4</v>
      </c>
      <c r="BC44" s="17">
        <v>6</v>
      </c>
      <c r="BD44" s="17">
        <v>7</v>
      </c>
      <c r="BE44" s="17">
        <v>5</v>
      </c>
      <c r="BF44" s="16">
        <v>7</v>
      </c>
      <c r="BG44" s="16">
        <v>7</v>
      </c>
      <c r="BH44" s="16">
        <v>7</v>
      </c>
      <c r="BI44" s="17">
        <v>7</v>
      </c>
      <c r="BJ44" s="17">
        <v>7</v>
      </c>
      <c r="BK44" s="17">
        <v>6</v>
      </c>
    </row>
    <row r="45" spans="2:63" s="4" customFormat="1" ht="15" x14ac:dyDescent="0.25">
      <c r="B45" s="24">
        <v>11</v>
      </c>
      <c r="C45" s="179" t="s">
        <v>23</v>
      </c>
      <c r="D45" s="179"/>
      <c r="E45" s="179"/>
      <c r="F45" s="179"/>
      <c r="G45" s="179"/>
      <c r="H45" s="179"/>
      <c r="I45" s="179"/>
      <c r="J45" s="16">
        <v>2</v>
      </c>
      <c r="K45" s="16">
        <v>2</v>
      </c>
      <c r="L45" s="16">
        <v>2</v>
      </c>
      <c r="M45" s="17">
        <v>2</v>
      </c>
      <c r="N45" s="17">
        <v>3</v>
      </c>
      <c r="O45" s="17">
        <v>2</v>
      </c>
      <c r="P45" s="18">
        <v>1</v>
      </c>
      <c r="Q45" s="18">
        <v>1</v>
      </c>
      <c r="R45" s="18">
        <v>1</v>
      </c>
      <c r="S45" s="17">
        <v>2</v>
      </c>
      <c r="T45" s="17">
        <v>6</v>
      </c>
      <c r="U45" s="17">
        <v>6</v>
      </c>
      <c r="V45" s="16">
        <v>1</v>
      </c>
      <c r="W45" s="16">
        <v>1</v>
      </c>
      <c r="X45" s="16">
        <v>1</v>
      </c>
      <c r="Y45" s="17">
        <v>1</v>
      </c>
      <c r="Z45" s="17">
        <v>1</v>
      </c>
      <c r="AA45" s="17">
        <v>1</v>
      </c>
      <c r="AB45" s="16">
        <v>4</v>
      </c>
      <c r="AC45" s="16">
        <v>5</v>
      </c>
      <c r="AD45" s="16">
        <v>5</v>
      </c>
      <c r="AE45" s="17">
        <v>2</v>
      </c>
      <c r="AF45" s="17">
        <v>2</v>
      </c>
      <c r="AG45" s="17">
        <v>2</v>
      </c>
      <c r="AH45" s="16">
        <v>1</v>
      </c>
      <c r="AI45" s="16">
        <v>1</v>
      </c>
      <c r="AJ45" s="16">
        <v>1</v>
      </c>
      <c r="AK45" s="17">
        <v>1</v>
      </c>
      <c r="AL45" s="17">
        <v>1</v>
      </c>
      <c r="AM45" s="17">
        <v>1</v>
      </c>
      <c r="AN45" s="16">
        <v>1</v>
      </c>
      <c r="AO45" s="16">
        <v>1</v>
      </c>
      <c r="AP45" s="16">
        <v>1</v>
      </c>
      <c r="AQ45" s="17">
        <v>1</v>
      </c>
      <c r="AR45" s="17">
        <v>1</v>
      </c>
      <c r="AS45" s="17">
        <v>1</v>
      </c>
      <c r="AT45" s="16">
        <v>2</v>
      </c>
      <c r="AU45" s="16">
        <v>2</v>
      </c>
      <c r="AV45" s="16">
        <v>3</v>
      </c>
      <c r="AW45" s="17">
        <v>2</v>
      </c>
      <c r="AX45" s="17">
        <v>2</v>
      </c>
      <c r="AY45" s="17">
        <v>2</v>
      </c>
      <c r="AZ45" s="16">
        <v>1</v>
      </c>
      <c r="BA45" s="16">
        <v>1</v>
      </c>
      <c r="BB45" s="16">
        <v>1</v>
      </c>
      <c r="BC45" s="17">
        <v>2</v>
      </c>
      <c r="BD45" s="17">
        <v>2</v>
      </c>
      <c r="BE45" s="17">
        <v>1</v>
      </c>
      <c r="BF45" s="16">
        <v>1</v>
      </c>
      <c r="BG45" s="16">
        <v>1</v>
      </c>
      <c r="BH45" s="16">
        <v>1</v>
      </c>
      <c r="BI45" s="17">
        <v>1</v>
      </c>
      <c r="BJ45" s="17">
        <v>1</v>
      </c>
      <c r="BK45" s="17">
        <v>1</v>
      </c>
    </row>
    <row r="46" spans="2:63" s="4" customFormat="1" ht="15" x14ac:dyDescent="0.25">
      <c r="B46" s="24">
        <v>12</v>
      </c>
      <c r="C46" s="179" t="s">
        <v>24</v>
      </c>
      <c r="D46" s="179"/>
      <c r="E46" s="179"/>
      <c r="F46" s="179"/>
      <c r="G46" s="179"/>
      <c r="H46" s="179"/>
      <c r="I46" s="179"/>
      <c r="J46" s="16">
        <v>3</v>
      </c>
      <c r="K46" s="16">
        <v>2</v>
      </c>
      <c r="L46" s="16">
        <v>2</v>
      </c>
      <c r="M46" s="17">
        <v>5</v>
      </c>
      <c r="N46" s="17">
        <v>5</v>
      </c>
      <c r="O46" s="17">
        <v>6</v>
      </c>
      <c r="P46" s="18">
        <v>3</v>
      </c>
      <c r="Q46" s="18">
        <v>5</v>
      </c>
      <c r="R46" s="18">
        <v>6</v>
      </c>
      <c r="S46" s="17">
        <v>6</v>
      </c>
      <c r="T46" s="17">
        <v>5</v>
      </c>
      <c r="U46" s="17">
        <v>5</v>
      </c>
      <c r="V46" s="16">
        <v>7</v>
      </c>
      <c r="W46" s="16">
        <v>7</v>
      </c>
      <c r="X46" s="16">
        <v>7</v>
      </c>
      <c r="Y46" s="17">
        <v>4</v>
      </c>
      <c r="Z46" s="17">
        <v>3</v>
      </c>
      <c r="AA46" s="17">
        <v>4</v>
      </c>
      <c r="AB46" s="16">
        <v>5</v>
      </c>
      <c r="AC46" s="16">
        <v>7</v>
      </c>
      <c r="AD46" s="16">
        <v>7</v>
      </c>
      <c r="AE46" s="17">
        <v>7</v>
      </c>
      <c r="AF46" s="17">
        <v>7</v>
      </c>
      <c r="AG46" s="17">
        <v>7</v>
      </c>
      <c r="AH46" s="16">
        <v>6</v>
      </c>
      <c r="AI46" s="16">
        <v>6</v>
      </c>
      <c r="AJ46" s="16">
        <v>6</v>
      </c>
      <c r="AK46" s="17">
        <v>5</v>
      </c>
      <c r="AL46" s="17">
        <v>6</v>
      </c>
      <c r="AM46" s="17">
        <v>6</v>
      </c>
      <c r="AN46" s="16">
        <v>7</v>
      </c>
      <c r="AO46" s="16">
        <v>6</v>
      </c>
      <c r="AP46" s="16">
        <v>5</v>
      </c>
      <c r="AQ46" s="17">
        <v>5</v>
      </c>
      <c r="AR46" s="17">
        <v>4</v>
      </c>
      <c r="AS46" s="17">
        <v>5</v>
      </c>
      <c r="AT46" s="16">
        <v>3</v>
      </c>
      <c r="AU46" s="16">
        <v>5</v>
      </c>
      <c r="AV46" s="16">
        <v>5</v>
      </c>
      <c r="AW46" s="17">
        <v>4</v>
      </c>
      <c r="AX46" s="17">
        <v>4</v>
      </c>
      <c r="AY46" s="17">
        <v>4</v>
      </c>
      <c r="AZ46" s="16">
        <v>5</v>
      </c>
      <c r="BA46" s="16">
        <v>4</v>
      </c>
      <c r="BB46" s="16">
        <v>5</v>
      </c>
      <c r="BC46" s="17">
        <v>4</v>
      </c>
      <c r="BD46" s="17">
        <v>4</v>
      </c>
      <c r="BE46" s="17">
        <v>3</v>
      </c>
      <c r="BF46" s="16">
        <v>4</v>
      </c>
      <c r="BG46" s="16">
        <v>5</v>
      </c>
      <c r="BH46" s="16">
        <v>6</v>
      </c>
      <c r="BI46" s="17">
        <v>3</v>
      </c>
      <c r="BJ46" s="17">
        <v>3</v>
      </c>
      <c r="BK46" s="17">
        <v>4</v>
      </c>
    </row>
    <row r="47" spans="2:63" s="4" customFormat="1" ht="15.75" thickBot="1" x14ac:dyDescent="0.3">
      <c r="B47" s="48">
        <v>13</v>
      </c>
      <c r="C47" s="181" t="s">
        <v>25</v>
      </c>
      <c r="D47" s="181"/>
      <c r="E47" s="181"/>
      <c r="F47" s="181"/>
      <c r="G47" s="181"/>
      <c r="H47" s="181"/>
      <c r="I47" s="181"/>
      <c r="J47" s="25">
        <v>5</v>
      </c>
      <c r="K47" s="25">
        <v>5</v>
      </c>
      <c r="L47" s="25">
        <v>6</v>
      </c>
      <c r="M47" s="26">
        <v>6</v>
      </c>
      <c r="N47" s="26">
        <v>6</v>
      </c>
      <c r="O47" s="26">
        <v>7</v>
      </c>
      <c r="P47" s="27">
        <v>6</v>
      </c>
      <c r="Q47" s="27">
        <v>6</v>
      </c>
      <c r="R47" s="27">
        <v>6</v>
      </c>
      <c r="S47" s="26">
        <v>5</v>
      </c>
      <c r="T47" s="26">
        <v>6</v>
      </c>
      <c r="U47" s="26">
        <v>7</v>
      </c>
      <c r="V47" s="25">
        <v>7</v>
      </c>
      <c r="W47" s="25">
        <v>7</v>
      </c>
      <c r="X47" s="25">
        <v>7</v>
      </c>
      <c r="Y47" s="26">
        <v>6</v>
      </c>
      <c r="Z47" s="26">
        <v>5</v>
      </c>
      <c r="AA47" s="26">
        <v>5</v>
      </c>
      <c r="AB47" s="25">
        <v>5</v>
      </c>
      <c r="AC47" s="25">
        <v>7</v>
      </c>
      <c r="AD47" s="25">
        <v>7</v>
      </c>
      <c r="AE47" s="26">
        <v>6</v>
      </c>
      <c r="AF47" s="26">
        <v>7</v>
      </c>
      <c r="AG47" s="26">
        <v>7</v>
      </c>
      <c r="AH47" s="25">
        <v>7</v>
      </c>
      <c r="AI47" s="25">
        <v>7</v>
      </c>
      <c r="AJ47" s="25">
        <v>7</v>
      </c>
      <c r="AK47" s="26">
        <v>4</v>
      </c>
      <c r="AL47" s="26">
        <v>5</v>
      </c>
      <c r="AM47" s="26">
        <v>5</v>
      </c>
      <c r="AN47" s="25">
        <v>5</v>
      </c>
      <c r="AO47" s="25">
        <v>6</v>
      </c>
      <c r="AP47" s="25">
        <v>6</v>
      </c>
      <c r="AQ47" s="26">
        <v>3</v>
      </c>
      <c r="AR47" s="26">
        <v>5</v>
      </c>
      <c r="AS47" s="26">
        <v>5</v>
      </c>
      <c r="AT47" s="25">
        <v>6</v>
      </c>
      <c r="AU47" s="25">
        <v>6</v>
      </c>
      <c r="AV47" s="25">
        <v>6</v>
      </c>
      <c r="AW47" s="26">
        <v>3</v>
      </c>
      <c r="AX47" s="26">
        <v>3</v>
      </c>
      <c r="AY47" s="26">
        <v>3</v>
      </c>
      <c r="AZ47" s="25">
        <v>5</v>
      </c>
      <c r="BA47" s="25">
        <v>5</v>
      </c>
      <c r="BB47" s="25">
        <v>6</v>
      </c>
      <c r="BC47" s="26">
        <v>5</v>
      </c>
      <c r="BD47" s="26">
        <v>6</v>
      </c>
      <c r="BE47" s="26">
        <v>3</v>
      </c>
      <c r="BF47" s="25">
        <v>7</v>
      </c>
      <c r="BG47" s="25">
        <v>7</v>
      </c>
      <c r="BH47" s="25">
        <v>7</v>
      </c>
      <c r="BI47" s="26">
        <v>7</v>
      </c>
      <c r="BJ47" s="26">
        <v>7</v>
      </c>
      <c r="BK47" s="26">
        <v>7</v>
      </c>
    </row>
    <row r="48" spans="2:63" s="78" customFormat="1" ht="15.75" thickBot="1" x14ac:dyDescent="0.3">
      <c r="B48" s="186" t="s">
        <v>61</v>
      </c>
      <c r="C48" s="187"/>
      <c r="D48" s="187"/>
      <c r="E48" s="187"/>
      <c r="F48" s="187"/>
      <c r="G48" s="187"/>
      <c r="H48" s="187"/>
      <c r="I48" s="188"/>
      <c r="J48" s="75">
        <f>AVERAGE(J40,J41,J42,J43,J44,(8-J45),J46,J47)</f>
        <v>5</v>
      </c>
      <c r="K48" s="76">
        <f t="shared" ref="K48:AJ48" si="7">AVERAGE(K40,K41,K42,K43,K44,(8-K45),K46,K47)</f>
        <v>5.25</v>
      </c>
      <c r="L48" s="76">
        <f t="shared" si="7"/>
        <v>5.125</v>
      </c>
      <c r="M48" s="77">
        <f t="shared" si="7"/>
        <v>6</v>
      </c>
      <c r="N48" s="77">
        <f t="shared" si="7"/>
        <v>5.75</v>
      </c>
      <c r="O48" s="77">
        <f t="shared" si="7"/>
        <v>6.125</v>
      </c>
      <c r="P48" s="76">
        <f t="shared" si="7"/>
        <v>5.5</v>
      </c>
      <c r="Q48" s="76">
        <f t="shared" si="7"/>
        <v>5.875</v>
      </c>
      <c r="R48" s="76">
        <f t="shared" si="7"/>
        <v>6.25</v>
      </c>
      <c r="S48" s="77">
        <f t="shared" si="7"/>
        <v>6</v>
      </c>
      <c r="T48" s="77">
        <f t="shared" si="7"/>
        <v>5.375</v>
      </c>
      <c r="U48" s="77">
        <f t="shared" si="7"/>
        <v>5.5</v>
      </c>
      <c r="V48" s="76">
        <f t="shared" si="7"/>
        <v>6.75</v>
      </c>
      <c r="W48" s="76">
        <f t="shared" si="7"/>
        <v>6.75</v>
      </c>
      <c r="X48" s="76">
        <f t="shared" si="7"/>
        <v>6.75</v>
      </c>
      <c r="Y48" s="77">
        <f t="shared" si="7"/>
        <v>5.625</v>
      </c>
      <c r="Z48" s="77">
        <f t="shared" si="7"/>
        <v>5.375</v>
      </c>
      <c r="AA48" s="77">
        <f t="shared" si="7"/>
        <v>5.75</v>
      </c>
      <c r="AB48" s="76">
        <f t="shared" si="7"/>
        <v>5.5</v>
      </c>
      <c r="AC48" s="76">
        <f t="shared" si="7"/>
        <v>5.875</v>
      </c>
      <c r="AD48" s="76">
        <f t="shared" si="7"/>
        <v>6.25</v>
      </c>
      <c r="AE48" s="77">
        <f t="shared" si="7"/>
        <v>6.5</v>
      </c>
      <c r="AF48" s="77">
        <f t="shared" si="7"/>
        <v>6.625</v>
      </c>
      <c r="AG48" s="77">
        <f t="shared" si="7"/>
        <v>6.75</v>
      </c>
      <c r="AH48" s="76">
        <f t="shared" si="7"/>
        <v>6.875</v>
      </c>
      <c r="AI48" s="76">
        <f t="shared" si="7"/>
        <v>6.875</v>
      </c>
      <c r="AJ48" s="76">
        <f t="shared" si="7"/>
        <v>6.875</v>
      </c>
      <c r="AK48" s="77">
        <f t="shared" ref="AK48:AP48" si="8">AVERAGE(AK40,AK41,AK42,AK43,AK44,(8-AK45),AK46,AK47)</f>
        <v>6.375</v>
      </c>
      <c r="AL48" s="77">
        <f t="shared" si="8"/>
        <v>6.5</v>
      </c>
      <c r="AM48" s="77">
        <f t="shared" si="8"/>
        <v>6.25</v>
      </c>
      <c r="AN48" s="76">
        <f t="shared" si="8"/>
        <v>6.375</v>
      </c>
      <c r="AO48" s="76">
        <f t="shared" si="8"/>
        <v>6.75</v>
      </c>
      <c r="AP48" s="76">
        <f t="shared" si="8"/>
        <v>6.625</v>
      </c>
      <c r="AQ48" s="77">
        <f t="shared" ref="AQ48:AV48" si="9">AVERAGE(AQ40,AQ41,AQ42,AQ43,AQ44,(8-AQ45),AQ46,AQ47)</f>
        <v>5.5</v>
      </c>
      <c r="AR48" s="77">
        <f t="shared" si="9"/>
        <v>5.75</v>
      </c>
      <c r="AS48" s="77">
        <f t="shared" si="9"/>
        <v>6</v>
      </c>
      <c r="AT48" s="76">
        <f t="shared" si="9"/>
        <v>5.5</v>
      </c>
      <c r="AU48" s="76">
        <f t="shared" si="9"/>
        <v>5.875</v>
      </c>
      <c r="AV48" s="76">
        <f t="shared" si="9"/>
        <v>6</v>
      </c>
      <c r="AW48" s="77">
        <f t="shared" ref="AW48:BB48" si="10">AVERAGE(AW40,AW41,AW42,AW43,AW44,(8-AW45),AW46,AW47)</f>
        <v>5</v>
      </c>
      <c r="AX48" s="77">
        <f t="shared" si="10"/>
        <v>4</v>
      </c>
      <c r="AY48" s="77">
        <f t="shared" si="10"/>
        <v>4.125</v>
      </c>
      <c r="AZ48" s="76">
        <f t="shared" si="10"/>
        <v>5.125</v>
      </c>
      <c r="BA48" s="76">
        <f t="shared" si="10"/>
        <v>5</v>
      </c>
      <c r="BB48" s="76">
        <f t="shared" si="10"/>
        <v>5.625</v>
      </c>
      <c r="BC48" s="77">
        <f t="shared" ref="BC48:BH48" si="11">AVERAGE(BC40,BC41,BC42,BC43,BC44,(8-BC45),BC46,BC47)</f>
        <v>5.125</v>
      </c>
      <c r="BD48" s="77">
        <f t="shared" si="11"/>
        <v>6</v>
      </c>
      <c r="BE48" s="77">
        <f t="shared" si="11"/>
        <v>3.75</v>
      </c>
      <c r="BF48" s="76">
        <f t="shared" si="11"/>
        <v>6.625</v>
      </c>
      <c r="BG48" s="76">
        <f t="shared" si="11"/>
        <v>6.75</v>
      </c>
      <c r="BH48" s="76">
        <f t="shared" si="11"/>
        <v>6.875</v>
      </c>
      <c r="BI48" s="77">
        <f>AVERAGE(BI40,BI41,BI42,BI43,BI44,(8-BI45),BI46,BI47)</f>
        <v>5.875</v>
      </c>
      <c r="BJ48" s="77">
        <f>AVERAGE(BJ40,BJ41,BJ42,BJ43,BJ44,(8-BJ45),BJ46,BJ47)</f>
        <v>6.5</v>
      </c>
      <c r="BK48" s="77">
        <f>AVERAGE(BK40,BK41,BK42,BK43,BK44,(8-BK45),BK46,BK47)</f>
        <v>6.5</v>
      </c>
    </row>
    <row r="49" spans="1:112" ht="15.75" thickBot="1" x14ac:dyDescent="0.3">
      <c r="B49"/>
      <c r="C49"/>
    </row>
    <row r="50" spans="1:112" s="4" customFormat="1" ht="15" x14ac:dyDescent="0.25">
      <c r="B50" s="47">
        <v>14</v>
      </c>
      <c r="C50" s="180" t="s">
        <v>26</v>
      </c>
      <c r="D50" s="180"/>
      <c r="E50" s="180"/>
      <c r="F50" s="180"/>
      <c r="G50" s="180"/>
      <c r="H50" s="180"/>
      <c r="I50" s="180"/>
      <c r="J50" s="21">
        <v>4</v>
      </c>
      <c r="K50" s="21">
        <v>6</v>
      </c>
      <c r="L50" s="21">
        <v>5</v>
      </c>
      <c r="M50" s="22">
        <v>6</v>
      </c>
      <c r="N50" s="22">
        <v>6</v>
      </c>
      <c r="O50" s="22">
        <v>6</v>
      </c>
      <c r="P50" s="23">
        <v>6</v>
      </c>
      <c r="Q50" s="23">
        <v>7</v>
      </c>
      <c r="R50" s="23">
        <v>7</v>
      </c>
      <c r="S50" s="22">
        <v>6</v>
      </c>
      <c r="T50" s="22">
        <v>6</v>
      </c>
      <c r="U50" s="22">
        <v>6</v>
      </c>
      <c r="V50" s="21">
        <v>7</v>
      </c>
      <c r="W50" s="21">
        <v>7</v>
      </c>
      <c r="X50" s="21">
        <v>7</v>
      </c>
      <c r="Y50" s="22">
        <v>6</v>
      </c>
      <c r="Z50" s="22">
        <v>6</v>
      </c>
      <c r="AA50" s="22">
        <v>6</v>
      </c>
      <c r="AB50" s="21">
        <v>6</v>
      </c>
      <c r="AC50" s="21">
        <v>7</v>
      </c>
      <c r="AD50" s="21">
        <v>7</v>
      </c>
      <c r="AE50" s="22">
        <v>7</v>
      </c>
      <c r="AF50" s="22">
        <v>7</v>
      </c>
      <c r="AG50" s="22">
        <v>7</v>
      </c>
      <c r="AH50" s="21">
        <v>7</v>
      </c>
      <c r="AI50" s="21">
        <v>7</v>
      </c>
      <c r="AJ50" s="21">
        <v>7</v>
      </c>
      <c r="AK50" s="22">
        <v>6</v>
      </c>
      <c r="AL50" s="22">
        <v>6</v>
      </c>
      <c r="AM50" s="22">
        <v>7</v>
      </c>
      <c r="AN50" s="21">
        <v>7</v>
      </c>
      <c r="AO50" s="21">
        <v>7</v>
      </c>
      <c r="AP50" s="21">
        <v>7</v>
      </c>
      <c r="AQ50" s="22">
        <v>7</v>
      </c>
      <c r="AR50" s="22">
        <v>7</v>
      </c>
      <c r="AS50" s="22">
        <v>7</v>
      </c>
      <c r="AT50" s="21">
        <v>7</v>
      </c>
      <c r="AU50" s="21">
        <v>7</v>
      </c>
      <c r="AV50" s="21">
        <v>6</v>
      </c>
      <c r="AW50" s="22">
        <v>5</v>
      </c>
      <c r="AX50" s="22">
        <v>5</v>
      </c>
      <c r="AY50" s="22">
        <v>5</v>
      </c>
      <c r="AZ50" s="21">
        <v>4</v>
      </c>
      <c r="BA50" s="21">
        <v>4</v>
      </c>
      <c r="BB50" s="21">
        <v>6</v>
      </c>
      <c r="BC50" s="22">
        <v>6</v>
      </c>
      <c r="BD50" s="22">
        <v>7</v>
      </c>
      <c r="BE50" s="22">
        <v>5</v>
      </c>
      <c r="BF50" s="21">
        <v>7</v>
      </c>
      <c r="BG50" s="21">
        <v>7</v>
      </c>
      <c r="BH50" s="21">
        <v>7</v>
      </c>
      <c r="BI50" s="22">
        <v>7</v>
      </c>
      <c r="BJ50" s="22">
        <v>7</v>
      </c>
      <c r="BK50" s="22">
        <v>7</v>
      </c>
    </row>
    <row r="51" spans="1:112" s="4" customFormat="1" ht="15" x14ac:dyDescent="0.25">
      <c r="B51" s="24">
        <v>15</v>
      </c>
      <c r="C51" s="179" t="s">
        <v>27</v>
      </c>
      <c r="D51" s="179"/>
      <c r="E51" s="179"/>
      <c r="F51" s="179"/>
      <c r="G51" s="179"/>
      <c r="H51" s="179"/>
      <c r="I51" s="179"/>
      <c r="J51" s="16">
        <v>5</v>
      </c>
      <c r="K51" s="16">
        <v>6</v>
      </c>
      <c r="L51" s="16">
        <v>6</v>
      </c>
      <c r="M51" s="17">
        <v>3</v>
      </c>
      <c r="N51" s="17">
        <v>2</v>
      </c>
      <c r="O51" s="17">
        <v>3</v>
      </c>
      <c r="P51" s="18">
        <v>7</v>
      </c>
      <c r="Q51" s="18">
        <v>6</v>
      </c>
      <c r="R51" s="18">
        <v>7</v>
      </c>
      <c r="S51" s="17">
        <v>6</v>
      </c>
      <c r="T51" s="17">
        <v>6</v>
      </c>
      <c r="U51" s="17">
        <v>6</v>
      </c>
      <c r="V51" s="16">
        <v>1</v>
      </c>
      <c r="W51" s="16">
        <v>1</v>
      </c>
      <c r="X51" s="16">
        <v>1</v>
      </c>
      <c r="Y51" s="17">
        <v>6</v>
      </c>
      <c r="Z51" s="17">
        <v>5</v>
      </c>
      <c r="AA51" s="17">
        <v>6</v>
      </c>
      <c r="AB51" s="16">
        <v>6</v>
      </c>
      <c r="AC51" s="16">
        <v>7</v>
      </c>
      <c r="AD51" s="16">
        <v>7</v>
      </c>
      <c r="AE51" s="17">
        <v>7</v>
      </c>
      <c r="AF51" s="17">
        <v>7</v>
      </c>
      <c r="AG51" s="17">
        <v>7</v>
      </c>
      <c r="AH51" s="16">
        <v>7</v>
      </c>
      <c r="AI51" s="16">
        <v>7</v>
      </c>
      <c r="AJ51" s="16">
        <v>7</v>
      </c>
      <c r="AK51" s="17">
        <v>6</v>
      </c>
      <c r="AL51" s="17">
        <v>6</v>
      </c>
      <c r="AM51" s="17">
        <v>6</v>
      </c>
      <c r="AN51" s="16">
        <v>7</v>
      </c>
      <c r="AO51" s="16">
        <v>7</v>
      </c>
      <c r="AP51" s="16">
        <v>7</v>
      </c>
      <c r="AQ51" s="17">
        <v>7</v>
      </c>
      <c r="AR51" s="17">
        <v>7</v>
      </c>
      <c r="AS51" s="17">
        <v>7</v>
      </c>
      <c r="AT51" s="16">
        <v>7</v>
      </c>
      <c r="AU51" s="16">
        <v>7</v>
      </c>
      <c r="AV51" s="16">
        <v>7</v>
      </c>
      <c r="AW51" s="17">
        <v>6</v>
      </c>
      <c r="AX51" s="17">
        <v>4</v>
      </c>
      <c r="AY51" s="17">
        <v>4</v>
      </c>
      <c r="AZ51" s="16">
        <v>4</v>
      </c>
      <c r="BA51" s="16">
        <v>4</v>
      </c>
      <c r="BB51" s="16">
        <v>5</v>
      </c>
      <c r="BC51" s="17">
        <v>7</v>
      </c>
      <c r="BD51" s="17">
        <v>7</v>
      </c>
      <c r="BE51" s="17">
        <v>3</v>
      </c>
      <c r="BF51" s="16">
        <v>7</v>
      </c>
      <c r="BG51" s="16">
        <v>7</v>
      </c>
      <c r="BH51" s="16">
        <v>7</v>
      </c>
      <c r="BI51" s="17">
        <v>7</v>
      </c>
      <c r="BJ51" s="17">
        <v>7</v>
      </c>
      <c r="BK51" s="17">
        <v>7</v>
      </c>
    </row>
    <row r="52" spans="1:112" s="4" customFormat="1" ht="15" x14ac:dyDescent="0.25">
      <c r="B52" s="24">
        <v>16</v>
      </c>
      <c r="C52" s="179" t="s">
        <v>28</v>
      </c>
      <c r="D52" s="179"/>
      <c r="E52" s="179"/>
      <c r="F52" s="179"/>
      <c r="G52" s="179"/>
      <c r="H52" s="179"/>
      <c r="I52" s="179"/>
      <c r="J52" s="16">
        <v>5</v>
      </c>
      <c r="K52" s="16">
        <v>6</v>
      </c>
      <c r="L52" s="16">
        <v>6</v>
      </c>
      <c r="M52" s="17">
        <v>6</v>
      </c>
      <c r="N52" s="17">
        <v>6</v>
      </c>
      <c r="O52" s="17">
        <v>6</v>
      </c>
      <c r="P52" s="18">
        <v>7</v>
      </c>
      <c r="Q52" s="18">
        <v>7</v>
      </c>
      <c r="R52" s="18">
        <v>7</v>
      </c>
      <c r="S52" s="17">
        <v>6</v>
      </c>
      <c r="T52" s="17">
        <v>7</v>
      </c>
      <c r="U52" s="17">
        <v>7</v>
      </c>
      <c r="V52" s="16">
        <v>7</v>
      </c>
      <c r="W52" s="16">
        <v>7</v>
      </c>
      <c r="X52" s="16">
        <v>7</v>
      </c>
      <c r="Y52" s="17">
        <v>5</v>
      </c>
      <c r="Z52" s="17">
        <v>6</v>
      </c>
      <c r="AA52" s="17">
        <v>6</v>
      </c>
      <c r="AB52" s="16">
        <v>7</v>
      </c>
      <c r="AC52" s="16">
        <v>6</v>
      </c>
      <c r="AD52" s="16">
        <v>7</v>
      </c>
      <c r="AE52" s="17">
        <v>7</v>
      </c>
      <c r="AF52" s="17">
        <v>7</v>
      </c>
      <c r="AG52" s="17">
        <v>7</v>
      </c>
      <c r="AH52" s="16">
        <v>7</v>
      </c>
      <c r="AI52" s="16">
        <v>7</v>
      </c>
      <c r="AJ52" s="16">
        <v>7</v>
      </c>
      <c r="AK52" s="17">
        <v>6</v>
      </c>
      <c r="AL52" s="17">
        <v>6</v>
      </c>
      <c r="AM52" s="17">
        <v>6</v>
      </c>
      <c r="AN52" s="16">
        <v>7</v>
      </c>
      <c r="AO52" s="16">
        <v>7</v>
      </c>
      <c r="AP52" s="16">
        <v>7</v>
      </c>
      <c r="AQ52" s="17">
        <v>7</v>
      </c>
      <c r="AR52" s="17">
        <v>7</v>
      </c>
      <c r="AS52" s="17">
        <v>7</v>
      </c>
      <c r="AT52" s="16">
        <v>6</v>
      </c>
      <c r="AU52" s="16">
        <v>6</v>
      </c>
      <c r="AV52" s="16">
        <v>7</v>
      </c>
      <c r="AW52" s="17">
        <v>6</v>
      </c>
      <c r="AX52" s="17">
        <v>5</v>
      </c>
      <c r="AY52" s="17">
        <v>5</v>
      </c>
      <c r="AZ52" s="16">
        <v>4</v>
      </c>
      <c r="BA52" s="16">
        <v>5</v>
      </c>
      <c r="BB52" s="16">
        <v>5</v>
      </c>
      <c r="BC52" s="17">
        <v>7</v>
      </c>
      <c r="BD52" s="17">
        <v>7</v>
      </c>
      <c r="BE52" s="17">
        <v>1</v>
      </c>
      <c r="BF52" s="16">
        <v>7</v>
      </c>
      <c r="BG52" s="16">
        <v>7</v>
      </c>
      <c r="BH52" s="16">
        <v>7</v>
      </c>
      <c r="BI52" s="17">
        <v>7</v>
      </c>
      <c r="BJ52" s="17">
        <v>6</v>
      </c>
      <c r="BK52" s="17">
        <v>7</v>
      </c>
    </row>
    <row r="53" spans="1:112" s="4" customFormat="1" ht="15.75" thickBot="1" x14ac:dyDescent="0.3">
      <c r="B53" s="48">
        <v>17</v>
      </c>
      <c r="C53" s="181" t="s">
        <v>29</v>
      </c>
      <c r="D53" s="181"/>
      <c r="E53" s="181"/>
      <c r="F53" s="181"/>
      <c r="G53" s="181"/>
      <c r="H53" s="181"/>
      <c r="I53" s="181"/>
      <c r="J53" s="25">
        <v>7</v>
      </c>
      <c r="K53" s="25">
        <v>7</v>
      </c>
      <c r="L53" s="25">
        <v>6</v>
      </c>
      <c r="M53" s="26">
        <v>7</v>
      </c>
      <c r="N53" s="26">
        <v>6</v>
      </c>
      <c r="O53" s="26">
        <v>7</v>
      </c>
      <c r="P53" s="27">
        <v>7</v>
      </c>
      <c r="Q53" s="27">
        <v>7</v>
      </c>
      <c r="R53" s="27">
        <v>7</v>
      </c>
      <c r="S53" s="26">
        <v>7</v>
      </c>
      <c r="T53" s="26">
        <v>7</v>
      </c>
      <c r="U53" s="26">
        <v>7</v>
      </c>
      <c r="V53" s="25">
        <v>7</v>
      </c>
      <c r="W53" s="25">
        <v>7</v>
      </c>
      <c r="X53" s="25">
        <v>7</v>
      </c>
      <c r="Y53" s="26">
        <v>5</v>
      </c>
      <c r="Z53" s="26">
        <v>4</v>
      </c>
      <c r="AA53" s="26">
        <v>7</v>
      </c>
      <c r="AB53" s="25">
        <v>7</v>
      </c>
      <c r="AC53" s="25">
        <v>7</v>
      </c>
      <c r="AD53" s="25">
        <v>7</v>
      </c>
      <c r="AE53" s="26">
        <v>7</v>
      </c>
      <c r="AF53" s="26">
        <v>7</v>
      </c>
      <c r="AG53" s="26">
        <v>7</v>
      </c>
      <c r="AH53" s="25">
        <v>6</v>
      </c>
      <c r="AI53" s="25">
        <v>7</v>
      </c>
      <c r="AJ53" s="25">
        <v>7</v>
      </c>
      <c r="AK53" s="26">
        <v>7</v>
      </c>
      <c r="AL53" s="26">
        <v>7</v>
      </c>
      <c r="AM53" s="26">
        <v>7</v>
      </c>
      <c r="AN53" s="25">
        <v>7</v>
      </c>
      <c r="AO53" s="25">
        <v>7</v>
      </c>
      <c r="AP53" s="25">
        <v>7</v>
      </c>
      <c r="AQ53" s="26">
        <v>7</v>
      </c>
      <c r="AR53" s="26">
        <v>7</v>
      </c>
      <c r="AS53" s="26">
        <v>7</v>
      </c>
      <c r="AT53" s="25">
        <v>6</v>
      </c>
      <c r="AU53" s="25">
        <v>6</v>
      </c>
      <c r="AV53" s="25">
        <v>7</v>
      </c>
      <c r="AW53" s="26">
        <v>7</v>
      </c>
      <c r="AX53" s="26">
        <v>4</v>
      </c>
      <c r="AY53" s="26">
        <v>5</v>
      </c>
      <c r="AZ53" s="25">
        <v>5</v>
      </c>
      <c r="BA53" s="25">
        <v>6</v>
      </c>
      <c r="BB53" s="25">
        <v>6</v>
      </c>
      <c r="BC53" s="26">
        <v>7</v>
      </c>
      <c r="BD53" s="26">
        <v>7</v>
      </c>
      <c r="BE53" s="26">
        <v>1</v>
      </c>
      <c r="BF53" s="25">
        <v>7</v>
      </c>
      <c r="BG53" s="25">
        <v>7</v>
      </c>
      <c r="BH53" s="25">
        <v>7</v>
      </c>
      <c r="BI53" s="26">
        <v>7</v>
      </c>
      <c r="BJ53" s="26">
        <v>7</v>
      </c>
      <c r="BK53" s="26">
        <v>7</v>
      </c>
    </row>
    <row r="54" spans="1:112" s="74" customFormat="1" ht="15.75" thickBot="1" x14ac:dyDescent="0.3">
      <c r="B54" s="186" t="s">
        <v>62</v>
      </c>
      <c r="C54" s="187"/>
      <c r="D54" s="187"/>
      <c r="E54" s="187"/>
      <c r="F54" s="187"/>
      <c r="G54" s="187"/>
      <c r="H54" s="187"/>
      <c r="I54" s="188"/>
      <c r="J54" s="75">
        <f>AVERAGE(J50:J53)</f>
        <v>5.25</v>
      </c>
      <c r="K54" s="76">
        <f t="shared" ref="K54:AJ54" si="12">AVERAGE(K50:K53)</f>
        <v>6.25</v>
      </c>
      <c r="L54" s="76">
        <f t="shared" si="12"/>
        <v>5.75</v>
      </c>
      <c r="M54" s="77">
        <f t="shared" si="12"/>
        <v>5.5</v>
      </c>
      <c r="N54" s="77">
        <f t="shared" si="12"/>
        <v>5</v>
      </c>
      <c r="O54" s="77">
        <f t="shared" si="12"/>
        <v>5.5</v>
      </c>
      <c r="P54" s="76">
        <f t="shared" si="12"/>
        <v>6.75</v>
      </c>
      <c r="Q54" s="76">
        <f t="shared" si="12"/>
        <v>6.75</v>
      </c>
      <c r="R54" s="76">
        <f t="shared" si="12"/>
        <v>7</v>
      </c>
      <c r="S54" s="77">
        <f t="shared" si="12"/>
        <v>6.25</v>
      </c>
      <c r="T54" s="77">
        <f t="shared" si="12"/>
        <v>6.5</v>
      </c>
      <c r="U54" s="77">
        <f t="shared" si="12"/>
        <v>6.5</v>
      </c>
      <c r="V54" s="76">
        <f t="shared" si="12"/>
        <v>5.5</v>
      </c>
      <c r="W54" s="76">
        <f t="shared" si="12"/>
        <v>5.5</v>
      </c>
      <c r="X54" s="76">
        <f t="shared" si="12"/>
        <v>5.5</v>
      </c>
      <c r="Y54" s="77">
        <f t="shared" si="12"/>
        <v>5.5</v>
      </c>
      <c r="Z54" s="77">
        <f t="shared" si="12"/>
        <v>5.25</v>
      </c>
      <c r="AA54" s="77">
        <f t="shared" si="12"/>
        <v>6.25</v>
      </c>
      <c r="AB54" s="76">
        <f t="shared" si="12"/>
        <v>6.5</v>
      </c>
      <c r="AC54" s="76">
        <f t="shared" si="12"/>
        <v>6.75</v>
      </c>
      <c r="AD54" s="76">
        <f t="shared" si="12"/>
        <v>7</v>
      </c>
      <c r="AE54" s="77">
        <f t="shared" si="12"/>
        <v>7</v>
      </c>
      <c r="AF54" s="77">
        <f t="shared" si="12"/>
        <v>7</v>
      </c>
      <c r="AG54" s="77">
        <f t="shared" si="12"/>
        <v>7</v>
      </c>
      <c r="AH54" s="76">
        <f t="shared" si="12"/>
        <v>6.75</v>
      </c>
      <c r="AI54" s="76">
        <f t="shared" si="12"/>
        <v>7</v>
      </c>
      <c r="AJ54" s="76">
        <f t="shared" si="12"/>
        <v>7</v>
      </c>
      <c r="AK54" s="77">
        <f t="shared" ref="AK54:AP54" si="13">AVERAGE(AK50:AK53)</f>
        <v>6.25</v>
      </c>
      <c r="AL54" s="77">
        <f t="shared" si="13"/>
        <v>6.25</v>
      </c>
      <c r="AM54" s="77">
        <f t="shared" si="13"/>
        <v>6.5</v>
      </c>
      <c r="AN54" s="76">
        <f t="shared" si="13"/>
        <v>7</v>
      </c>
      <c r="AO54" s="76">
        <f t="shared" si="13"/>
        <v>7</v>
      </c>
      <c r="AP54" s="76">
        <f t="shared" si="13"/>
        <v>7</v>
      </c>
      <c r="AQ54" s="77">
        <f t="shared" ref="AQ54:AV54" si="14">AVERAGE(AQ50:AQ53)</f>
        <v>7</v>
      </c>
      <c r="AR54" s="77">
        <f t="shared" si="14"/>
        <v>7</v>
      </c>
      <c r="AS54" s="77">
        <f t="shared" si="14"/>
        <v>7</v>
      </c>
      <c r="AT54" s="76">
        <f t="shared" si="14"/>
        <v>6.5</v>
      </c>
      <c r="AU54" s="76">
        <f t="shared" si="14"/>
        <v>6.5</v>
      </c>
      <c r="AV54" s="76">
        <f t="shared" si="14"/>
        <v>6.75</v>
      </c>
      <c r="AW54" s="77">
        <f t="shared" ref="AW54:BB54" si="15">AVERAGE(AW50:AW53)</f>
        <v>6</v>
      </c>
      <c r="AX54" s="77">
        <f t="shared" si="15"/>
        <v>4.5</v>
      </c>
      <c r="AY54" s="77">
        <f t="shared" si="15"/>
        <v>4.75</v>
      </c>
      <c r="AZ54" s="76">
        <f t="shared" si="15"/>
        <v>4.25</v>
      </c>
      <c r="BA54" s="76">
        <f t="shared" si="15"/>
        <v>4.75</v>
      </c>
      <c r="BB54" s="76">
        <f t="shared" si="15"/>
        <v>5.5</v>
      </c>
      <c r="BC54" s="77">
        <f>AVERAGE(BC50:BC53)</f>
        <v>6.75</v>
      </c>
      <c r="BD54" s="77">
        <f>AVERAGE(BD50:BD53)</f>
        <v>7</v>
      </c>
      <c r="BE54" s="77">
        <v>2</v>
      </c>
      <c r="BF54" s="76">
        <f>AVERAGE(BF50:BF53)</f>
        <v>7</v>
      </c>
      <c r="BG54" s="76">
        <f>AVERAGE(BG50:BG53)</f>
        <v>7</v>
      </c>
      <c r="BH54" s="76">
        <f>AVERAGE(BH50:BH53)</f>
        <v>7</v>
      </c>
      <c r="BI54" s="77">
        <f>AVERAGE(BI50:BI53)</f>
        <v>7</v>
      </c>
      <c r="BJ54" s="77">
        <f>AVERAGE(BJ50:BJ53)</f>
        <v>6.75</v>
      </c>
      <c r="BK54" s="77">
        <v>2</v>
      </c>
    </row>
    <row r="55" spans="1:112" ht="15" x14ac:dyDescent="0.25">
      <c r="B55" s="1"/>
      <c r="C55"/>
    </row>
    <row r="56" spans="1:112" ht="24" thickBot="1" x14ac:dyDescent="0.4">
      <c r="B56" s="12" t="s">
        <v>6</v>
      </c>
    </row>
    <row r="57" spans="1:112" s="3" customFormat="1" hidden="1" x14ac:dyDescent="0.25">
      <c r="A57" s="15"/>
      <c r="E57" s="3">
        <f>D2</f>
        <v>21</v>
      </c>
      <c r="K57" s="3">
        <f>E2</f>
        <v>23</v>
      </c>
      <c r="Q57" s="3">
        <f>F2</f>
        <v>25</v>
      </c>
      <c r="W57" s="3">
        <f>G2</f>
        <v>27</v>
      </c>
      <c r="AC57" s="3">
        <f>H2</f>
        <v>30</v>
      </c>
      <c r="AI57" s="3">
        <f>I2</f>
        <v>32</v>
      </c>
      <c r="AO57" s="3">
        <f>J2</f>
        <v>34</v>
      </c>
      <c r="AU57" s="3">
        <f>K2</f>
        <v>36</v>
      </c>
      <c r="BA57" s="3">
        <f>L2</f>
        <v>39</v>
      </c>
      <c r="BG57" s="3">
        <f>M2</f>
        <v>40</v>
      </c>
      <c r="BM57" s="3">
        <f>N2</f>
        <v>42</v>
      </c>
      <c r="BS57" s="3">
        <f>O2</f>
        <v>53</v>
      </c>
      <c r="BY57" s="3">
        <f>P2</f>
        <v>65</v>
      </c>
      <c r="CE57" s="3">
        <f>Q2</f>
        <v>68</v>
      </c>
      <c r="CK57" s="3">
        <f>R2</f>
        <v>69</v>
      </c>
      <c r="CQ57" s="3">
        <f>S2</f>
        <v>70</v>
      </c>
      <c r="CW57" s="3">
        <f>T2</f>
        <v>72</v>
      </c>
      <c r="DC57" s="3">
        <f>U2</f>
        <v>3</v>
      </c>
    </row>
    <row r="58" spans="1:112" s="3" customFormat="1" hidden="1" x14ac:dyDescent="0.25">
      <c r="A58" s="15"/>
      <c r="E58" s="3" t="str">
        <f>D6</f>
        <v>H</v>
      </c>
      <c r="K58" s="3" t="str">
        <f>E6</f>
        <v>H</v>
      </c>
      <c r="Q58" s="3" t="str">
        <f>F6</f>
        <v>M1</v>
      </c>
      <c r="W58" s="3" t="str">
        <f>G6</f>
        <v>M2</v>
      </c>
      <c r="AC58" s="3" t="str">
        <f>H6</f>
        <v>M2</v>
      </c>
      <c r="AI58" s="3" t="str">
        <f>I6</f>
        <v>H</v>
      </c>
      <c r="AO58" s="3" t="str">
        <f>J6</f>
        <v>H</v>
      </c>
      <c r="AU58" s="3" t="str">
        <f>K6</f>
        <v>M1</v>
      </c>
      <c r="BA58" s="3" t="str">
        <f>L6</f>
        <v>M1</v>
      </c>
      <c r="BG58" s="3" t="str">
        <f>M6</f>
        <v>M2</v>
      </c>
      <c r="BM58" s="3" t="str">
        <f>N6</f>
        <v>M2</v>
      </c>
      <c r="BS58" s="3" t="str">
        <f>O6</f>
        <v>M1</v>
      </c>
      <c r="BY58" s="3" t="str">
        <f>P6</f>
        <v>M2</v>
      </c>
      <c r="CE58" s="3" t="str">
        <f>Q6</f>
        <v>H</v>
      </c>
      <c r="CK58" s="3" t="str">
        <f>R6</f>
        <v>H</v>
      </c>
      <c r="CQ58" s="3" t="str">
        <f>S6</f>
        <v>M1</v>
      </c>
      <c r="CW58" s="3" t="str">
        <f>T6</f>
        <v>M2</v>
      </c>
      <c r="DC58" s="3" t="str">
        <f>U6</f>
        <v>M1</v>
      </c>
    </row>
    <row r="59" spans="1:112" s="3" customFormat="1" hidden="1" x14ac:dyDescent="0.25">
      <c r="A59" s="15"/>
      <c r="E59" s="3" t="str">
        <f>D7</f>
        <v>M1</v>
      </c>
      <c r="K59" s="3" t="str">
        <f>E7</f>
        <v>M2</v>
      </c>
      <c r="Q59" s="3" t="str">
        <f>F7</f>
        <v>H</v>
      </c>
      <c r="W59" s="3" t="str">
        <f>G7</f>
        <v>H</v>
      </c>
      <c r="AC59" s="3" t="str">
        <f>H7</f>
        <v>M1</v>
      </c>
      <c r="AI59" s="3" t="str">
        <f>I7</f>
        <v>M1</v>
      </c>
      <c r="AO59" s="3" t="str">
        <f>J7</f>
        <v>M2</v>
      </c>
      <c r="AU59" s="3" t="str">
        <f>K7</f>
        <v>H</v>
      </c>
      <c r="BA59" s="3" t="str">
        <f>L7</f>
        <v>M2</v>
      </c>
      <c r="BG59" s="3" t="str">
        <f>M7</f>
        <v>H</v>
      </c>
      <c r="BM59" s="3" t="str">
        <f>N7</f>
        <v>M1</v>
      </c>
      <c r="BS59" s="3" t="str">
        <f>O7</f>
        <v>M2</v>
      </c>
      <c r="BY59" s="3" t="str">
        <f>P7</f>
        <v>M1</v>
      </c>
      <c r="CE59" s="3" t="str">
        <f>Q7</f>
        <v>M1</v>
      </c>
      <c r="CK59" s="3" t="str">
        <f>R7</f>
        <v>M2</v>
      </c>
      <c r="CQ59" s="3" t="str">
        <f>S7</f>
        <v>H</v>
      </c>
      <c r="CW59" s="3" t="str">
        <f>T7</f>
        <v>H</v>
      </c>
      <c r="DC59" s="3" t="str">
        <f>U7</f>
        <v>M2</v>
      </c>
    </row>
    <row r="60" spans="1:112" s="3" customFormat="1" hidden="1" x14ac:dyDescent="0.25">
      <c r="A60" s="15"/>
      <c r="E60" s="3" t="str">
        <f>D8</f>
        <v>M2</v>
      </c>
      <c r="K60" s="3" t="str">
        <f>E8</f>
        <v>M1</v>
      </c>
      <c r="Q60" s="3" t="str">
        <f>F8</f>
        <v>M2</v>
      </c>
      <c r="W60" s="3" t="str">
        <f>G8</f>
        <v>M1</v>
      </c>
      <c r="AC60" s="3" t="str">
        <f>H8</f>
        <v>H</v>
      </c>
      <c r="AI60" s="3" t="str">
        <f>I8</f>
        <v>M2</v>
      </c>
      <c r="AO60" s="3" t="str">
        <f>J8</f>
        <v>M1</v>
      </c>
      <c r="AU60" s="3" t="str">
        <f>K8</f>
        <v>M2</v>
      </c>
      <c r="BA60" s="3" t="str">
        <f>L8</f>
        <v>H</v>
      </c>
      <c r="BG60" s="3" t="str">
        <f>M8</f>
        <v>M1</v>
      </c>
      <c r="BM60" s="3" t="str">
        <f>N8</f>
        <v>H</v>
      </c>
      <c r="BS60" s="3" t="str">
        <f>O8</f>
        <v>H</v>
      </c>
      <c r="BY60" s="3" t="str">
        <f>P8</f>
        <v>H</v>
      </c>
      <c r="CE60" s="3" t="str">
        <f>Q8</f>
        <v>M2</v>
      </c>
      <c r="CK60" s="3" t="str">
        <f>R8</f>
        <v>M1</v>
      </c>
      <c r="CQ60" s="3" t="str">
        <f>S8</f>
        <v>M2</v>
      </c>
      <c r="CW60" s="3" t="str">
        <f>T8</f>
        <v>M1</v>
      </c>
      <c r="DC60" s="3" t="str">
        <f>U8</f>
        <v>H</v>
      </c>
    </row>
    <row r="61" spans="1:112" ht="24" hidden="1" thickBot="1" x14ac:dyDescent="0.4">
      <c r="A61" s="12"/>
      <c r="B61" s="1"/>
      <c r="C61"/>
    </row>
    <row r="62" spans="1:112" ht="24" thickBot="1" x14ac:dyDescent="0.4">
      <c r="B62"/>
      <c r="C62"/>
      <c r="D62" s="12"/>
      <c r="E62" s="125" t="str">
        <f>CONCATENATE(E57, " : ", E58, "-", E59, "-", E60)</f>
        <v>21 : H-M1-M2</v>
      </c>
      <c r="F62" s="126"/>
      <c r="G62" s="126"/>
      <c r="H62" s="126"/>
      <c r="I62" s="126"/>
      <c r="J62" s="127"/>
      <c r="K62" s="122" t="str">
        <f>CONCATENATE(K57, " : ", K58, "-", K59, "-", K60)</f>
        <v>23 : H-M2-M1</v>
      </c>
      <c r="L62" s="123"/>
      <c r="M62" s="123"/>
      <c r="N62" s="123"/>
      <c r="O62" s="123"/>
      <c r="P62" s="124"/>
      <c r="Q62" s="125" t="str">
        <f>CONCATENATE(Q57, " : ", Q58, "-", Q59, "-", Q60)</f>
        <v>25 : M1-H-M2</v>
      </c>
      <c r="R62" s="126"/>
      <c r="S62" s="126"/>
      <c r="T62" s="126"/>
      <c r="U62" s="126"/>
      <c r="V62" s="127"/>
      <c r="W62" s="122" t="str">
        <f>CONCATENATE(W57, " : ", W58, "-", W59, "-", W60)</f>
        <v>27 : M2-H-M1</v>
      </c>
      <c r="X62" s="123"/>
      <c r="Y62" s="123"/>
      <c r="Z62" s="123"/>
      <c r="AA62" s="123"/>
      <c r="AB62" s="124"/>
      <c r="AC62" s="125" t="str">
        <f>CONCATENATE(AC57, " : ", AC58, "-", AC59, "-", AC60)</f>
        <v>30 : M2-M1-H</v>
      </c>
      <c r="AD62" s="126"/>
      <c r="AE62" s="126"/>
      <c r="AF62" s="126"/>
      <c r="AG62" s="126"/>
      <c r="AH62" s="127"/>
      <c r="AI62" s="122" t="str">
        <f>CONCATENATE(AI57, " : ", AI58, "-", AI59, "-", AI60)</f>
        <v>32 : H-M1-M2</v>
      </c>
      <c r="AJ62" s="123"/>
      <c r="AK62" s="123"/>
      <c r="AL62" s="123"/>
      <c r="AM62" s="123"/>
      <c r="AN62" s="124"/>
      <c r="AO62" s="125" t="str">
        <f>CONCATENATE(AO57, " : ", AO58, "-", AO59, "-", AO60)</f>
        <v>34 : H-M2-M1</v>
      </c>
      <c r="AP62" s="126"/>
      <c r="AQ62" s="126"/>
      <c r="AR62" s="126"/>
      <c r="AS62" s="126"/>
      <c r="AT62" s="127"/>
      <c r="AU62" s="122" t="str">
        <f>CONCATENATE(AU57, " : ", AU58, "-", AU59, "-", AU60)</f>
        <v>36 : M1-H-M2</v>
      </c>
      <c r="AV62" s="123"/>
      <c r="AW62" s="123"/>
      <c r="AX62" s="123"/>
      <c r="AY62" s="123"/>
      <c r="AZ62" s="124"/>
      <c r="BA62" s="125" t="str">
        <f>CONCATENATE(BA57, " : ", BA58, "-", BA59, "-", BA60)</f>
        <v>39 : M1-M2-H</v>
      </c>
      <c r="BB62" s="126"/>
      <c r="BC62" s="126"/>
      <c r="BD62" s="126"/>
      <c r="BE62" s="126"/>
      <c r="BF62" s="127"/>
      <c r="BG62" s="122" t="str">
        <f>CONCATENATE(BG57, " : ", BG58, "-", BG59, "-", BG60)</f>
        <v>40 : M2-H-M1</v>
      </c>
      <c r="BH62" s="123"/>
      <c r="BI62" s="123"/>
      <c r="BJ62" s="123"/>
      <c r="BK62" s="123"/>
      <c r="BL62" s="124"/>
      <c r="BM62" s="125" t="str">
        <f>CONCATENATE(BM57, " : ", BM58, "-", BM59, "-", BM60)</f>
        <v>42 : M2-M1-H</v>
      </c>
      <c r="BN62" s="126"/>
      <c r="BO62" s="126"/>
      <c r="BP62" s="126"/>
      <c r="BQ62" s="126"/>
      <c r="BR62" s="127"/>
      <c r="BS62" s="122" t="str">
        <f>CONCATENATE(BS57, " : ", BS58, "-", BS59, "-", BS60)</f>
        <v>53 : M1-M2-H</v>
      </c>
      <c r="BT62" s="123"/>
      <c r="BU62" s="123"/>
      <c r="BV62" s="123"/>
      <c r="BW62" s="123"/>
      <c r="BX62" s="124"/>
      <c r="BY62" s="125" t="str">
        <f>CONCATENATE(BY57, " : ", BY58, "-", BY59, "-", BY60)</f>
        <v>65 : M2-M1-H</v>
      </c>
      <c r="BZ62" s="126"/>
      <c r="CA62" s="126"/>
      <c r="CB62" s="126"/>
      <c r="CC62" s="126"/>
      <c r="CD62" s="127"/>
      <c r="CE62" s="122" t="str">
        <f>CONCATENATE(CE57, " : ", CE58, "-", CE59, "-", CE60)</f>
        <v>68 : H-M1-M2</v>
      </c>
      <c r="CF62" s="123"/>
      <c r="CG62" s="123"/>
      <c r="CH62" s="123"/>
      <c r="CI62" s="123"/>
      <c r="CJ62" s="124"/>
      <c r="CK62" s="125" t="str">
        <f>CONCATENATE(CK57, " : ", CK58, "-", CK59, "-", CK60)</f>
        <v>69 : H-M2-M1</v>
      </c>
      <c r="CL62" s="126"/>
      <c r="CM62" s="126"/>
      <c r="CN62" s="126"/>
      <c r="CO62" s="126"/>
      <c r="CP62" s="127"/>
      <c r="CQ62" s="122" t="str">
        <f>CONCATENATE(CQ57, " : ", CQ58, "-", CQ59, "-", CQ60)</f>
        <v>70 : M1-H-M2</v>
      </c>
      <c r="CR62" s="123"/>
      <c r="CS62" s="123"/>
      <c r="CT62" s="123"/>
      <c r="CU62" s="123"/>
      <c r="CV62" s="124"/>
      <c r="CW62" s="125" t="str">
        <f>CONCATENATE(CW57, " : ", CW58, "-", CW59, "-", CW60)</f>
        <v>72 : M2-H-M1</v>
      </c>
      <c r="CX62" s="126"/>
      <c r="CY62" s="126"/>
      <c r="CZ62" s="126"/>
      <c r="DA62" s="126"/>
      <c r="DB62" s="127"/>
      <c r="DC62" s="122" t="str">
        <f>CONCATENATE(DC57, " : ", DC58, "-", DC59, "-", DC60)</f>
        <v>3 : M1-M2-H</v>
      </c>
      <c r="DD62" s="123"/>
      <c r="DE62" s="123"/>
      <c r="DF62" s="123"/>
      <c r="DG62" s="123"/>
      <c r="DH62" s="124"/>
    </row>
    <row r="63" spans="1:112" s="80" customFormat="1" ht="15" customHeight="1" thickBot="1" x14ac:dyDescent="0.3">
      <c r="E63" s="81" t="s">
        <v>74</v>
      </c>
      <c r="F63" s="82" t="s">
        <v>65</v>
      </c>
      <c r="G63" s="120" t="s">
        <v>75</v>
      </c>
      <c r="H63" s="120"/>
      <c r="I63" s="120"/>
      <c r="J63" s="121"/>
      <c r="K63" s="83" t="s">
        <v>74</v>
      </c>
      <c r="L63" s="84" t="s">
        <v>65</v>
      </c>
      <c r="M63" s="118" t="s">
        <v>75</v>
      </c>
      <c r="N63" s="118"/>
      <c r="O63" s="118"/>
      <c r="P63" s="119"/>
      <c r="Q63" s="81" t="s">
        <v>74</v>
      </c>
      <c r="R63" s="82" t="s">
        <v>65</v>
      </c>
      <c r="S63" s="120" t="s">
        <v>75</v>
      </c>
      <c r="T63" s="120"/>
      <c r="U63" s="120"/>
      <c r="V63" s="207"/>
      <c r="W63" s="83" t="s">
        <v>74</v>
      </c>
      <c r="X63" s="84" t="s">
        <v>65</v>
      </c>
      <c r="Y63" s="118" t="s">
        <v>75</v>
      </c>
      <c r="Z63" s="118"/>
      <c r="AA63" s="118"/>
      <c r="AB63" s="119"/>
      <c r="AC63" s="81" t="s">
        <v>74</v>
      </c>
      <c r="AD63" s="82" t="s">
        <v>65</v>
      </c>
      <c r="AE63" s="120" t="s">
        <v>75</v>
      </c>
      <c r="AF63" s="120"/>
      <c r="AG63" s="120"/>
      <c r="AH63" s="207"/>
      <c r="AI63" s="83" t="s">
        <v>74</v>
      </c>
      <c r="AJ63" s="84" t="s">
        <v>65</v>
      </c>
      <c r="AK63" s="118" t="s">
        <v>75</v>
      </c>
      <c r="AL63" s="118"/>
      <c r="AM63" s="118"/>
      <c r="AN63" s="119"/>
      <c r="AO63" s="81" t="s">
        <v>74</v>
      </c>
      <c r="AP63" s="82" t="s">
        <v>65</v>
      </c>
      <c r="AQ63" s="120" t="s">
        <v>75</v>
      </c>
      <c r="AR63" s="120"/>
      <c r="AS63" s="120"/>
      <c r="AT63" s="121"/>
      <c r="AU63" s="83" t="s">
        <v>74</v>
      </c>
      <c r="AV63" s="84" t="s">
        <v>65</v>
      </c>
      <c r="AW63" s="118" t="s">
        <v>75</v>
      </c>
      <c r="AX63" s="118"/>
      <c r="AY63" s="118"/>
      <c r="AZ63" s="119"/>
      <c r="BA63" s="81" t="s">
        <v>74</v>
      </c>
      <c r="BB63" s="82" t="s">
        <v>65</v>
      </c>
      <c r="BC63" s="120" t="s">
        <v>75</v>
      </c>
      <c r="BD63" s="120"/>
      <c r="BE63" s="120"/>
      <c r="BF63" s="121"/>
      <c r="BG63" s="83" t="s">
        <v>74</v>
      </c>
      <c r="BH63" s="84" t="s">
        <v>65</v>
      </c>
      <c r="BI63" s="118" t="s">
        <v>75</v>
      </c>
      <c r="BJ63" s="118"/>
      <c r="BK63" s="118"/>
      <c r="BL63" s="119"/>
      <c r="BM63" s="81" t="s">
        <v>74</v>
      </c>
      <c r="BN63" s="82" t="s">
        <v>65</v>
      </c>
      <c r="BO63" s="120" t="s">
        <v>75</v>
      </c>
      <c r="BP63" s="120"/>
      <c r="BQ63" s="120"/>
      <c r="BR63" s="121"/>
      <c r="BS63" s="83" t="s">
        <v>74</v>
      </c>
      <c r="BT63" s="84" t="s">
        <v>65</v>
      </c>
      <c r="BU63" s="118" t="s">
        <v>75</v>
      </c>
      <c r="BV63" s="118"/>
      <c r="BW63" s="118"/>
      <c r="BX63" s="119"/>
      <c r="BY63" s="81" t="s">
        <v>74</v>
      </c>
      <c r="BZ63" s="82" t="s">
        <v>65</v>
      </c>
      <c r="CA63" s="120" t="s">
        <v>75</v>
      </c>
      <c r="CB63" s="120"/>
      <c r="CC63" s="120"/>
      <c r="CD63" s="121"/>
      <c r="CE63" s="83" t="s">
        <v>74</v>
      </c>
      <c r="CF63" s="84" t="s">
        <v>65</v>
      </c>
      <c r="CG63" s="118" t="s">
        <v>75</v>
      </c>
      <c r="CH63" s="118"/>
      <c r="CI63" s="118"/>
      <c r="CJ63" s="119"/>
      <c r="CK63" s="81" t="s">
        <v>74</v>
      </c>
      <c r="CL63" s="82" t="s">
        <v>65</v>
      </c>
      <c r="CM63" s="120" t="s">
        <v>75</v>
      </c>
      <c r="CN63" s="120"/>
      <c r="CO63" s="120"/>
      <c r="CP63" s="121"/>
      <c r="CQ63" s="83" t="s">
        <v>74</v>
      </c>
      <c r="CR63" s="84" t="s">
        <v>65</v>
      </c>
      <c r="CS63" s="118" t="s">
        <v>75</v>
      </c>
      <c r="CT63" s="118"/>
      <c r="CU63" s="118"/>
      <c r="CV63" s="119"/>
      <c r="CW63" s="81" t="s">
        <v>74</v>
      </c>
      <c r="CX63" s="82" t="s">
        <v>65</v>
      </c>
      <c r="CY63" s="120" t="s">
        <v>75</v>
      </c>
      <c r="CZ63" s="120"/>
      <c r="DA63" s="120"/>
      <c r="DB63" s="121"/>
      <c r="DC63" s="83" t="s">
        <v>74</v>
      </c>
      <c r="DD63" s="84" t="s">
        <v>65</v>
      </c>
      <c r="DE63" s="118" t="s">
        <v>75</v>
      </c>
      <c r="DF63" s="118"/>
      <c r="DG63" s="118"/>
      <c r="DH63" s="119"/>
    </row>
    <row r="64" spans="1:112" ht="20.100000000000001" customHeight="1" x14ac:dyDescent="0.25">
      <c r="B64" s="152">
        <v>1</v>
      </c>
      <c r="C64" s="191" t="s">
        <v>7</v>
      </c>
      <c r="D64" s="192"/>
      <c r="E64" s="108" t="s">
        <v>30</v>
      </c>
      <c r="F64" s="104" t="str">
        <f>IF(E64=$B$6,E$58,IF(E64=$B$7,E$59,IF(E64=$B$8,E$60,"")))</f>
        <v>H</v>
      </c>
      <c r="G64" s="96" t="s">
        <v>52</v>
      </c>
      <c r="H64" s="96"/>
      <c r="I64" s="96"/>
      <c r="J64" s="97"/>
      <c r="K64" s="106" t="s">
        <v>30</v>
      </c>
      <c r="L64" s="116" t="str">
        <f>IF(K64=$B$6,K$58,IF(K64=$B$7,K$59,IF(K64=$B$8,K$60,"")))</f>
        <v>H</v>
      </c>
      <c r="M64" s="93" t="s">
        <v>52</v>
      </c>
      <c r="N64" s="93"/>
      <c r="O64" s="93"/>
      <c r="P64" s="94"/>
      <c r="Q64" s="108" t="s">
        <v>32</v>
      </c>
      <c r="R64" s="104" t="str">
        <f>IF(Q64=$B$6,Q$58,IF(Q64=$B$7,Q$59,IF(Q64=$B$8,Q$60,"")))</f>
        <v>M2</v>
      </c>
      <c r="S64" s="96" t="s">
        <v>52</v>
      </c>
      <c r="T64" s="96"/>
      <c r="U64" s="96"/>
      <c r="V64" s="205"/>
      <c r="W64" s="106" t="s">
        <v>30</v>
      </c>
      <c r="X64" s="116" t="str">
        <f>IF(W64=$B$6,W$58,IF(W64=$B$7,W$59,IF(W64=$B$8,W$60,"")))</f>
        <v>M2</v>
      </c>
      <c r="Y64" s="93" t="s">
        <v>52</v>
      </c>
      <c r="Z64" s="93"/>
      <c r="AA64" s="93"/>
      <c r="AB64" s="94"/>
      <c r="AC64" s="108" t="s">
        <v>32</v>
      </c>
      <c r="AD64" s="104" t="str">
        <f>IF(AC64=$B$6,AC$58,IF(AC64=$B$7,AC$59,IF(AC64=$B$8,AC$60,"")))</f>
        <v>H</v>
      </c>
      <c r="AE64" s="96" t="s">
        <v>77</v>
      </c>
      <c r="AF64" s="96"/>
      <c r="AG64" s="96"/>
      <c r="AH64" s="205"/>
      <c r="AI64" s="106" t="s">
        <v>32</v>
      </c>
      <c r="AJ64" s="116" t="str">
        <f>IF(AI64=$B$6,AI$58,IF(AI64=$B$7,AI$59,IF(AI64=$B$8,AI$60,"")))</f>
        <v>M2</v>
      </c>
      <c r="AK64" s="93" t="s">
        <v>52</v>
      </c>
      <c r="AL64" s="93"/>
      <c r="AM64" s="93"/>
      <c r="AN64" s="94"/>
      <c r="AO64" s="108" t="s">
        <v>32</v>
      </c>
      <c r="AP64" s="104" t="str">
        <f>IF(AO64=$B$6,AO$58,IF(AO64=$B$7,AO$59,IF(AO64=$B$8,AO$60,"")))</f>
        <v>M1</v>
      </c>
      <c r="AQ64" s="96" t="s">
        <v>77</v>
      </c>
      <c r="AR64" s="96"/>
      <c r="AS64" s="96"/>
      <c r="AT64" s="97"/>
      <c r="AU64" s="106" t="s">
        <v>30</v>
      </c>
      <c r="AV64" s="116" t="str">
        <f>IF(AU64=$B$6,AU$58,IF(AU64=$B$7,AU$59,IF(AU64=$B$8,AU$60,"")))</f>
        <v>M1</v>
      </c>
      <c r="AW64" s="93" t="s">
        <v>52</v>
      </c>
      <c r="AX64" s="93"/>
      <c r="AY64" s="93"/>
      <c r="AZ64" s="94"/>
      <c r="BA64" s="108" t="s">
        <v>32</v>
      </c>
      <c r="BB64" s="104" t="str">
        <f>IF(BA64=$B$6,BA$58,IF(BA64=$B$7,BA$59,IF(BA64=$B$8,BA$60,"")))</f>
        <v>H</v>
      </c>
      <c r="BC64" s="96" t="s">
        <v>77</v>
      </c>
      <c r="BD64" s="96"/>
      <c r="BE64" s="96"/>
      <c r="BF64" s="97"/>
      <c r="BG64" s="106" t="s">
        <v>32</v>
      </c>
      <c r="BH64" s="116" t="str">
        <f>IF(BG64=$B$6,BG$58,IF(BG64=$B$7,BG$59,IF(BG64=$B$8,BG$60,"")))</f>
        <v>M1</v>
      </c>
      <c r="BI64" s="93" t="s">
        <v>77</v>
      </c>
      <c r="BJ64" s="93"/>
      <c r="BK64" s="93"/>
      <c r="BL64" s="94"/>
      <c r="BM64" s="108" t="s">
        <v>32</v>
      </c>
      <c r="BN64" s="104" t="str">
        <f>IF(BM64=$B$6,BM$58,IF(BM64=$B$7,BM$59,IF(BM64=$B$8,BM$60,"")))</f>
        <v>H</v>
      </c>
      <c r="BO64" s="96" t="s">
        <v>77</v>
      </c>
      <c r="BP64" s="96"/>
      <c r="BQ64" s="96"/>
      <c r="BR64" s="97"/>
      <c r="BS64" s="106" t="s">
        <v>31</v>
      </c>
      <c r="BT64" s="116" t="str">
        <f>IF(BS64=$B$6,BS$58,IF(BS64=$B$7,BS$59,IF(BS64=$B$8,BS$60,"")))</f>
        <v>M2</v>
      </c>
      <c r="BU64" s="93" t="s">
        <v>52</v>
      </c>
      <c r="BV64" s="93"/>
      <c r="BW64" s="93"/>
      <c r="BX64" s="94"/>
      <c r="BY64" s="108" t="s">
        <v>32</v>
      </c>
      <c r="BZ64" s="104" t="str">
        <f>IF(BY64=$B$6,BY$58,IF(BY64=$B$7,BY$59,IF(BY64=$B$8,BY$60,"")))</f>
        <v>H</v>
      </c>
      <c r="CA64" s="96" t="s">
        <v>98</v>
      </c>
      <c r="CB64" s="96"/>
      <c r="CC64" s="96"/>
      <c r="CD64" s="97"/>
      <c r="CE64" s="106" t="s">
        <v>30</v>
      </c>
      <c r="CF64" s="116" t="str">
        <f>IF(CE64=$B$6,CE$58,IF(CE64=$B$7,CE$59,IF(CE64=$B$8,CE$60,"")))</f>
        <v>H</v>
      </c>
      <c r="CG64" s="93" t="s">
        <v>52</v>
      </c>
      <c r="CH64" s="93"/>
      <c r="CI64" s="93"/>
      <c r="CJ64" s="94"/>
      <c r="CK64" s="108" t="s">
        <v>30</v>
      </c>
      <c r="CL64" s="104" t="str">
        <f>IF(CK64=$B$6,CK$58,IF(CK64=$B$7,CK$59,IF(CK64=$B$8,CK$60,"")))</f>
        <v>H</v>
      </c>
      <c r="CM64" s="96" t="s">
        <v>52</v>
      </c>
      <c r="CN64" s="96"/>
      <c r="CO64" s="96"/>
      <c r="CP64" s="97"/>
      <c r="CQ64" s="106" t="s">
        <v>31</v>
      </c>
      <c r="CR64" s="116" t="str">
        <f>IF(CQ64=$B$6,CQ$58,IF(CQ64=$B$7,CQ$59,IF(CQ64=$B$8,CQ$60,"")))</f>
        <v>H</v>
      </c>
      <c r="CS64" s="93" t="s">
        <v>52</v>
      </c>
      <c r="CT64" s="93"/>
      <c r="CU64" s="93"/>
      <c r="CV64" s="94"/>
      <c r="CW64" s="108" t="s">
        <v>32</v>
      </c>
      <c r="CX64" s="104" t="str">
        <f>IF(CW64=$B$6,CW$58,IF(CW64=$B$7,CW$59,IF(CW64=$B$8,CW$60,"")))</f>
        <v>M1</v>
      </c>
      <c r="CY64" s="96" t="s">
        <v>98</v>
      </c>
      <c r="CZ64" s="96"/>
      <c r="DA64" s="96"/>
      <c r="DB64" s="97"/>
      <c r="DC64" s="106" t="s">
        <v>32</v>
      </c>
      <c r="DD64" s="116" t="str">
        <f>IF(DC64=$B$6,DC$58,IF(DC64=$B$7,DC$59,IF(DC64=$B$8,DC$60,"")))</f>
        <v>H</v>
      </c>
      <c r="DE64" s="93" t="s">
        <v>52</v>
      </c>
      <c r="DF64" s="93"/>
      <c r="DG64" s="93"/>
      <c r="DH64" s="94"/>
    </row>
    <row r="65" spans="1:112" ht="20.100000000000001" customHeight="1" thickBot="1" x14ac:dyDescent="0.3">
      <c r="B65" s="153"/>
      <c r="C65" s="193"/>
      <c r="D65" s="194"/>
      <c r="E65" s="109"/>
      <c r="F65" s="105"/>
      <c r="G65" s="114"/>
      <c r="H65" s="114"/>
      <c r="I65" s="114"/>
      <c r="J65" s="115"/>
      <c r="K65" s="107"/>
      <c r="L65" s="117"/>
      <c r="M65" s="111"/>
      <c r="N65" s="111"/>
      <c r="O65" s="111"/>
      <c r="P65" s="112"/>
      <c r="Q65" s="109"/>
      <c r="R65" s="105"/>
      <c r="S65" s="114"/>
      <c r="T65" s="114"/>
      <c r="U65" s="114"/>
      <c r="V65" s="203"/>
      <c r="W65" s="107"/>
      <c r="X65" s="117"/>
      <c r="Y65" s="111"/>
      <c r="Z65" s="111"/>
      <c r="AA65" s="111"/>
      <c r="AB65" s="112"/>
      <c r="AC65" s="109"/>
      <c r="AD65" s="105"/>
      <c r="AE65" s="114"/>
      <c r="AF65" s="114"/>
      <c r="AG65" s="114"/>
      <c r="AH65" s="203"/>
      <c r="AI65" s="107"/>
      <c r="AJ65" s="117"/>
      <c r="AK65" s="111"/>
      <c r="AL65" s="111"/>
      <c r="AM65" s="111"/>
      <c r="AN65" s="112"/>
      <c r="AO65" s="109"/>
      <c r="AP65" s="105"/>
      <c r="AQ65" s="114"/>
      <c r="AR65" s="114"/>
      <c r="AS65" s="114"/>
      <c r="AT65" s="115"/>
      <c r="AU65" s="107"/>
      <c r="AV65" s="117"/>
      <c r="AW65" s="111"/>
      <c r="AX65" s="111"/>
      <c r="AY65" s="111"/>
      <c r="AZ65" s="112"/>
      <c r="BA65" s="109"/>
      <c r="BB65" s="105"/>
      <c r="BC65" s="114"/>
      <c r="BD65" s="114"/>
      <c r="BE65" s="114"/>
      <c r="BF65" s="115"/>
      <c r="BG65" s="107"/>
      <c r="BH65" s="117"/>
      <c r="BI65" s="111"/>
      <c r="BJ65" s="111"/>
      <c r="BK65" s="111"/>
      <c r="BL65" s="112"/>
      <c r="BM65" s="109"/>
      <c r="BN65" s="105"/>
      <c r="BO65" s="114"/>
      <c r="BP65" s="114"/>
      <c r="BQ65" s="114"/>
      <c r="BR65" s="115"/>
      <c r="BS65" s="107"/>
      <c r="BT65" s="117"/>
      <c r="BU65" s="111"/>
      <c r="BV65" s="111"/>
      <c r="BW65" s="111"/>
      <c r="BX65" s="112"/>
      <c r="BY65" s="109"/>
      <c r="BZ65" s="105"/>
      <c r="CA65" s="114"/>
      <c r="CB65" s="114"/>
      <c r="CC65" s="114"/>
      <c r="CD65" s="115"/>
      <c r="CE65" s="107"/>
      <c r="CF65" s="117"/>
      <c r="CG65" s="111" t="s">
        <v>98</v>
      </c>
      <c r="CH65" s="111"/>
      <c r="CI65" s="111"/>
      <c r="CJ65" s="112"/>
      <c r="CK65" s="109"/>
      <c r="CL65" s="105"/>
      <c r="CM65" s="114"/>
      <c r="CN65" s="114"/>
      <c r="CO65" s="114"/>
      <c r="CP65" s="115"/>
      <c r="CQ65" s="107"/>
      <c r="CR65" s="117"/>
      <c r="CS65" s="111"/>
      <c r="CT65" s="111"/>
      <c r="CU65" s="111"/>
      <c r="CV65" s="112"/>
      <c r="CW65" s="109"/>
      <c r="CX65" s="105"/>
      <c r="CY65" s="114"/>
      <c r="CZ65" s="114"/>
      <c r="DA65" s="114"/>
      <c r="DB65" s="115"/>
      <c r="DC65" s="107"/>
      <c r="DD65" s="117"/>
      <c r="DE65" s="111" t="s">
        <v>98</v>
      </c>
      <c r="DF65" s="111"/>
      <c r="DG65" s="111"/>
      <c r="DH65" s="112"/>
    </row>
    <row r="66" spans="1:112" ht="20.100000000000001" customHeight="1" x14ac:dyDescent="0.25">
      <c r="B66" s="152">
        <v>2</v>
      </c>
      <c r="C66" s="191" t="s">
        <v>8</v>
      </c>
      <c r="D66" s="192"/>
      <c r="E66" s="108" t="s">
        <v>31</v>
      </c>
      <c r="F66" s="104" t="str">
        <f>IF(E66=$B$6,E$58,IF(E66=$B$7,E$59,IF(E66=$B$8,E$60,"")))</f>
        <v>M1</v>
      </c>
      <c r="G66" s="96" t="s">
        <v>76</v>
      </c>
      <c r="H66" s="96"/>
      <c r="I66" s="96"/>
      <c r="J66" s="97"/>
      <c r="K66" s="106" t="s">
        <v>31</v>
      </c>
      <c r="L66" s="116" t="str">
        <f>IF(K66=$B$6,K$58,IF(K66=$B$7,K$59,IF(K66=$B$8,K$60,"")))</f>
        <v>M2</v>
      </c>
      <c r="M66" s="93" t="s">
        <v>76</v>
      </c>
      <c r="N66" s="93"/>
      <c r="O66" s="93"/>
      <c r="P66" s="94"/>
      <c r="Q66" s="108" t="s">
        <v>30</v>
      </c>
      <c r="R66" s="104" t="str">
        <f>IF(Q66=$B$6,Q$58,IF(Q66=$B$7,Q$59,IF(Q66=$B$8,Q$60,"")))</f>
        <v>M1</v>
      </c>
      <c r="S66" s="96" t="s">
        <v>76</v>
      </c>
      <c r="T66" s="96"/>
      <c r="U66" s="96"/>
      <c r="V66" s="205"/>
      <c r="W66" s="106" t="s">
        <v>32</v>
      </c>
      <c r="X66" s="116" t="str">
        <f>IF(W66=$B$6,W$58,IF(W66=$B$7,W$59,IF(W66=$B$8,W$60,"")))</f>
        <v>M1</v>
      </c>
      <c r="Y66" s="93" t="s">
        <v>77</v>
      </c>
      <c r="Z66" s="93"/>
      <c r="AA66" s="93"/>
      <c r="AB66" s="94"/>
      <c r="AC66" s="108" t="s">
        <v>31</v>
      </c>
      <c r="AD66" s="104" t="str">
        <f>IF(AC66=$B$6,AC$58,IF(AC66=$B$7,AC$59,IF(AC66=$B$8,AC$60,"")))</f>
        <v>M1</v>
      </c>
      <c r="AE66" s="96" t="s">
        <v>76</v>
      </c>
      <c r="AF66" s="96"/>
      <c r="AG66" s="96"/>
      <c r="AH66" s="205"/>
      <c r="AI66" s="106" t="s">
        <v>30</v>
      </c>
      <c r="AJ66" s="116" t="str">
        <f>IF(AI66=$B$6,AI$58,IF(AI66=$B$7,AI$59,IF(AI66=$B$8,AI$60,"")))</f>
        <v>H</v>
      </c>
      <c r="AK66" s="93" t="s">
        <v>76</v>
      </c>
      <c r="AL66" s="93"/>
      <c r="AM66" s="93"/>
      <c r="AN66" s="94"/>
      <c r="AO66" s="108" t="s">
        <v>30</v>
      </c>
      <c r="AP66" s="104" t="str">
        <f>IF(AO66=$B$6,AO$58,IF(AO66=$B$7,AO$59,IF(AO66=$B$8,AO$60,"")))</f>
        <v>H</v>
      </c>
      <c r="AQ66" s="96" t="s">
        <v>76</v>
      </c>
      <c r="AR66" s="96"/>
      <c r="AS66" s="96"/>
      <c r="AT66" s="97"/>
      <c r="AU66" s="106" t="s">
        <v>32</v>
      </c>
      <c r="AV66" s="116" t="str">
        <f>IF(AU66=$B$6,AU$58,IF(AU66=$B$7,AU$59,IF(AU66=$B$8,AU$60,"")))</f>
        <v>M2</v>
      </c>
      <c r="AW66" s="93" t="s">
        <v>76</v>
      </c>
      <c r="AX66" s="93"/>
      <c r="AY66" s="93"/>
      <c r="AZ66" s="94"/>
      <c r="BA66" s="108" t="s">
        <v>30</v>
      </c>
      <c r="BB66" s="104" t="str">
        <f>IF(BA66=$B$6,BA$58,IF(BA66=$B$7,BA$59,IF(BA66=$B$8,BA$60,"")))</f>
        <v>M1</v>
      </c>
      <c r="BC66" s="96" t="s">
        <v>78</v>
      </c>
      <c r="BD66" s="96"/>
      <c r="BE66" s="96"/>
      <c r="BF66" s="97"/>
      <c r="BG66" s="106" t="s">
        <v>30</v>
      </c>
      <c r="BH66" s="116" t="str">
        <f>IF(BG66=$B$6,BG$58,IF(BG66=$B$7,BG$59,IF(BG66=$B$8,BG$60,"")))</f>
        <v>M2</v>
      </c>
      <c r="BI66" s="93" t="s">
        <v>78</v>
      </c>
      <c r="BJ66" s="93"/>
      <c r="BK66" s="93"/>
      <c r="BL66" s="94"/>
      <c r="BM66" s="108" t="s">
        <v>30</v>
      </c>
      <c r="BN66" s="104" t="str">
        <f>IF(BM66=$B$6,BM$58,IF(BM66=$B$7,BM$59,IF(BM66=$B$8,BM$60,"")))</f>
        <v>M2</v>
      </c>
      <c r="BO66" s="96" t="s">
        <v>76</v>
      </c>
      <c r="BP66" s="96"/>
      <c r="BQ66" s="96"/>
      <c r="BR66" s="97"/>
      <c r="BS66" s="106" t="s">
        <v>30</v>
      </c>
      <c r="BT66" s="116" t="str">
        <f>IF(BS66=$B$6,BS$58,IF(BS66=$B$7,BS$59,IF(BS66=$B$8,BS$60,"")))</f>
        <v>M1</v>
      </c>
      <c r="BU66" s="93" t="s">
        <v>76</v>
      </c>
      <c r="BV66" s="93"/>
      <c r="BW66" s="93"/>
      <c r="BX66" s="94"/>
      <c r="BY66" s="108" t="s">
        <v>31</v>
      </c>
      <c r="BZ66" s="104" t="str">
        <f>IF(BY66=$B$6,BY$58,IF(BY66=$B$7,BY$59,IF(BY66=$B$8,BY$60,"")))</f>
        <v>M1</v>
      </c>
      <c r="CA66" s="96" t="s">
        <v>143</v>
      </c>
      <c r="CB66" s="96"/>
      <c r="CC66" s="96"/>
      <c r="CD66" s="97"/>
      <c r="CE66" s="106" t="s">
        <v>31</v>
      </c>
      <c r="CF66" s="116" t="str">
        <f>IF(CE66=$B$6,CE$58,IF(CE66=$B$7,CE$59,IF(CE66=$B$8,CE$60,"")))</f>
        <v>M1</v>
      </c>
      <c r="CG66" s="93" t="s">
        <v>76</v>
      </c>
      <c r="CH66" s="93"/>
      <c r="CI66" s="93"/>
      <c r="CJ66" s="94"/>
      <c r="CK66" s="108" t="s">
        <v>31</v>
      </c>
      <c r="CL66" s="104" t="str">
        <f>IF(CK66=$B$6,CK$58,IF(CK66=$B$7,CK$59,IF(CK66=$B$8,CK$60,"")))</f>
        <v>M2</v>
      </c>
      <c r="CM66" s="96" t="s">
        <v>76</v>
      </c>
      <c r="CN66" s="96"/>
      <c r="CO66" s="96"/>
      <c r="CP66" s="97"/>
      <c r="CQ66" s="106" t="s">
        <v>32</v>
      </c>
      <c r="CR66" s="116" t="str">
        <f>IF(CQ66=$B$6,CQ$58,IF(CQ66=$B$7,CQ$59,IF(CQ66=$B$8,CQ$60,"")))</f>
        <v>M2</v>
      </c>
      <c r="CS66" s="93" t="s">
        <v>96</v>
      </c>
      <c r="CT66" s="93"/>
      <c r="CU66" s="93"/>
      <c r="CV66" s="94"/>
      <c r="CW66" s="108" t="s">
        <v>30</v>
      </c>
      <c r="CX66" s="104" t="str">
        <f>IF(CW66=$B$6,CW$58,IF(CW66=$B$7,CW$59,IF(CW66=$B$8,CW$60,"")))</f>
        <v>M2</v>
      </c>
      <c r="CY66" s="96" t="s">
        <v>76</v>
      </c>
      <c r="CZ66" s="96"/>
      <c r="DA66" s="96"/>
      <c r="DB66" s="97"/>
      <c r="DC66" s="106" t="s">
        <v>31</v>
      </c>
      <c r="DD66" s="116" t="str">
        <f>IF(DC66=$B$6,DC$58,IF(DC66=$B$7,DC$59,IF(DC66=$B$8,DC$60,"")))</f>
        <v>M2</v>
      </c>
      <c r="DE66" s="93" t="s">
        <v>96</v>
      </c>
      <c r="DF66" s="93"/>
      <c r="DG66" s="93"/>
      <c r="DH66" s="94"/>
    </row>
    <row r="67" spans="1:112" ht="20.100000000000001" customHeight="1" thickBot="1" x14ac:dyDescent="0.3">
      <c r="B67" s="153"/>
      <c r="C67" s="193"/>
      <c r="D67" s="194"/>
      <c r="E67" s="109"/>
      <c r="F67" s="105"/>
      <c r="G67" s="114"/>
      <c r="H67" s="114"/>
      <c r="I67" s="114"/>
      <c r="J67" s="115"/>
      <c r="K67" s="107"/>
      <c r="L67" s="117"/>
      <c r="M67" s="111"/>
      <c r="N67" s="111"/>
      <c r="O67" s="111"/>
      <c r="P67" s="112"/>
      <c r="Q67" s="109"/>
      <c r="R67" s="105"/>
      <c r="S67" s="114"/>
      <c r="T67" s="114"/>
      <c r="U67" s="114"/>
      <c r="V67" s="203"/>
      <c r="W67" s="107"/>
      <c r="X67" s="117"/>
      <c r="Y67" s="111"/>
      <c r="Z67" s="111"/>
      <c r="AA67" s="111"/>
      <c r="AB67" s="112"/>
      <c r="AC67" s="109"/>
      <c r="AD67" s="105"/>
      <c r="AE67" s="114"/>
      <c r="AF67" s="114"/>
      <c r="AG67" s="114"/>
      <c r="AH67" s="203"/>
      <c r="AI67" s="107"/>
      <c r="AJ67" s="117"/>
      <c r="AK67" s="111"/>
      <c r="AL67" s="111"/>
      <c r="AM67" s="111"/>
      <c r="AN67" s="112"/>
      <c r="AO67" s="109"/>
      <c r="AP67" s="105"/>
      <c r="AQ67" s="114"/>
      <c r="AR67" s="114"/>
      <c r="AS67" s="114"/>
      <c r="AT67" s="115"/>
      <c r="AU67" s="107"/>
      <c r="AV67" s="117"/>
      <c r="AW67" s="111"/>
      <c r="AX67" s="111"/>
      <c r="AY67" s="111"/>
      <c r="AZ67" s="112"/>
      <c r="BA67" s="109"/>
      <c r="BB67" s="105"/>
      <c r="BC67" s="114"/>
      <c r="BD67" s="114"/>
      <c r="BE67" s="114"/>
      <c r="BF67" s="115"/>
      <c r="BG67" s="107"/>
      <c r="BH67" s="117"/>
      <c r="BI67" s="111"/>
      <c r="BJ67" s="111"/>
      <c r="BK67" s="111"/>
      <c r="BL67" s="112"/>
      <c r="BM67" s="109"/>
      <c r="BN67" s="105"/>
      <c r="BO67" s="114" t="s">
        <v>78</v>
      </c>
      <c r="BP67" s="114"/>
      <c r="BQ67" s="114"/>
      <c r="BR67" s="115"/>
      <c r="BS67" s="107"/>
      <c r="BT67" s="117"/>
      <c r="BU67" s="111"/>
      <c r="BV67" s="111"/>
      <c r="BW67" s="111"/>
      <c r="BX67" s="112"/>
      <c r="BY67" s="109"/>
      <c r="BZ67" s="105"/>
      <c r="CA67" s="114"/>
      <c r="CB67" s="114"/>
      <c r="CC67" s="114"/>
      <c r="CD67" s="115"/>
      <c r="CE67" s="107"/>
      <c r="CF67" s="117"/>
      <c r="CG67" s="111"/>
      <c r="CH67" s="111"/>
      <c r="CI67" s="111"/>
      <c r="CJ67" s="112"/>
      <c r="CK67" s="109"/>
      <c r="CL67" s="105"/>
      <c r="CM67" s="114"/>
      <c r="CN67" s="114"/>
      <c r="CO67" s="114"/>
      <c r="CP67" s="115"/>
      <c r="CQ67" s="107"/>
      <c r="CR67" s="117"/>
      <c r="CS67" s="111"/>
      <c r="CT67" s="111"/>
      <c r="CU67" s="111"/>
      <c r="CV67" s="112"/>
      <c r="CW67" s="109"/>
      <c r="CX67" s="105"/>
      <c r="CY67" s="114"/>
      <c r="CZ67" s="114"/>
      <c r="DA67" s="114"/>
      <c r="DB67" s="115"/>
      <c r="DC67" s="107"/>
      <c r="DD67" s="117"/>
      <c r="DE67" s="111"/>
      <c r="DF67" s="111"/>
      <c r="DG67" s="111"/>
      <c r="DH67" s="112"/>
    </row>
    <row r="68" spans="1:112" s="11" customFormat="1" ht="15" customHeight="1" x14ac:dyDescent="0.25">
      <c r="B68" s="195">
        <v>3</v>
      </c>
      <c r="C68" s="128" t="s">
        <v>9</v>
      </c>
      <c r="D68" s="129"/>
      <c r="E68" s="95" t="s">
        <v>109</v>
      </c>
      <c r="F68" s="96"/>
      <c r="G68" s="96"/>
      <c r="H68" s="96"/>
      <c r="I68" s="96"/>
      <c r="J68" s="97"/>
      <c r="K68" s="92" t="s">
        <v>79</v>
      </c>
      <c r="L68" s="93"/>
      <c r="M68" s="93"/>
      <c r="N68" s="93"/>
      <c r="O68" s="93"/>
      <c r="P68" s="94"/>
      <c r="Q68" s="95" t="s">
        <v>79</v>
      </c>
      <c r="R68" s="96"/>
      <c r="S68" s="96"/>
      <c r="T68" s="96"/>
      <c r="U68" s="96"/>
      <c r="V68" s="205"/>
      <c r="W68" s="92"/>
      <c r="X68" s="93"/>
      <c r="Y68" s="93"/>
      <c r="Z68" s="93"/>
      <c r="AA68" s="93"/>
      <c r="AB68" s="94"/>
      <c r="AC68" s="95"/>
      <c r="AD68" s="96"/>
      <c r="AE68" s="96"/>
      <c r="AF68" s="96"/>
      <c r="AG68" s="96"/>
      <c r="AH68" s="205"/>
      <c r="AI68" s="92" t="s">
        <v>79</v>
      </c>
      <c r="AJ68" s="93"/>
      <c r="AK68" s="93"/>
      <c r="AL68" s="93"/>
      <c r="AM68" s="93"/>
      <c r="AN68" s="94"/>
      <c r="AO68" s="95" t="s">
        <v>136</v>
      </c>
      <c r="AP68" s="96"/>
      <c r="AQ68" s="96"/>
      <c r="AR68" s="96"/>
      <c r="AS68" s="96"/>
      <c r="AT68" s="97"/>
      <c r="AU68" s="92"/>
      <c r="AV68" s="93"/>
      <c r="AW68" s="93"/>
      <c r="AX68" s="93"/>
      <c r="AY68" s="93"/>
      <c r="AZ68" s="94"/>
      <c r="BA68" s="95" t="s">
        <v>136</v>
      </c>
      <c r="BB68" s="96"/>
      <c r="BC68" s="96"/>
      <c r="BD68" s="96"/>
      <c r="BE68" s="96"/>
      <c r="BF68" s="97"/>
      <c r="BG68" s="92"/>
      <c r="BH68" s="93"/>
      <c r="BI68" s="93"/>
      <c r="BJ68" s="93"/>
      <c r="BK68" s="93"/>
      <c r="BL68" s="94"/>
      <c r="BM68" s="95" t="s">
        <v>79</v>
      </c>
      <c r="BN68" s="96"/>
      <c r="BO68" s="96"/>
      <c r="BP68" s="96"/>
      <c r="BQ68" s="96"/>
      <c r="BR68" s="97"/>
      <c r="BS68" s="92"/>
      <c r="BT68" s="93"/>
      <c r="BU68" s="93"/>
      <c r="BV68" s="93"/>
      <c r="BW68" s="93"/>
      <c r="BX68" s="94"/>
      <c r="BY68" s="95" t="s">
        <v>79</v>
      </c>
      <c r="BZ68" s="96"/>
      <c r="CA68" s="96"/>
      <c r="CB68" s="96"/>
      <c r="CC68" s="96"/>
      <c r="CD68" s="97"/>
      <c r="CE68" s="92" t="s">
        <v>79</v>
      </c>
      <c r="CF68" s="93"/>
      <c r="CG68" s="93"/>
      <c r="CH68" s="93"/>
      <c r="CI68" s="93"/>
      <c r="CJ68" s="94"/>
      <c r="CK68" s="95" t="s">
        <v>95</v>
      </c>
      <c r="CL68" s="96"/>
      <c r="CM68" s="96"/>
      <c r="CN68" s="96"/>
      <c r="CO68" s="96"/>
      <c r="CP68" s="97"/>
      <c r="CQ68" s="92" t="s">
        <v>79</v>
      </c>
      <c r="CR68" s="93"/>
      <c r="CS68" s="93"/>
      <c r="CT68" s="93"/>
      <c r="CU68" s="93"/>
      <c r="CV68" s="94"/>
      <c r="CW68" s="95"/>
      <c r="CX68" s="96"/>
      <c r="CY68" s="96"/>
      <c r="CZ68" s="96"/>
      <c r="DA68" s="96"/>
      <c r="DB68" s="97"/>
      <c r="DC68" s="92" t="s">
        <v>142</v>
      </c>
      <c r="DD68" s="93"/>
      <c r="DE68" s="93"/>
      <c r="DF68" s="93"/>
      <c r="DG68" s="93"/>
      <c r="DH68" s="94"/>
    </row>
    <row r="69" spans="1:112" s="11" customFormat="1" ht="15" customHeight="1" x14ac:dyDescent="0.25">
      <c r="B69" s="196"/>
      <c r="C69" s="130"/>
      <c r="D69" s="131"/>
      <c r="E69" s="101"/>
      <c r="F69" s="102"/>
      <c r="G69" s="102"/>
      <c r="H69" s="102"/>
      <c r="I69" s="102"/>
      <c r="J69" s="103"/>
      <c r="K69" s="98" t="s">
        <v>142</v>
      </c>
      <c r="L69" s="99"/>
      <c r="M69" s="99"/>
      <c r="N69" s="99"/>
      <c r="O69" s="99"/>
      <c r="P69" s="100"/>
      <c r="Q69" s="101"/>
      <c r="R69" s="102"/>
      <c r="S69" s="102"/>
      <c r="T69" s="102"/>
      <c r="U69" s="102"/>
      <c r="V69" s="206"/>
      <c r="W69" s="98"/>
      <c r="X69" s="99"/>
      <c r="Y69" s="99"/>
      <c r="Z69" s="99"/>
      <c r="AA69" s="99"/>
      <c r="AB69" s="100"/>
      <c r="AC69" s="101"/>
      <c r="AD69" s="102"/>
      <c r="AE69" s="102"/>
      <c r="AF69" s="102"/>
      <c r="AG69" s="102"/>
      <c r="AH69" s="206"/>
      <c r="AI69" s="98"/>
      <c r="AJ69" s="99"/>
      <c r="AK69" s="99"/>
      <c r="AL69" s="99"/>
      <c r="AM69" s="99"/>
      <c r="AN69" s="100"/>
      <c r="AO69" s="101"/>
      <c r="AP69" s="102"/>
      <c r="AQ69" s="102"/>
      <c r="AR69" s="102"/>
      <c r="AS69" s="102"/>
      <c r="AT69" s="103"/>
      <c r="AU69" s="98"/>
      <c r="AV69" s="99"/>
      <c r="AW69" s="99"/>
      <c r="AX69" s="99"/>
      <c r="AY69" s="99"/>
      <c r="AZ69" s="100"/>
      <c r="BA69" s="101" t="s">
        <v>94</v>
      </c>
      <c r="BB69" s="102"/>
      <c r="BC69" s="102"/>
      <c r="BD69" s="102"/>
      <c r="BE69" s="102"/>
      <c r="BF69" s="103"/>
      <c r="BG69" s="98"/>
      <c r="BH69" s="99"/>
      <c r="BI69" s="99"/>
      <c r="BJ69" s="99"/>
      <c r="BK69" s="99"/>
      <c r="BL69" s="100"/>
      <c r="BM69" s="101"/>
      <c r="BN69" s="102"/>
      <c r="BO69" s="102"/>
      <c r="BP69" s="102"/>
      <c r="BQ69" s="102"/>
      <c r="BR69" s="103"/>
      <c r="BS69" s="98"/>
      <c r="BT69" s="99"/>
      <c r="BU69" s="99"/>
      <c r="BV69" s="99"/>
      <c r="BW69" s="99"/>
      <c r="BX69" s="100"/>
      <c r="BY69" s="101"/>
      <c r="BZ69" s="102"/>
      <c r="CA69" s="102"/>
      <c r="CB69" s="102"/>
      <c r="CC69" s="102"/>
      <c r="CD69" s="103"/>
      <c r="CE69" s="98"/>
      <c r="CF69" s="99"/>
      <c r="CG69" s="99"/>
      <c r="CH69" s="99"/>
      <c r="CI69" s="99"/>
      <c r="CJ69" s="100"/>
      <c r="CK69" s="101"/>
      <c r="CL69" s="102"/>
      <c r="CM69" s="102"/>
      <c r="CN69" s="102"/>
      <c r="CO69" s="102"/>
      <c r="CP69" s="103"/>
      <c r="CQ69" s="98"/>
      <c r="CR69" s="99"/>
      <c r="CS69" s="99"/>
      <c r="CT69" s="99"/>
      <c r="CU69" s="99"/>
      <c r="CV69" s="100"/>
      <c r="CW69" s="101"/>
      <c r="CX69" s="102"/>
      <c r="CY69" s="102"/>
      <c r="CZ69" s="102"/>
      <c r="DA69" s="102"/>
      <c r="DB69" s="103"/>
      <c r="DC69" s="98"/>
      <c r="DD69" s="99"/>
      <c r="DE69" s="99"/>
      <c r="DF69" s="99"/>
      <c r="DG69" s="99"/>
      <c r="DH69" s="100"/>
    </row>
    <row r="70" spans="1:112" ht="15" customHeight="1" thickBot="1" x14ac:dyDescent="0.3">
      <c r="B70" s="197"/>
      <c r="C70" s="132"/>
      <c r="D70" s="133"/>
      <c r="E70" s="113"/>
      <c r="F70" s="114"/>
      <c r="G70" s="114"/>
      <c r="H70" s="114"/>
      <c r="I70" s="114"/>
      <c r="J70" s="115"/>
      <c r="K70" s="110"/>
      <c r="L70" s="111"/>
      <c r="M70" s="111"/>
      <c r="N70" s="111"/>
      <c r="O70" s="111"/>
      <c r="P70" s="112"/>
      <c r="Q70" s="113"/>
      <c r="R70" s="114"/>
      <c r="S70" s="114"/>
      <c r="T70" s="114"/>
      <c r="U70" s="114"/>
      <c r="V70" s="203"/>
      <c r="W70" s="110"/>
      <c r="X70" s="111"/>
      <c r="Y70" s="111"/>
      <c r="Z70" s="111"/>
      <c r="AA70" s="111"/>
      <c r="AB70" s="112"/>
      <c r="AC70" s="113"/>
      <c r="AD70" s="114"/>
      <c r="AE70" s="114"/>
      <c r="AF70" s="114"/>
      <c r="AG70" s="114"/>
      <c r="AH70" s="203"/>
      <c r="AI70" s="110"/>
      <c r="AJ70" s="111"/>
      <c r="AK70" s="111"/>
      <c r="AL70" s="111"/>
      <c r="AM70" s="111"/>
      <c r="AN70" s="112"/>
      <c r="AO70" s="113"/>
      <c r="AP70" s="114"/>
      <c r="AQ70" s="114"/>
      <c r="AR70" s="114"/>
      <c r="AS70" s="114"/>
      <c r="AT70" s="115"/>
      <c r="AU70" s="110"/>
      <c r="AV70" s="111"/>
      <c r="AW70" s="111"/>
      <c r="AX70" s="111"/>
      <c r="AY70" s="111"/>
      <c r="AZ70" s="112"/>
      <c r="BA70" s="113" t="s">
        <v>109</v>
      </c>
      <c r="BB70" s="114"/>
      <c r="BC70" s="114"/>
      <c r="BD70" s="114"/>
      <c r="BE70" s="114"/>
      <c r="BF70" s="115"/>
      <c r="BG70" s="110"/>
      <c r="BH70" s="111"/>
      <c r="BI70" s="111"/>
      <c r="BJ70" s="111"/>
      <c r="BK70" s="111"/>
      <c r="BL70" s="112"/>
      <c r="BM70" s="113"/>
      <c r="BN70" s="114"/>
      <c r="BO70" s="114"/>
      <c r="BP70" s="114"/>
      <c r="BQ70" s="114"/>
      <c r="BR70" s="115"/>
      <c r="BS70" s="110"/>
      <c r="BT70" s="111"/>
      <c r="BU70" s="111"/>
      <c r="BV70" s="111"/>
      <c r="BW70" s="111"/>
      <c r="BX70" s="112"/>
      <c r="BY70" s="113"/>
      <c r="BZ70" s="114"/>
      <c r="CA70" s="114"/>
      <c r="CB70" s="114"/>
      <c r="CC70" s="114"/>
      <c r="CD70" s="115"/>
      <c r="CE70" s="110"/>
      <c r="CF70" s="111"/>
      <c r="CG70" s="111"/>
      <c r="CH70" s="111"/>
      <c r="CI70" s="111"/>
      <c r="CJ70" s="112"/>
      <c r="CK70" s="113"/>
      <c r="CL70" s="114"/>
      <c r="CM70" s="114"/>
      <c r="CN70" s="114"/>
      <c r="CO70" s="114"/>
      <c r="CP70" s="115"/>
      <c r="CQ70" s="110"/>
      <c r="CR70" s="111"/>
      <c r="CS70" s="111"/>
      <c r="CT70" s="111"/>
      <c r="CU70" s="111"/>
      <c r="CV70" s="112"/>
      <c r="CW70" s="113"/>
      <c r="CX70" s="114"/>
      <c r="CY70" s="114"/>
      <c r="CZ70" s="114"/>
      <c r="DA70" s="114"/>
      <c r="DB70" s="115"/>
      <c r="DC70" s="110"/>
      <c r="DD70" s="111"/>
      <c r="DE70" s="111"/>
      <c r="DF70" s="111"/>
      <c r="DG70" s="111"/>
      <c r="DH70" s="112"/>
    </row>
    <row r="71" spans="1:112" x14ac:dyDescent="0.35">
      <c r="A71" s="12"/>
      <c r="B71" s="1"/>
      <c r="C71"/>
    </row>
    <row r="72" spans="1:112" ht="24" thickBot="1" x14ac:dyDescent="0.4">
      <c r="B72" s="12" t="s">
        <v>35</v>
      </c>
    </row>
    <row r="73" spans="1:112" ht="24" thickBot="1" x14ac:dyDescent="0.4">
      <c r="B73"/>
      <c r="C73"/>
      <c r="D73" s="12"/>
      <c r="E73" s="125" t="str">
        <f>E62</f>
        <v>21 : H-M1-M2</v>
      </c>
      <c r="F73" s="126"/>
      <c r="G73" s="126"/>
      <c r="H73" s="126"/>
      <c r="I73" s="126"/>
      <c r="J73" s="127"/>
      <c r="K73" s="122" t="str">
        <f>K62</f>
        <v>23 : H-M2-M1</v>
      </c>
      <c r="L73" s="123"/>
      <c r="M73" s="123"/>
      <c r="N73" s="123"/>
      <c r="O73" s="123"/>
      <c r="P73" s="124"/>
      <c r="Q73" s="125" t="str">
        <f>Q62</f>
        <v>25 : M1-H-M2</v>
      </c>
      <c r="R73" s="126"/>
      <c r="S73" s="126"/>
      <c r="T73" s="126"/>
      <c r="U73" s="126"/>
      <c r="V73" s="127"/>
      <c r="W73" s="122" t="str">
        <f>W62</f>
        <v>27 : M2-H-M1</v>
      </c>
      <c r="X73" s="123"/>
      <c r="Y73" s="123"/>
      <c r="Z73" s="123"/>
      <c r="AA73" s="123"/>
      <c r="AB73" s="124"/>
      <c r="AC73" s="125" t="str">
        <f>AC62</f>
        <v>30 : M2-M1-H</v>
      </c>
      <c r="AD73" s="126"/>
      <c r="AE73" s="126"/>
      <c r="AF73" s="126"/>
      <c r="AG73" s="126"/>
      <c r="AH73" s="127"/>
      <c r="AI73" s="122" t="str">
        <f>AI62</f>
        <v>32 : H-M1-M2</v>
      </c>
      <c r="AJ73" s="123"/>
      <c r="AK73" s="123"/>
      <c r="AL73" s="123"/>
      <c r="AM73" s="123"/>
      <c r="AN73" s="124"/>
      <c r="AO73" s="125" t="str">
        <f>AO62</f>
        <v>34 : H-M2-M1</v>
      </c>
      <c r="AP73" s="126"/>
      <c r="AQ73" s="126"/>
      <c r="AR73" s="126"/>
      <c r="AS73" s="126"/>
      <c r="AT73" s="127"/>
      <c r="AU73" s="122" t="str">
        <f>AU62</f>
        <v>36 : M1-H-M2</v>
      </c>
      <c r="AV73" s="123"/>
      <c r="AW73" s="123"/>
      <c r="AX73" s="123"/>
      <c r="AY73" s="123"/>
      <c r="AZ73" s="124"/>
      <c r="BA73" s="125" t="str">
        <f>BA62</f>
        <v>39 : M1-M2-H</v>
      </c>
      <c r="BB73" s="126"/>
      <c r="BC73" s="126"/>
      <c r="BD73" s="126"/>
      <c r="BE73" s="126"/>
      <c r="BF73" s="127"/>
      <c r="BG73" s="122" t="str">
        <f>BG62</f>
        <v>40 : M2-H-M1</v>
      </c>
      <c r="BH73" s="123"/>
      <c r="BI73" s="123"/>
      <c r="BJ73" s="123"/>
      <c r="BK73" s="123"/>
      <c r="BL73" s="124"/>
      <c r="BM73" s="125" t="str">
        <f>BM62</f>
        <v>42 : M2-M1-H</v>
      </c>
      <c r="BN73" s="126"/>
      <c r="BO73" s="126"/>
      <c r="BP73" s="126"/>
      <c r="BQ73" s="126"/>
      <c r="BR73" s="127"/>
      <c r="BS73" s="122" t="str">
        <f>BS62</f>
        <v>53 : M1-M2-H</v>
      </c>
      <c r="BT73" s="123"/>
      <c r="BU73" s="123"/>
      <c r="BV73" s="123"/>
      <c r="BW73" s="123"/>
      <c r="BX73" s="124"/>
      <c r="BY73" s="125" t="str">
        <f>BY62</f>
        <v>65 : M2-M1-H</v>
      </c>
      <c r="BZ73" s="126"/>
      <c r="CA73" s="126"/>
      <c r="CB73" s="126"/>
      <c r="CC73" s="126"/>
      <c r="CD73" s="127"/>
      <c r="CE73" s="122" t="str">
        <f>CE62</f>
        <v>68 : H-M1-M2</v>
      </c>
      <c r="CF73" s="123"/>
      <c r="CG73" s="123"/>
      <c r="CH73" s="123"/>
      <c r="CI73" s="123"/>
      <c r="CJ73" s="124"/>
      <c r="CK73" s="125" t="str">
        <f>CK62</f>
        <v>69 : H-M2-M1</v>
      </c>
      <c r="CL73" s="126"/>
      <c r="CM73" s="126"/>
      <c r="CN73" s="126"/>
      <c r="CO73" s="126"/>
      <c r="CP73" s="127"/>
      <c r="CQ73" s="122" t="str">
        <f>CQ62</f>
        <v>70 : M1-H-M2</v>
      </c>
      <c r="CR73" s="123"/>
      <c r="CS73" s="123"/>
      <c r="CT73" s="123"/>
      <c r="CU73" s="123"/>
      <c r="CV73" s="124"/>
      <c r="CW73" s="125" t="str">
        <f>CW62</f>
        <v>72 : M2-H-M1</v>
      </c>
      <c r="CX73" s="126"/>
      <c r="CY73" s="126"/>
      <c r="CZ73" s="126"/>
      <c r="DA73" s="126"/>
      <c r="DB73" s="127"/>
      <c r="DC73" s="122" t="str">
        <f>DC62</f>
        <v>3 : M1-M2-H</v>
      </c>
      <c r="DD73" s="123"/>
      <c r="DE73" s="123"/>
      <c r="DF73" s="123"/>
      <c r="DG73" s="123"/>
      <c r="DH73" s="124"/>
    </row>
    <row r="74" spans="1:112" ht="15" customHeight="1" x14ac:dyDescent="0.25">
      <c r="B74" s="154" t="s">
        <v>30</v>
      </c>
      <c r="C74" s="155"/>
      <c r="D74" s="156"/>
      <c r="E74" s="149" t="str">
        <f>E58</f>
        <v>H</v>
      </c>
      <c r="F74" s="61" t="s">
        <v>82</v>
      </c>
      <c r="G74" s="145" t="s">
        <v>128</v>
      </c>
      <c r="H74" s="145"/>
      <c r="I74" s="145"/>
      <c r="J74" s="146"/>
      <c r="K74" s="134" t="str">
        <f>K58</f>
        <v>H</v>
      </c>
      <c r="L74" s="62" t="s">
        <v>83</v>
      </c>
      <c r="M74" s="137" t="s">
        <v>114</v>
      </c>
      <c r="N74" s="137"/>
      <c r="O74" s="137"/>
      <c r="P74" s="138"/>
      <c r="Q74" s="149" t="str">
        <f>Q58</f>
        <v>M1</v>
      </c>
      <c r="R74" s="61" t="s">
        <v>82</v>
      </c>
      <c r="S74" s="145" t="s">
        <v>87</v>
      </c>
      <c r="T74" s="145"/>
      <c r="U74" s="145"/>
      <c r="V74" s="146"/>
      <c r="W74" s="134" t="str">
        <f>W58</f>
        <v>M2</v>
      </c>
      <c r="X74" s="62" t="s">
        <v>83</v>
      </c>
      <c r="Y74" s="137" t="s">
        <v>114</v>
      </c>
      <c r="Z74" s="137"/>
      <c r="AA74" s="137"/>
      <c r="AB74" s="138"/>
      <c r="AC74" s="149" t="str">
        <f>AC58</f>
        <v>M2</v>
      </c>
      <c r="AD74" s="61"/>
      <c r="AE74" s="145"/>
      <c r="AF74" s="145"/>
      <c r="AG74" s="145"/>
      <c r="AH74" s="146"/>
      <c r="AI74" s="134" t="str">
        <f>AI58</f>
        <v>H</v>
      </c>
      <c r="AJ74" s="62" t="s">
        <v>83</v>
      </c>
      <c r="AK74" s="137" t="s">
        <v>114</v>
      </c>
      <c r="AL74" s="137"/>
      <c r="AM74" s="137"/>
      <c r="AN74" s="138"/>
      <c r="AO74" s="149" t="str">
        <f>AO58</f>
        <v>H</v>
      </c>
      <c r="AP74" s="61"/>
      <c r="AQ74" s="145"/>
      <c r="AR74" s="145"/>
      <c r="AS74" s="145"/>
      <c r="AT74" s="146"/>
      <c r="AU74" s="134" t="str">
        <f>AU58</f>
        <v>M1</v>
      </c>
      <c r="AV74" s="62" t="s">
        <v>82</v>
      </c>
      <c r="AW74" s="137" t="s">
        <v>87</v>
      </c>
      <c r="AX74" s="137"/>
      <c r="AY74" s="137"/>
      <c r="AZ74" s="138"/>
      <c r="BA74" s="149" t="str">
        <f>BA58</f>
        <v>M1</v>
      </c>
      <c r="BB74" s="61" t="s">
        <v>83</v>
      </c>
      <c r="BC74" s="145" t="s">
        <v>114</v>
      </c>
      <c r="BD74" s="145"/>
      <c r="BE74" s="145"/>
      <c r="BF74" s="146"/>
      <c r="BG74" s="134" t="str">
        <f>BG58</f>
        <v>M2</v>
      </c>
      <c r="BH74" s="62" t="s">
        <v>82</v>
      </c>
      <c r="BI74" s="137" t="s">
        <v>87</v>
      </c>
      <c r="BJ74" s="137"/>
      <c r="BK74" s="137"/>
      <c r="BL74" s="138"/>
      <c r="BM74" s="149" t="str">
        <f>BM58</f>
        <v>M2</v>
      </c>
      <c r="BN74" s="61" t="s">
        <v>82</v>
      </c>
      <c r="BO74" s="145" t="s">
        <v>87</v>
      </c>
      <c r="BP74" s="145"/>
      <c r="BQ74" s="145"/>
      <c r="BR74" s="146"/>
      <c r="BS74" s="134" t="str">
        <f>BS58</f>
        <v>M1</v>
      </c>
      <c r="BT74" s="62" t="s">
        <v>82</v>
      </c>
      <c r="BU74" s="137" t="s">
        <v>87</v>
      </c>
      <c r="BV74" s="137"/>
      <c r="BW74" s="137"/>
      <c r="BX74" s="138"/>
      <c r="BY74" s="149" t="str">
        <f>BY58</f>
        <v>M2</v>
      </c>
      <c r="BZ74" s="61" t="s">
        <v>82</v>
      </c>
      <c r="CA74" s="145" t="s">
        <v>87</v>
      </c>
      <c r="CB74" s="145"/>
      <c r="CC74" s="145"/>
      <c r="CD74" s="146"/>
      <c r="CE74" s="134" t="str">
        <f>CE58</f>
        <v>H</v>
      </c>
      <c r="CF74" s="62"/>
      <c r="CG74" s="137"/>
      <c r="CH74" s="137"/>
      <c r="CI74" s="137"/>
      <c r="CJ74" s="138"/>
      <c r="CK74" s="149" t="str">
        <f>CK58</f>
        <v>H</v>
      </c>
      <c r="CL74" s="61" t="s">
        <v>82</v>
      </c>
      <c r="CM74" s="145" t="s">
        <v>87</v>
      </c>
      <c r="CN74" s="145"/>
      <c r="CO74" s="145"/>
      <c r="CP74" s="146"/>
      <c r="CQ74" s="134" t="str">
        <f>CQ58</f>
        <v>M1</v>
      </c>
      <c r="CR74" s="62" t="s">
        <v>82</v>
      </c>
      <c r="CS74" s="137" t="s">
        <v>87</v>
      </c>
      <c r="CT74" s="137"/>
      <c r="CU74" s="137"/>
      <c r="CV74" s="138"/>
      <c r="CW74" s="149" t="str">
        <f>CW58</f>
        <v>M2</v>
      </c>
      <c r="CX74" s="61" t="s">
        <v>82</v>
      </c>
      <c r="CY74" s="145" t="s">
        <v>87</v>
      </c>
      <c r="CZ74" s="145"/>
      <c r="DA74" s="145"/>
      <c r="DB74" s="146"/>
      <c r="DC74" s="134" t="str">
        <f>DC58</f>
        <v>M1</v>
      </c>
      <c r="DD74" s="62" t="s">
        <v>82</v>
      </c>
      <c r="DE74" s="137" t="s">
        <v>87</v>
      </c>
      <c r="DF74" s="137"/>
      <c r="DG74" s="137"/>
      <c r="DH74" s="138"/>
    </row>
    <row r="75" spans="1:112" ht="15" customHeight="1" x14ac:dyDescent="0.25">
      <c r="B75" s="157"/>
      <c r="C75" s="158"/>
      <c r="D75" s="159"/>
      <c r="E75" s="150"/>
      <c r="F75" s="45" t="s">
        <v>82</v>
      </c>
      <c r="G75" s="147" t="s">
        <v>87</v>
      </c>
      <c r="H75" s="147"/>
      <c r="I75" s="147"/>
      <c r="J75" s="148"/>
      <c r="K75" s="135"/>
      <c r="L75" s="46" t="s">
        <v>83</v>
      </c>
      <c r="M75" s="139" t="s">
        <v>115</v>
      </c>
      <c r="N75" s="139"/>
      <c r="O75" s="139"/>
      <c r="P75" s="140"/>
      <c r="Q75" s="150"/>
      <c r="R75" s="45" t="s">
        <v>83</v>
      </c>
      <c r="S75" s="147" t="s">
        <v>114</v>
      </c>
      <c r="T75" s="147"/>
      <c r="U75" s="147"/>
      <c r="V75" s="148"/>
      <c r="W75" s="135"/>
      <c r="X75" s="46"/>
      <c r="Y75" s="139"/>
      <c r="Z75" s="139"/>
      <c r="AA75" s="139"/>
      <c r="AB75" s="140"/>
      <c r="AC75" s="150"/>
      <c r="AD75" s="45"/>
      <c r="AE75" s="147"/>
      <c r="AF75" s="147"/>
      <c r="AG75" s="147"/>
      <c r="AH75" s="148"/>
      <c r="AI75" s="135"/>
      <c r="AJ75" s="46" t="s">
        <v>82</v>
      </c>
      <c r="AK75" s="139" t="s">
        <v>87</v>
      </c>
      <c r="AL75" s="139"/>
      <c r="AM75" s="139"/>
      <c r="AN75" s="140"/>
      <c r="AO75" s="150"/>
      <c r="AP75" s="45"/>
      <c r="AQ75" s="147"/>
      <c r="AR75" s="147"/>
      <c r="AS75" s="147"/>
      <c r="AT75" s="148"/>
      <c r="AU75" s="135"/>
      <c r="AV75" s="46" t="s">
        <v>83</v>
      </c>
      <c r="AW75" s="139" t="s">
        <v>130</v>
      </c>
      <c r="AX75" s="139"/>
      <c r="AY75" s="139"/>
      <c r="AZ75" s="140"/>
      <c r="BA75" s="150"/>
      <c r="BB75" s="45" t="s">
        <v>82</v>
      </c>
      <c r="BC75" s="147" t="s">
        <v>87</v>
      </c>
      <c r="BD75" s="147"/>
      <c r="BE75" s="147"/>
      <c r="BF75" s="148"/>
      <c r="BG75" s="135"/>
      <c r="BH75" s="46" t="s">
        <v>82</v>
      </c>
      <c r="BI75" s="139" t="s">
        <v>87</v>
      </c>
      <c r="BJ75" s="139"/>
      <c r="BK75" s="139"/>
      <c r="BL75" s="140"/>
      <c r="BM75" s="150"/>
      <c r="BN75" s="45" t="s">
        <v>83</v>
      </c>
      <c r="BO75" s="147" t="s">
        <v>87</v>
      </c>
      <c r="BP75" s="147"/>
      <c r="BQ75" s="147"/>
      <c r="BR75" s="148"/>
      <c r="BS75" s="135"/>
      <c r="BT75" s="46" t="s">
        <v>82</v>
      </c>
      <c r="BU75" s="139" t="s">
        <v>108</v>
      </c>
      <c r="BV75" s="139"/>
      <c r="BW75" s="139"/>
      <c r="BX75" s="140"/>
      <c r="BY75" s="150"/>
      <c r="BZ75" s="45"/>
      <c r="CA75" s="147"/>
      <c r="CB75" s="147"/>
      <c r="CC75" s="147"/>
      <c r="CD75" s="148"/>
      <c r="CE75" s="135"/>
      <c r="CF75" s="46"/>
      <c r="CG75" s="139"/>
      <c r="CH75" s="139"/>
      <c r="CI75" s="139"/>
      <c r="CJ75" s="140"/>
      <c r="CK75" s="150"/>
      <c r="CL75" s="45"/>
      <c r="CM75" s="147"/>
      <c r="CN75" s="147"/>
      <c r="CO75" s="147"/>
      <c r="CP75" s="148"/>
      <c r="CQ75" s="135"/>
      <c r="CR75" s="46"/>
      <c r="CS75" s="139"/>
      <c r="CT75" s="139"/>
      <c r="CU75" s="139"/>
      <c r="CV75" s="140"/>
      <c r="CW75" s="150"/>
      <c r="CX75" s="45" t="s">
        <v>82</v>
      </c>
      <c r="CY75" s="147" t="s">
        <v>87</v>
      </c>
      <c r="CZ75" s="147"/>
      <c r="DA75" s="147"/>
      <c r="DB75" s="148"/>
      <c r="DC75" s="135"/>
      <c r="DD75" s="46"/>
      <c r="DE75" s="139"/>
      <c r="DF75" s="139"/>
      <c r="DG75" s="139"/>
      <c r="DH75" s="140"/>
    </row>
    <row r="76" spans="1:112" ht="15" customHeight="1" x14ac:dyDescent="0.25">
      <c r="B76" s="157"/>
      <c r="C76" s="158"/>
      <c r="D76" s="159"/>
      <c r="E76" s="150"/>
      <c r="F76" s="45"/>
      <c r="G76" s="147"/>
      <c r="H76" s="147"/>
      <c r="I76" s="147"/>
      <c r="J76" s="148"/>
      <c r="K76" s="135"/>
      <c r="L76" s="46"/>
      <c r="M76" s="139"/>
      <c r="N76" s="139"/>
      <c r="O76" s="139"/>
      <c r="P76" s="140"/>
      <c r="Q76" s="150"/>
      <c r="R76" s="45"/>
      <c r="S76" s="147"/>
      <c r="T76" s="147"/>
      <c r="U76" s="147"/>
      <c r="V76" s="148"/>
      <c r="W76" s="135"/>
      <c r="X76" s="46"/>
      <c r="Y76" s="139"/>
      <c r="Z76" s="139"/>
      <c r="AA76" s="139"/>
      <c r="AB76" s="140"/>
      <c r="AC76" s="150"/>
      <c r="AD76" s="45"/>
      <c r="AE76" s="147"/>
      <c r="AF76" s="147"/>
      <c r="AG76" s="147"/>
      <c r="AH76" s="148"/>
      <c r="AI76" s="135"/>
      <c r="AJ76" s="46" t="s">
        <v>82</v>
      </c>
      <c r="AK76" s="139" t="s">
        <v>90</v>
      </c>
      <c r="AL76" s="139"/>
      <c r="AM76" s="139"/>
      <c r="AN76" s="140"/>
      <c r="AO76" s="150"/>
      <c r="AP76" s="45"/>
      <c r="AQ76" s="147"/>
      <c r="AR76" s="147"/>
      <c r="AS76" s="147"/>
      <c r="AT76" s="148"/>
      <c r="AU76" s="135"/>
      <c r="AV76" s="46" t="s">
        <v>81</v>
      </c>
      <c r="AW76" s="139" t="s">
        <v>112</v>
      </c>
      <c r="AX76" s="139"/>
      <c r="AY76" s="139"/>
      <c r="AZ76" s="140"/>
      <c r="BA76" s="150"/>
      <c r="BB76" s="45" t="s">
        <v>83</v>
      </c>
      <c r="BC76" s="147" t="s">
        <v>114</v>
      </c>
      <c r="BD76" s="147"/>
      <c r="BE76" s="147"/>
      <c r="BF76" s="148"/>
      <c r="BG76" s="135"/>
      <c r="BH76" s="46" t="s">
        <v>82</v>
      </c>
      <c r="BI76" s="139" t="s">
        <v>87</v>
      </c>
      <c r="BJ76" s="139"/>
      <c r="BK76" s="139"/>
      <c r="BL76" s="140"/>
      <c r="BM76" s="150"/>
      <c r="BN76" s="45" t="s">
        <v>82</v>
      </c>
      <c r="BO76" s="147" t="s">
        <v>87</v>
      </c>
      <c r="BP76" s="147"/>
      <c r="BQ76" s="147"/>
      <c r="BR76" s="148"/>
      <c r="BS76" s="135"/>
      <c r="BT76" s="46" t="s">
        <v>82</v>
      </c>
      <c r="BU76" s="139" t="s">
        <v>87</v>
      </c>
      <c r="BV76" s="139"/>
      <c r="BW76" s="139"/>
      <c r="BX76" s="140"/>
      <c r="BY76" s="150"/>
      <c r="BZ76" s="45"/>
      <c r="CA76" s="147"/>
      <c r="CB76" s="147"/>
      <c r="CC76" s="147"/>
      <c r="CD76" s="148"/>
      <c r="CE76" s="135"/>
      <c r="CF76" s="46"/>
      <c r="CG76" s="139"/>
      <c r="CH76" s="139"/>
      <c r="CI76" s="139"/>
      <c r="CJ76" s="140"/>
      <c r="CK76" s="150"/>
      <c r="CL76" s="45"/>
      <c r="CM76" s="147"/>
      <c r="CN76" s="147"/>
      <c r="CO76" s="147"/>
      <c r="CP76" s="148"/>
      <c r="CQ76" s="135"/>
      <c r="CR76" s="46"/>
      <c r="CS76" s="139"/>
      <c r="CT76" s="139"/>
      <c r="CU76" s="139"/>
      <c r="CV76" s="140"/>
      <c r="CW76" s="150"/>
      <c r="CX76" s="45"/>
      <c r="CY76" s="147"/>
      <c r="CZ76" s="147"/>
      <c r="DA76" s="147"/>
      <c r="DB76" s="148"/>
      <c r="DC76" s="135"/>
      <c r="DD76" s="46"/>
      <c r="DE76" s="139"/>
      <c r="DF76" s="139"/>
      <c r="DG76" s="139"/>
      <c r="DH76" s="140"/>
    </row>
    <row r="77" spans="1:112" ht="15" customHeight="1" thickBot="1" x14ac:dyDescent="0.3">
      <c r="B77" s="160"/>
      <c r="C77" s="161"/>
      <c r="D77" s="162"/>
      <c r="E77" s="151"/>
      <c r="F77" s="63"/>
      <c r="G77" s="143"/>
      <c r="H77" s="143"/>
      <c r="I77" s="143"/>
      <c r="J77" s="144"/>
      <c r="K77" s="136"/>
      <c r="L77" s="64"/>
      <c r="M77" s="141"/>
      <c r="N77" s="141"/>
      <c r="O77" s="141"/>
      <c r="P77" s="142"/>
      <c r="Q77" s="151"/>
      <c r="R77" s="63"/>
      <c r="S77" s="143"/>
      <c r="T77" s="143"/>
      <c r="U77" s="143"/>
      <c r="V77" s="144"/>
      <c r="W77" s="136"/>
      <c r="X77" s="64"/>
      <c r="Y77" s="141"/>
      <c r="Z77" s="141"/>
      <c r="AA77" s="141"/>
      <c r="AB77" s="142"/>
      <c r="AC77" s="151"/>
      <c r="AD77" s="63"/>
      <c r="AE77" s="143"/>
      <c r="AF77" s="143"/>
      <c r="AG77" s="143"/>
      <c r="AH77" s="144"/>
      <c r="AI77" s="136"/>
      <c r="AJ77" s="64" t="s">
        <v>83</v>
      </c>
      <c r="AK77" s="141" t="s">
        <v>114</v>
      </c>
      <c r="AL77" s="141"/>
      <c r="AM77" s="141"/>
      <c r="AN77" s="142"/>
      <c r="AO77" s="151"/>
      <c r="AP77" s="63"/>
      <c r="AQ77" s="143"/>
      <c r="AR77" s="143"/>
      <c r="AS77" s="143"/>
      <c r="AT77" s="144"/>
      <c r="AU77" s="136"/>
      <c r="AV77" s="64"/>
      <c r="AW77" s="141"/>
      <c r="AX77" s="141"/>
      <c r="AY77" s="141"/>
      <c r="AZ77" s="142"/>
      <c r="BA77" s="151"/>
      <c r="BB77" s="63"/>
      <c r="BC77" s="143"/>
      <c r="BD77" s="143"/>
      <c r="BE77" s="143"/>
      <c r="BF77" s="144"/>
      <c r="BG77" s="136"/>
      <c r="BH77" s="64"/>
      <c r="BI77" s="141"/>
      <c r="BJ77" s="141"/>
      <c r="BK77" s="141"/>
      <c r="BL77" s="142"/>
      <c r="BM77" s="151"/>
      <c r="BN77" s="63" t="s">
        <v>82</v>
      </c>
      <c r="BO77" s="143" t="s">
        <v>87</v>
      </c>
      <c r="BP77" s="143"/>
      <c r="BQ77" s="143"/>
      <c r="BR77" s="144"/>
      <c r="BS77" s="136"/>
      <c r="BT77" s="64" t="s">
        <v>82</v>
      </c>
      <c r="BU77" s="141" t="s">
        <v>124</v>
      </c>
      <c r="BV77" s="141"/>
      <c r="BW77" s="141"/>
      <c r="BX77" s="142"/>
      <c r="BY77" s="151"/>
      <c r="BZ77" s="63"/>
      <c r="CA77" s="143"/>
      <c r="CB77" s="143"/>
      <c r="CC77" s="143"/>
      <c r="CD77" s="144"/>
      <c r="CE77" s="136"/>
      <c r="CF77" s="64"/>
      <c r="CG77" s="141"/>
      <c r="CH77" s="141"/>
      <c r="CI77" s="141"/>
      <c r="CJ77" s="142"/>
      <c r="CK77" s="151"/>
      <c r="CL77" s="63"/>
      <c r="CM77" s="143"/>
      <c r="CN77" s="143"/>
      <c r="CO77" s="143"/>
      <c r="CP77" s="144"/>
      <c r="CQ77" s="136"/>
      <c r="CR77" s="64"/>
      <c r="CS77" s="141"/>
      <c r="CT77" s="141"/>
      <c r="CU77" s="141"/>
      <c r="CV77" s="142"/>
      <c r="CW77" s="151"/>
      <c r="CX77" s="63"/>
      <c r="CY77" s="143"/>
      <c r="CZ77" s="143"/>
      <c r="DA77" s="143"/>
      <c r="DB77" s="144"/>
      <c r="DC77" s="136"/>
      <c r="DD77" s="64"/>
      <c r="DE77" s="141"/>
      <c r="DF77" s="141"/>
      <c r="DG77" s="141"/>
      <c r="DH77" s="142"/>
    </row>
    <row r="78" spans="1:112" ht="15" customHeight="1" x14ac:dyDescent="0.25">
      <c r="B78" s="154" t="s">
        <v>31</v>
      </c>
      <c r="C78" s="155"/>
      <c r="D78" s="156"/>
      <c r="E78" s="149" t="str">
        <f>E59</f>
        <v>M1</v>
      </c>
      <c r="F78" s="61" t="s">
        <v>82</v>
      </c>
      <c r="G78" s="145" t="s">
        <v>124</v>
      </c>
      <c r="H78" s="145"/>
      <c r="I78" s="145"/>
      <c r="J78" s="146"/>
      <c r="K78" s="134" t="str">
        <f>K59</f>
        <v>M2</v>
      </c>
      <c r="L78" s="62" t="s">
        <v>83</v>
      </c>
      <c r="M78" s="137" t="s">
        <v>115</v>
      </c>
      <c r="N78" s="137"/>
      <c r="O78" s="137"/>
      <c r="P78" s="138"/>
      <c r="Q78" s="149" t="str">
        <f>Q59</f>
        <v>H</v>
      </c>
      <c r="R78" s="61"/>
      <c r="S78" s="145"/>
      <c r="T78" s="145"/>
      <c r="U78" s="145"/>
      <c r="V78" s="146"/>
      <c r="W78" s="134" t="str">
        <f>W59</f>
        <v>H</v>
      </c>
      <c r="X78" s="62"/>
      <c r="Y78" s="137"/>
      <c r="Z78" s="137"/>
      <c r="AA78" s="137"/>
      <c r="AB78" s="138"/>
      <c r="AC78" s="149" t="str">
        <f>AC59</f>
        <v>M1</v>
      </c>
      <c r="AD78" s="61" t="s">
        <v>82</v>
      </c>
      <c r="AE78" s="145" t="s">
        <v>87</v>
      </c>
      <c r="AF78" s="145"/>
      <c r="AG78" s="145"/>
      <c r="AH78" s="146"/>
      <c r="AI78" s="134" t="str">
        <f>AI59</f>
        <v>M1</v>
      </c>
      <c r="AJ78" s="62" t="s">
        <v>83</v>
      </c>
      <c r="AK78" s="137" t="s">
        <v>114</v>
      </c>
      <c r="AL78" s="137"/>
      <c r="AM78" s="137"/>
      <c r="AN78" s="138"/>
      <c r="AO78" s="149" t="str">
        <f>AO59</f>
        <v>M2</v>
      </c>
      <c r="AP78" s="61"/>
      <c r="AQ78" s="145"/>
      <c r="AR78" s="145"/>
      <c r="AS78" s="145"/>
      <c r="AT78" s="146"/>
      <c r="AU78" s="134" t="str">
        <f>AU59</f>
        <v>H</v>
      </c>
      <c r="AV78" s="62" t="s">
        <v>82</v>
      </c>
      <c r="AW78" s="137" t="s">
        <v>86</v>
      </c>
      <c r="AX78" s="137"/>
      <c r="AY78" s="137"/>
      <c r="AZ78" s="138"/>
      <c r="BA78" s="149" t="str">
        <f>BA59</f>
        <v>M2</v>
      </c>
      <c r="BB78" s="61" t="s">
        <v>83</v>
      </c>
      <c r="BC78" s="145" t="s">
        <v>113</v>
      </c>
      <c r="BD78" s="145"/>
      <c r="BE78" s="145"/>
      <c r="BF78" s="146"/>
      <c r="BG78" s="134" t="str">
        <f>BG59</f>
        <v>H</v>
      </c>
      <c r="BH78" s="62" t="s">
        <v>83</v>
      </c>
      <c r="BI78" s="137" t="s">
        <v>114</v>
      </c>
      <c r="BJ78" s="137"/>
      <c r="BK78" s="137"/>
      <c r="BL78" s="138"/>
      <c r="BM78" s="149" t="str">
        <f>BM59</f>
        <v>M1</v>
      </c>
      <c r="BN78" s="61" t="s">
        <v>82</v>
      </c>
      <c r="BO78" s="145" t="s">
        <v>87</v>
      </c>
      <c r="BP78" s="145"/>
      <c r="BQ78" s="145"/>
      <c r="BR78" s="146"/>
      <c r="BS78" s="134" t="str">
        <f>BS59</f>
        <v>M2</v>
      </c>
      <c r="BT78" s="62"/>
      <c r="BU78" s="137"/>
      <c r="BV78" s="137"/>
      <c r="BW78" s="137"/>
      <c r="BX78" s="138"/>
      <c r="BY78" s="149" t="str">
        <f>BY59</f>
        <v>M1</v>
      </c>
      <c r="BZ78" s="61" t="s">
        <v>82</v>
      </c>
      <c r="CA78" s="145" t="s">
        <v>87</v>
      </c>
      <c r="CB78" s="145"/>
      <c r="CC78" s="145"/>
      <c r="CD78" s="146"/>
      <c r="CE78" s="134" t="str">
        <f>CE59</f>
        <v>M1</v>
      </c>
      <c r="CF78" s="62" t="s">
        <v>82</v>
      </c>
      <c r="CG78" s="137" t="s">
        <v>87</v>
      </c>
      <c r="CH78" s="137"/>
      <c r="CI78" s="137"/>
      <c r="CJ78" s="138"/>
      <c r="CK78" s="149" t="str">
        <f>CK59</f>
        <v>M2</v>
      </c>
      <c r="CL78" s="61" t="s">
        <v>82</v>
      </c>
      <c r="CM78" s="145" t="s">
        <v>84</v>
      </c>
      <c r="CN78" s="145"/>
      <c r="CO78" s="145"/>
      <c r="CP78" s="146"/>
      <c r="CQ78" s="134" t="str">
        <f>CQ59</f>
        <v>H</v>
      </c>
      <c r="CR78" s="62"/>
      <c r="CS78" s="137"/>
      <c r="CT78" s="137"/>
      <c r="CU78" s="137"/>
      <c r="CV78" s="138"/>
      <c r="CW78" s="149" t="str">
        <f>CW59</f>
        <v>H</v>
      </c>
      <c r="CX78" s="61" t="s">
        <v>82</v>
      </c>
      <c r="CY78" s="145" t="s">
        <v>87</v>
      </c>
      <c r="CZ78" s="145"/>
      <c r="DA78" s="145"/>
      <c r="DB78" s="146"/>
      <c r="DC78" s="134" t="str">
        <f>DC59</f>
        <v>M2</v>
      </c>
      <c r="DD78" s="62" t="s">
        <v>82</v>
      </c>
      <c r="DE78" s="137" t="s">
        <v>87</v>
      </c>
      <c r="DF78" s="137"/>
      <c r="DG78" s="137"/>
      <c r="DH78" s="138"/>
    </row>
    <row r="79" spans="1:112" ht="15" customHeight="1" x14ac:dyDescent="0.25">
      <c r="B79" s="157"/>
      <c r="C79" s="158"/>
      <c r="D79" s="159"/>
      <c r="E79" s="150"/>
      <c r="F79" s="45" t="s">
        <v>82</v>
      </c>
      <c r="G79" s="147" t="s">
        <v>84</v>
      </c>
      <c r="H79" s="147"/>
      <c r="I79" s="147"/>
      <c r="J79" s="148"/>
      <c r="K79" s="135"/>
      <c r="L79" s="46" t="s">
        <v>82</v>
      </c>
      <c r="M79" s="139" t="s">
        <v>108</v>
      </c>
      <c r="N79" s="139"/>
      <c r="O79" s="139"/>
      <c r="P79" s="140"/>
      <c r="Q79" s="150"/>
      <c r="R79" s="45"/>
      <c r="S79" s="147"/>
      <c r="T79" s="147"/>
      <c r="U79" s="147"/>
      <c r="V79" s="148"/>
      <c r="W79" s="135"/>
      <c r="X79" s="46"/>
      <c r="Y79" s="139"/>
      <c r="Z79" s="139"/>
      <c r="AA79" s="139"/>
      <c r="AB79" s="140"/>
      <c r="AC79" s="150"/>
      <c r="AD79" s="45"/>
      <c r="AE79" s="147"/>
      <c r="AF79" s="147"/>
      <c r="AG79" s="147"/>
      <c r="AH79" s="148"/>
      <c r="AI79" s="135"/>
      <c r="AJ79" s="46" t="s">
        <v>82</v>
      </c>
      <c r="AK79" s="139" t="s">
        <v>107</v>
      </c>
      <c r="AL79" s="139"/>
      <c r="AM79" s="139"/>
      <c r="AN79" s="140"/>
      <c r="AO79" s="150"/>
      <c r="AP79" s="45"/>
      <c r="AQ79" s="147"/>
      <c r="AR79" s="147"/>
      <c r="AS79" s="147"/>
      <c r="AT79" s="148"/>
      <c r="AU79" s="135"/>
      <c r="AV79" s="46" t="s">
        <v>82</v>
      </c>
      <c r="AW79" s="139" t="s">
        <v>87</v>
      </c>
      <c r="AX79" s="139"/>
      <c r="AY79" s="139"/>
      <c r="AZ79" s="140"/>
      <c r="BA79" s="150"/>
      <c r="BB79" s="45"/>
      <c r="BC79" s="147"/>
      <c r="BD79" s="147"/>
      <c r="BE79" s="147"/>
      <c r="BF79" s="148"/>
      <c r="BG79" s="135"/>
      <c r="BH79" s="46" t="s">
        <v>82</v>
      </c>
      <c r="BI79" s="139" t="s">
        <v>87</v>
      </c>
      <c r="BJ79" s="139"/>
      <c r="BK79" s="139"/>
      <c r="BL79" s="140"/>
      <c r="BM79" s="150"/>
      <c r="BN79" s="45" t="s">
        <v>83</v>
      </c>
      <c r="BO79" s="147" t="s">
        <v>104</v>
      </c>
      <c r="BP79" s="147"/>
      <c r="BQ79" s="147"/>
      <c r="BR79" s="148"/>
      <c r="BS79" s="135"/>
      <c r="BT79" s="46"/>
      <c r="BU79" s="139"/>
      <c r="BV79" s="139"/>
      <c r="BW79" s="139"/>
      <c r="BX79" s="140"/>
      <c r="BY79" s="150"/>
      <c r="BZ79" s="45"/>
      <c r="CA79" s="147"/>
      <c r="CB79" s="147"/>
      <c r="CC79" s="147"/>
      <c r="CD79" s="148"/>
      <c r="CE79" s="135"/>
      <c r="CF79" s="46"/>
      <c r="CG79" s="139"/>
      <c r="CH79" s="139"/>
      <c r="CI79" s="139"/>
      <c r="CJ79" s="140"/>
      <c r="CK79" s="150"/>
      <c r="CL79" s="45"/>
      <c r="CM79" s="147"/>
      <c r="CN79" s="147"/>
      <c r="CO79" s="147"/>
      <c r="CP79" s="148"/>
      <c r="CQ79" s="135"/>
      <c r="CR79" s="46"/>
      <c r="CS79" s="139"/>
      <c r="CT79" s="139"/>
      <c r="CU79" s="139"/>
      <c r="CV79" s="140"/>
      <c r="CW79" s="150"/>
      <c r="CX79" s="45" t="s">
        <v>83</v>
      </c>
      <c r="CY79" s="147" t="s">
        <v>104</v>
      </c>
      <c r="CZ79" s="147"/>
      <c r="DA79" s="147"/>
      <c r="DB79" s="148"/>
      <c r="DC79" s="135"/>
      <c r="DD79" s="46"/>
      <c r="DE79" s="139"/>
      <c r="DF79" s="139"/>
      <c r="DG79" s="139"/>
      <c r="DH79" s="140"/>
    </row>
    <row r="80" spans="1:112" ht="15" customHeight="1" x14ac:dyDescent="0.25">
      <c r="B80" s="157"/>
      <c r="C80" s="158"/>
      <c r="D80" s="159"/>
      <c r="E80" s="150"/>
      <c r="F80" s="45" t="s">
        <v>83</v>
      </c>
      <c r="G80" s="147" t="s">
        <v>108</v>
      </c>
      <c r="H80" s="147"/>
      <c r="I80" s="147"/>
      <c r="J80" s="148"/>
      <c r="K80" s="135"/>
      <c r="L80" s="46"/>
      <c r="M80" s="139"/>
      <c r="N80" s="139"/>
      <c r="O80" s="139"/>
      <c r="P80" s="140"/>
      <c r="Q80" s="150"/>
      <c r="R80" s="45"/>
      <c r="S80" s="147"/>
      <c r="T80" s="147"/>
      <c r="U80" s="147"/>
      <c r="V80" s="148"/>
      <c r="W80" s="135"/>
      <c r="X80" s="46"/>
      <c r="Y80" s="139"/>
      <c r="Z80" s="139"/>
      <c r="AA80" s="139"/>
      <c r="AB80" s="140"/>
      <c r="AC80" s="150"/>
      <c r="AD80" s="45"/>
      <c r="AE80" s="147"/>
      <c r="AF80" s="147"/>
      <c r="AG80" s="147"/>
      <c r="AH80" s="148"/>
      <c r="AI80" s="135"/>
      <c r="AJ80" s="46" t="s">
        <v>83</v>
      </c>
      <c r="AK80" s="139" t="s">
        <v>115</v>
      </c>
      <c r="AL80" s="139"/>
      <c r="AM80" s="139"/>
      <c r="AN80" s="140"/>
      <c r="AO80" s="150"/>
      <c r="AP80" s="45"/>
      <c r="AQ80" s="147"/>
      <c r="AR80" s="147"/>
      <c r="AS80" s="147"/>
      <c r="AT80" s="148"/>
      <c r="AU80" s="135"/>
      <c r="AV80" s="46" t="s">
        <v>82</v>
      </c>
      <c r="AW80" s="139" t="s">
        <v>107</v>
      </c>
      <c r="AX80" s="139"/>
      <c r="AY80" s="139"/>
      <c r="AZ80" s="140"/>
      <c r="BA80" s="150"/>
      <c r="BB80" s="45"/>
      <c r="BC80" s="147"/>
      <c r="BD80" s="147"/>
      <c r="BE80" s="147"/>
      <c r="BF80" s="148"/>
      <c r="BG80" s="135"/>
      <c r="BH80" s="46" t="s">
        <v>82</v>
      </c>
      <c r="BI80" s="139" t="s">
        <v>107</v>
      </c>
      <c r="BJ80" s="139"/>
      <c r="BK80" s="139"/>
      <c r="BL80" s="140"/>
      <c r="BM80" s="150"/>
      <c r="BN80" s="45"/>
      <c r="BO80" s="147"/>
      <c r="BP80" s="147"/>
      <c r="BQ80" s="147"/>
      <c r="BR80" s="148"/>
      <c r="BS80" s="135"/>
      <c r="BT80" s="46"/>
      <c r="BU80" s="139"/>
      <c r="BV80" s="139"/>
      <c r="BW80" s="139"/>
      <c r="BX80" s="140"/>
      <c r="BY80" s="150"/>
      <c r="BZ80" s="45"/>
      <c r="CA80" s="147"/>
      <c r="CB80" s="147"/>
      <c r="CC80" s="147"/>
      <c r="CD80" s="148"/>
      <c r="CE80" s="135"/>
      <c r="CF80" s="46"/>
      <c r="CG80" s="139"/>
      <c r="CH80" s="139"/>
      <c r="CI80" s="139"/>
      <c r="CJ80" s="140"/>
      <c r="CK80" s="150"/>
      <c r="CL80" s="45"/>
      <c r="CM80" s="147"/>
      <c r="CN80" s="147"/>
      <c r="CO80" s="147"/>
      <c r="CP80" s="148"/>
      <c r="CQ80" s="135"/>
      <c r="CR80" s="46"/>
      <c r="CS80" s="139"/>
      <c r="CT80" s="139"/>
      <c r="CU80" s="139"/>
      <c r="CV80" s="140"/>
      <c r="CW80" s="150"/>
      <c r="CX80" s="45"/>
      <c r="CY80" s="147"/>
      <c r="CZ80" s="147"/>
      <c r="DA80" s="147"/>
      <c r="DB80" s="148"/>
      <c r="DC80" s="135"/>
      <c r="DD80" s="46"/>
      <c r="DE80" s="139"/>
      <c r="DF80" s="139"/>
      <c r="DG80" s="139"/>
      <c r="DH80" s="140"/>
    </row>
    <row r="81" spans="2:112" ht="15" customHeight="1" thickBot="1" x14ac:dyDescent="0.3">
      <c r="B81" s="160"/>
      <c r="C81" s="161"/>
      <c r="D81" s="162"/>
      <c r="E81" s="151"/>
      <c r="F81" s="63" t="s">
        <v>82</v>
      </c>
      <c r="G81" s="143" t="s">
        <v>84</v>
      </c>
      <c r="H81" s="143"/>
      <c r="I81" s="143"/>
      <c r="J81" s="144"/>
      <c r="K81" s="136"/>
      <c r="L81" s="64"/>
      <c r="M81" s="141"/>
      <c r="N81" s="141"/>
      <c r="O81" s="141"/>
      <c r="P81" s="142"/>
      <c r="Q81" s="151"/>
      <c r="R81" s="63"/>
      <c r="S81" s="143"/>
      <c r="T81" s="143"/>
      <c r="U81" s="143"/>
      <c r="V81" s="144"/>
      <c r="W81" s="136"/>
      <c r="X81" s="64"/>
      <c r="Y81" s="141"/>
      <c r="Z81" s="141"/>
      <c r="AA81" s="141"/>
      <c r="AB81" s="142"/>
      <c r="AC81" s="151"/>
      <c r="AD81" s="63"/>
      <c r="AE81" s="143"/>
      <c r="AF81" s="143"/>
      <c r="AG81" s="143"/>
      <c r="AH81" s="144"/>
      <c r="AI81" s="136"/>
      <c r="AJ81" s="64"/>
      <c r="AK81" s="141"/>
      <c r="AL81" s="141"/>
      <c r="AM81" s="141"/>
      <c r="AN81" s="142"/>
      <c r="AO81" s="151"/>
      <c r="AP81" s="63"/>
      <c r="AQ81" s="143"/>
      <c r="AR81" s="143"/>
      <c r="AS81" s="143"/>
      <c r="AT81" s="144"/>
      <c r="AU81" s="136"/>
      <c r="AV81" s="64"/>
      <c r="AW81" s="141"/>
      <c r="AX81" s="141"/>
      <c r="AY81" s="141"/>
      <c r="AZ81" s="142"/>
      <c r="BA81" s="151"/>
      <c r="BB81" s="63"/>
      <c r="BC81" s="143"/>
      <c r="BD81" s="143"/>
      <c r="BE81" s="143"/>
      <c r="BF81" s="144"/>
      <c r="BG81" s="136"/>
      <c r="BH81" s="64"/>
      <c r="BI81" s="141"/>
      <c r="BJ81" s="141"/>
      <c r="BK81" s="141"/>
      <c r="BL81" s="142"/>
      <c r="BM81" s="151"/>
      <c r="BN81" s="63"/>
      <c r="BO81" s="143"/>
      <c r="BP81" s="143"/>
      <c r="BQ81" s="143"/>
      <c r="BR81" s="144"/>
      <c r="BS81" s="136"/>
      <c r="BT81" s="64"/>
      <c r="BU81" s="141"/>
      <c r="BV81" s="141"/>
      <c r="BW81" s="141"/>
      <c r="BX81" s="142"/>
      <c r="BY81" s="151"/>
      <c r="BZ81" s="63"/>
      <c r="CA81" s="143"/>
      <c r="CB81" s="143"/>
      <c r="CC81" s="143"/>
      <c r="CD81" s="144"/>
      <c r="CE81" s="136"/>
      <c r="CF81" s="64"/>
      <c r="CG81" s="141"/>
      <c r="CH81" s="141"/>
      <c r="CI81" s="141"/>
      <c r="CJ81" s="142"/>
      <c r="CK81" s="151"/>
      <c r="CL81" s="63"/>
      <c r="CM81" s="143"/>
      <c r="CN81" s="143"/>
      <c r="CO81" s="143"/>
      <c r="CP81" s="144"/>
      <c r="CQ81" s="136"/>
      <c r="CR81" s="64"/>
      <c r="CS81" s="141"/>
      <c r="CT81" s="141"/>
      <c r="CU81" s="141"/>
      <c r="CV81" s="142"/>
      <c r="CW81" s="151"/>
      <c r="CX81" s="63"/>
      <c r="CY81" s="143"/>
      <c r="CZ81" s="143"/>
      <c r="DA81" s="143"/>
      <c r="DB81" s="144"/>
      <c r="DC81" s="136"/>
      <c r="DD81" s="64"/>
      <c r="DE81" s="141"/>
      <c r="DF81" s="141"/>
      <c r="DG81" s="141"/>
      <c r="DH81" s="142"/>
    </row>
    <row r="82" spans="2:112" ht="15" customHeight="1" x14ac:dyDescent="0.25">
      <c r="B82" s="154" t="s">
        <v>32</v>
      </c>
      <c r="C82" s="155"/>
      <c r="D82" s="156"/>
      <c r="E82" s="149" t="str">
        <f>E60</f>
        <v>M2</v>
      </c>
      <c r="F82" s="61" t="s">
        <v>82</v>
      </c>
      <c r="G82" s="145" t="s">
        <v>125</v>
      </c>
      <c r="H82" s="145"/>
      <c r="I82" s="145"/>
      <c r="J82" s="146"/>
      <c r="K82" s="134" t="str">
        <f>K60</f>
        <v>M1</v>
      </c>
      <c r="L82" s="62" t="s">
        <v>83</v>
      </c>
      <c r="M82" s="137" t="s">
        <v>114</v>
      </c>
      <c r="N82" s="137"/>
      <c r="O82" s="137"/>
      <c r="P82" s="138"/>
      <c r="Q82" s="149" t="str">
        <f>Q60</f>
        <v>M2</v>
      </c>
      <c r="R82" s="61" t="s">
        <v>83</v>
      </c>
      <c r="S82" s="145" t="s">
        <v>114</v>
      </c>
      <c r="T82" s="145"/>
      <c r="U82" s="145"/>
      <c r="V82" s="146"/>
      <c r="W82" s="134" t="str">
        <f>W60</f>
        <v>M1</v>
      </c>
      <c r="X82" s="62"/>
      <c r="Y82" s="137"/>
      <c r="Z82" s="137"/>
      <c r="AA82" s="137"/>
      <c r="AB82" s="138"/>
      <c r="AC82" s="149" t="str">
        <f>AC60</f>
        <v>H</v>
      </c>
      <c r="AD82" s="61"/>
      <c r="AE82" s="145"/>
      <c r="AF82" s="145"/>
      <c r="AG82" s="145"/>
      <c r="AH82" s="146"/>
      <c r="AI82" s="134" t="str">
        <f>AI60</f>
        <v>M2</v>
      </c>
      <c r="AJ82" s="62"/>
      <c r="AK82" s="137"/>
      <c r="AL82" s="137"/>
      <c r="AM82" s="137"/>
      <c r="AN82" s="138"/>
      <c r="AO82" s="149" t="str">
        <f>AO60</f>
        <v>M1</v>
      </c>
      <c r="AP82" s="61"/>
      <c r="AQ82" s="145"/>
      <c r="AR82" s="145"/>
      <c r="AS82" s="145"/>
      <c r="AT82" s="146"/>
      <c r="AU82" s="134" t="str">
        <f>AU60</f>
        <v>M2</v>
      </c>
      <c r="AV82" s="62" t="s">
        <v>82</v>
      </c>
      <c r="AW82" s="137" t="s">
        <v>128</v>
      </c>
      <c r="AX82" s="137"/>
      <c r="AY82" s="137"/>
      <c r="AZ82" s="138"/>
      <c r="BA82" s="149" t="str">
        <f>BA60</f>
        <v>H</v>
      </c>
      <c r="BB82" s="61" t="s">
        <v>82</v>
      </c>
      <c r="BC82" s="145" t="s">
        <v>125</v>
      </c>
      <c r="BD82" s="145"/>
      <c r="BE82" s="145"/>
      <c r="BF82" s="146"/>
      <c r="BG82" s="134" t="str">
        <f>BG60</f>
        <v>M1</v>
      </c>
      <c r="BH82" s="62" t="s">
        <v>82</v>
      </c>
      <c r="BI82" s="137" t="s">
        <v>125</v>
      </c>
      <c r="BJ82" s="137"/>
      <c r="BK82" s="137"/>
      <c r="BL82" s="138"/>
      <c r="BM82" s="149" t="str">
        <f>BM60</f>
        <v>H</v>
      </c>
      <c r="BN82" s="61" t="s">
        <v>82</v>
      </c>
      <c r="BO82" s="145" t="s">
        <v>128</v>
      </c>
      <c r="BP82" s="145"/>
      <c r="BQ82" s="145"/>
      <c r="BR82" s="146"/>
      <c r="BS82" s="134" t="str">
        <f>BS60</f>
        <v>H</v>
      </c>
      <c r="BT82" s="62" t="s">
        <v>82</v>
      </c>
      <c r="BU82" s="137" t="s">
        <v>84</v>
      </c>
      <c r="BV82" s="137"/>
      <c r="BW82" s="137"/>
      <c r="BX82" s="138"/>
      <c r="BY82" s="149" t="str">
        <f>BY60</f>
        <v>H</v>
      </c>
      <c r="BZ82" s="61" t="s">
        <v>82</v>
      </c>
      <c r="CA82" s="145" t="s">
        <v>125</v>
      </c>
      <c r="CB82" s="145"/>
      <c r="CC82" s="145"/>
      <c r="CD82" s="146"/>
      <c r="CE82" s="134" t="str">
        <f>CE60</f>
        <v>M2</v>
      </c>
      <c r="CF82" s="62" t="s">
        <v>82</v>
      </c>
      <c r="CG82" s="137" t="s">
        <v>128</v>
      </c>
      <c r="CH82" s="137"/>
      <c r="CI82" s="137"/>
      <c r="CJ82" s="138"/>
      <c r="CK82" s="149" t="str">
        <f>CK60</f>
        <v>M1</v>
      </c>
      <c r="CL82" s="61" t="s">
        <v>83</v>
      </c>
      <c r="CM82" s="145" t="s">
        <v>105</v>
      </c>
      <c r="CN82" s="145"/>
      <c r="CO82" s="145"/>
      <c r="CP82" s="146"/>
      <c r="CQ82" s="134" t="str">
        <f>CQ60</f>
        <v>M2</v>
      </c>
      <c r="CR82" s="62" t="s">
        <v>82</v>
      </c>
      <c r="CS82" s="137" t="s">
        <v>128</v>
      </c>
      <c r="CT82" s="137"/>
      <c r="CU82" s="137"/>
      <c r="CV82" s="138"/>
      <c r="CW82" s="149" t="str">
        <f>CW60</f>
        <v>M1</v>
      </c>
      <c r="CX82" s="61"/>
      <c r="CY82" s="145"/>
      <c r="CZ82" s="145"/>
      <c r="DA82" s="145"/>
      <c r="DB82" s="146"/>
      <c r="DC82" s="134" t="str">
        <f>DC60</f>
        <v>H</v>
      </c>
      <c r="DD82" s="62"/>
      <c r="DE82" s="137"/>
      <c r="DF82" s="137"/>
      <c r="DG82" s="137"/>
      <c r="DH82" s="138"/>
    </row>
    <row r="83" spans="2:112" ht="15" customHeight="1" x14ac:dyDescent="0.25">
      <c r="B83" s="157"/>
      <c r="C83" s="158"/>
      <c r="D83" s="159"/>
      <c r="E83" s="150"/>
      <c r="F83" s="45" t="s">
        <v>82</v>
      </c>
      <c r="G83" s="147" t="s">
        <v>84</v>
      </c>
      <c r="H83" s="147"/>
      <c r="I83" s="147"/>
      <c r="J83" s="148"/>
      <c r="K83" s="135"/>
      <c r="L83" s="46" t="s">
        <v>82</v>
      </c>
      <c r="M83" s="139" t="s">
        <v>125</v>
      </c>
      <c r="N83" s="139"/>
      <c r="O83" s="139"/>
      <c r="P83" s="140"/>
      <c r="Q83" s="150"/>
      <c r="R83" s="45"/>
      <c r="S83" s="147"/>
      <c r="T83" s="147"/>
      <c r="U83" s="147"/>
      <c r="V83" s="148"/>
      <c r="W83" s="135"/>
      <c r="X83" s="46"/>
      <c r="Y83" s="139"/>
      <c r="Z83" s="139"/>
      <c r="AA83" s="139"/>
      <c r="AB83" s="140"/>
      <c r="AC83" s="150"/>
      <c r="AD83" s="45"/>
      <c r="AE83" s="147"/>
      <c r="AF83" s="147"/>
      <c r="AG83" s="147"/>
      <c r="AH83" s="148"/>
      <c r="AI83" s="135"/>
      <c r="AJ83" s="46"/>
      <c r="AK83" s="139"/>
      <c r="AL83" s="139"/>
      <c r="AM83" s="139"/>
      <c r="AN83" s="140"/>
      <c r="AO83" s="150"/>
      <c r="AP83" s="45"/>
      <c r="AQ83" s="147"/>
      <c r="AR83" s="147"/>
      <c r="AS83" s="147"/>
      <c r="AT83" s="148"/>
      <c r="AU83" s="135"/>
      <c r="AV83" s="46" t="s">
        <v>82</v>
      </c>
      <c r="AW83" s="139" t="s">
        <v>84</v>
      </c>
      <c r="AX83" s="139"/>
      <c r="AY83" s="139"/>
      <c r="AZ83" s="140"/>
      <c r="BA83" s="150"/>
      <c r="BB83" s="45"/>
      <c r="BC83" s="147"/>
      <c r="BD83" s="147"/>
      <c r="BE83" s="147"/>
      <c r="BF83" s="148"/>
      <c r="BG83" s="135"/>
      <c r="BH83" s="46"/>
      <c r="BI83" s="139"/>
      <c r="BJ83" s="139"/>
      <c r="BK83" s="139"/>
      <c r="BL83" s="140"/>
      <c r="BM83" s="150"/>
      <c r="BN83" s="45" t="s">
        <v>82</v>
      </c>
      <c r="BO83" s="147" t="s">
        <v>125</v>
      </c>
      <c r="BP83" s="147"/>
      <c r="BQ83" s="147"/>
      <c r="BR83" s="148"/>
      <c r="BS83" s="135"/>
      <c r="BT83" s="46" t="s">
        <v>83</v>
      </c>
      <c r="BU83" s="139" t="s">
        <v>115</v>
      </c>
      <c r="BV83" s="139"/>
      <c r="BW83" s="139"/>
      <c r="BX83" s="140"/>
      <c r="BY83" s="150"/>
      <c r="BZ83" s="45"/>
      <c r="CA83" s="147"/>
      <c r="CB83" s="147"/>
      <c r="CC83" s="147"/>
      <c r="CD83" s="148"/>
      <c r="CE83" s="135"/>
      <c r="CF83" s="46"/>
      <c r="CG83" s="139"/>
      <c r="CH83" s="139"/>
      <c r="CI83" s="139"/>
      <c r="CJ83" s="140"/>
      <c r="CK83" s="150"/>
      <c r="CL83" s="45"/>
      <c r="CM83" s="147"/>
      <c r="CN83" s="147"/>
      <c r="CO83" s="147"/>
      <c r="CP83" s="148"/>
      <c r="CQ83" s="135"/>
      <c r="CR83" s="46"/>
      <c r="CS83" s="139"/>
      <c r="CT83" s="139"/>
      <c r="CU83" s="139"/>
      <c r="CV83" s="140"/>
      <c r="CW83" s="150"/>
      <c r="CX83" s="45"/>
      <c r="CY83" s="147"/>
      <c r="CZ83" s="147"/>
      <c r="DA83" s="147"/>
      <c r="DB83" s="148"/>
      <c r="DC83" s="135"/>
      <c r="DD83" s="46"/>
      <c r="DE83" s="139"/>
      <c r="DF83" s="139"/>
      <c r="DG83" s="139"/>
      <c r="DH83" s="140"/>
    </row>
    <row r="84" spans="2:112" ht="15" customHeight="1" x14ac:dyDescent="0.25">
      <c r="B84" s="157"/>
      <c r="C84" s="158"/>
      <c r="D84" s="159"/>
      <c r="E84" s="150"/>
      <c r="F84" s="45"/>
      <c r="G84" s="147"/>
      <c r="H84" s="147"/>
      <c r="I84" s="147"/>
      <c r="J84" s="148"/>
      <c r="K84" s="135"/>
      <c r="L84" s="46"/>
      <c r="M84" s="139"/>
      <c r="N84" s="139"/>
      <c r="O84" s="139"/>
      <c r="P84" s="140"/>
      <c r="Q84" s="150"/>
      <c r="R84" s="45"/>
      <c r="S84" s="147"/>
      <c r="T84" s="147"/>
      <c r="U84" s="147"/>
      <c r="V84" s="148"/>
      <c r="W84" s="135"/>
      <c r="X84" s="46"/>
      <c r="Y84" s="139"/>
      <c r="Z84" s="139"/>
      <c r="AA84" s="139"/>
      <c r="AB84" s="140"/>
      <c r="AC84" s="150"/>
      <c r="AD84" s="45"/>
      <c r="AE84" s="147"/>
      <c r="AF84" s="147"/>
      <c r="AG84" s="147"/>
      <c r="AH84" s="148"/>
      <c r="AI84" s="135"/>
      <c r="AJ84" s="46"/>
      <c r="AK84" s="139"/>
      <c r="AL84" s="139"/>
      <c r="AM84" s="139"/>
      <c r="AN84" s="140"/>
      <c r="AO84" s="150"/>
      <c r="AP84" s="45"/>
      <c r="AQ84" s="147"/>
      <c r="AR84" s="147"/>
      <c r="AS84" s="147"/>
      <c r="AT84" s="148"/>
      <c r="AU84" s="135"/>
      <c r="AV84" s="46" t="s">
        <v>83</v>
      </c>
      <c r="AW84" s="139" t="s">
        <v>115</v>
      </c>
      <c r="AX84" s="139"/>
      <c r="AY84" s="139"/>
      <c r="AZ84" s="140"/>
      <c r="BA84" s="150"/>
      <c r="BB84" s="45"/>
      <c r="BC84" s="147"/>
      <c r="BD84" s="147"/>
      <c r="BE84" s="147"/>
      <c r="BF84" s="148"/>
      <c r="BG84" s="135"/>
      <c r="BH84" s="46"/>
      <c r="BI84" s="139"/>
      <c r="BJ84" s="139"/>
      <c r="BK84" s="139"/>
      <c r="BL84" s="140"/>
      <c r="BM84" s="150"/>
      <c r="BN84" s="45"/>
      <c r="BO84" s="147"/>
      <c r="BP84" s="147"/>
      <c r="BQ84" s="147"/>
      <c r="BR84" s="148"/>
      <c r="BS84" s="135"/>
      <c r="BT84" s="46" t="s">
        <v>82</v>
      </c>
      <c r="BU84" s="139" t="s">
        <v>125</v>
      </c>
      <c r="BV84" s="139"/>
      <c r="BW84" s="139"/>
      <c r="BX84" s="140"/>
      <c r="BY84" s="150"/>
      <c r="BZ84" s="45"/>
      <c r="CA84" s="147"/>
      <c r="CB84" s="147"/>
      <c r="CC84" s="147"/>
      <c r="CD84" s="148"/>
      <c r="CE84" s="135"/>
      <c r="CF84" s="46"/>
      <c r="CG84" s="139"/>
      <c r="CH84" s="139"/>
      <c r="CI84" s="139"/>
      <c r="CJ84" s="140"/>
      <c r="CK84" s="150"/>
      <c r="CL84" s="45"/>
      <c r="CM84" s="147"/>
      <c r="CN84" s="147"/>
      <c r="CO84" s="147"/>
      <c r="CP84" s="148"/>
      <c r="CQ84" s="135"/>
      <c r="CR84" s="46"/>
      <c r="CS84" s="139"/>
      <c r="CT84" s="139"/>
      <c r="CU84" s="139"/>
      <c r="CV84" s="140"/>
      <c r="CW84" s="150"/>
      <c r="CX84" s="45"/>
      <c r="CY84" s="147"/>
      <c r="CZ84" s="147"/>
      <c r="DA84" s="147"/>
      <c r="DB84" s="148"/>
      <c r="DC84" s="135"/>
      <c r="DD84" s="46"/>
      <c r="DE84" s="139"/>
      <c r="DF84" s="139"/>
      <c r="DG84" s="139"/>
      <c r="DH84" s="140"/>
    </row>
    <row r="85" spans="2:112" ht="15" customHeight="1" thickBot="1" x14ac:dyDescent="0.3">
      <c r="B85" s="160"/>
      <c r="C85" s="161"/>
      <c r="D85" s="162"/>
      <c r="E85" s="151"/>
      <c r="F85" s="63"/>
      <c r="G85" s="143"/>
      <c r="H85" s="143"/>
      <c r="I85" s="143"/>
      <c r="J85" s="144"/>
      <c r="K85" s="136"/>
      <c r="L85" s="64"/>
      <c r="M85" s="141"/>
      <c r="N85" s="141"/>
      <c r="O85" s="141"/>
      <c r="P85" s="142"/>
      <c r="Q85" s="151"/>
      <c r="R85" s="63"/>
      <c r="S85" s="143"/>
      <c r="T85" s="143"/>
      <c r="U85" s="143"/>
      <c r="V85" s="144"/>
      <c r="W85" s="136"/>
      <c r="X85" s="64"/>
      <c r="Y85" s="141"/>
      <c r="Z85" s="141"/>
      <c r="AA85" s="141"/>
      <c r="AB85" s="142"/>
      <c r="AC85" s="151"/>
      <c r="AD85" s="63"/>
      <c r="AE85" s="143"/>
      <c r="AF85" s="143"/>
      <c r="AG85" s="143"/>
      <c r="AH85" s="144"/>
      <c r="AI85" s="136"/>
      <c r="AJ85" s="64"/>
      <c r="AK85" s="141"/>
      <c r="AL85" s="141"/>
      <c r="AM85" s="141"/>
      <c r="AN85" s="142"/>
      <c r="AO85" s="151"/>
      <c r="AP85" s="63"/>
      <c r="AQ85" s="143"/>
      <c r="AR85" s="143"/>
      <c r="AS85" s="143"/>
      <c r="AT85" s="144"/>
      <c r="AU85" s="136"/>
      <c r="AV85" s="64" t="s">
        <v>83</v>
      </c>
      <c r="AW85" s="141" t="s">
        <v>115</v>
      </c>
      <c r="AX85" s="141"/>
      <c r="AY85" s="141"/>
      <c r="AZ85" s="142"/>
      <c r="BA85" s="151"/>
      <c r="BB85" s="63"/>
      <c r="BC85" s="143"/>
      <c r="BD85" s="143"/>
      <c r="BE85" s="143"/>
      <c r="BF85" s="144"/>
      <c r="BG85" s="136"/>
      <c r="BH85" s="64"/>
      <c r="BI85" s="141"/>
      <c r="BJ85" s="141"/>
      <c r="BK85" s="141"/>
      <c r="BL85" s="142"/>
      <c r="BM85" s="151"/>
      <c r="BN85" s="63"/>
      <c r="BO85" s="143"/>
      <c r="BP85" s="143"/>
      <c r="BQ85" s="143"/>
      <c r="BR85" s="144"/>
      <c r="BS85" s="136"/>
      <c r="BT85" s="64"/>
      <c r="BU85" s="141"/>
      <c r="BV85" s="141"/>
      <c r="BW85" s="141"/>
      <c r="BX85" s="142"/>
      <c r="BY85" s="151"/>
      <c r="BZ85" s="63"/>
      <c r="CA85" s="143"/>
      <c r="CB85" s="143"/>
      <c r="CC85" s="143"/>
      <c r="CD85" s="144"/>
      <c r="CE85" s="136"/>
      <c r="CF85" s="64"/>
      <c r="CG85" s="141"/>
      <c r="CH85" s="141"/>
      <c r="CI85" s="141"/>
      <c r="CJ85" s="142"/>
      <c r="CK85" s="151"/>
      <c r="CL85" s="63"/>
      <c r="CM85" s="143"/>
      <c r="CN85" s="143"/>
      <c r="CO85" s="143"/>
      <c r="CP85" s="144"/>
      <c r="CQ85" s="136"/>
      <c r="CR85" s="64"/>
      <c r="CS85" s="141"/>
      <c r="CT85" s="141"/>
      <c r="CU85" s="141"/>
      <c r="CV85" s="142"/>
      <c r="CW85" s="151"/>
      <c r="CX85" s="63"/>
      <c r="CY85" s="143"/>
      <c r="CZ85" s="143"/>
      <c r="DA85" s="143"/>
      <c r="DB85" s="144"/>
      <c r="DC85" s="136"/>
      <c r="DD85" s="64"/>
      <c r="DE85" s="141"/>
      <c r="DF85" s="141"/>
      <c r="DG85" s="141"/>
      <c r="DH85" s="142"/>
    </row>
    <row r="86" spans="2:112" ht="15" customHeight="1" x14ac:dyDescent="0.25">
      <c r="B86" s="59"/>
      <c r="C86" s="59"/>
      <c r="D86" s="59"/>
      <c r="E86" s="59"/>
      <c r="F86" s="59"/>
      <c r="G86" s="59"/>
      <c r="H86" s="59"/>
    </row>
  </sheetData>
  <mergeCells count="586">
    <mergeCell ref="DC78:DC81"/>
    <mergeCell ref="DE78:DH78"/>
    <mergeCell ref="DE79:DH79"/>
    <mergeCell ref="DE80:DH80"/>
    <mergeCell ref="DE81:DH81"/>
    <mergeCell ref="DC82:DC85"/>
    <mergeCell ref="DE82:DH82"/>
    <mergeCell ref="DE83:DH83"/>
    <mergeCell ref="DE84:DH84"/>
    <mergeCell ref="DE85:DH85"/>
    <mergeCell ref="DC68:DH68"/>
    <mergeCell ref="DC69:DH69"/>
    <mergeCell ref="DC70:DH70"/>
    <mergeCell ref="DC73:DH73"/>
    <mergeCell ref="DC74:DC77"/>
    <mergeCell ref="DE74:DH74"/>
    <mergeCell ref="DE75:DH75"/>
    <mergeCell ref="DE76:DH76"/>
    <mergeCell ref="DE77:DH77"/>
    <mergeCell ref="DC62:DH62"/>
    <mergeCell ref="DE63:DH63"/>
    <mergeCell ref="DC64:DC65"/>
    <mergeCell ref="DD64:DD65"/>
    <mergeCell ref="DE64:DH64"/>
    <mergeCell ref="DE65:DH65"/>
    <mergeCell ref="DC66:DC67"/>
    <mergeCell ref="DD66:DD67"/>
    <mergeCell ref="DE66:DH66"/>
    <mergeCell ref="DE67:DH67"/>
    <mergeCell ref="CW78:CW81"/>
    <mergeCell ref="CY78:DB78"/>
    <mergeCell ref="CY79:DB79"/>
    <mergeCell ref="CY80:DB80"/>
    <mergeCell ref="CY81:DB81"/>
    <mergeCell ref="CY74:DB74"/>
    <mergeCell ref="CW82:CW85"/>
    <mergeCell ref="CY82:DB82"/>
    <mergeCell ref="CY83:DB83"/>
    <mergeCell ref="CY84:DB84"/>
    <mergeCell ref="CY85:DB85"/>
    <mergeCell ref="CW68:DB68"/>
    <mergeCell ref="CW69:DB69"/>
    <mergeCell ref="CW70:DB70"/>
    <mergeCell ref="CW73:DB73"/>
    <mergeCell ref="CW74:CW77"/>
    <mergeCell ref="CY75:DB75"/>
    <mergeCell ref="CY76:DB76"/>
    <mergeCell ref="CY77:DB77"/>
    <mergeCell ref="CW62:DB62"/>
    <mergeCell ref="CY63:DB63"/>
    <mergeCell ref="CW64:CW65"/>
    <mergeCell ref="CX64:CX65"/>
    <mergeCell ref="CY64:DB64"/>
    <mergeCell ref="CY65:DB65"/>
    <mergeCell ref="CW66:CW67"/>
    <mergeCell ref="CX66:CX67"/>
    <mergeCell ref="CY66:DB66"/>
    <mergeCell ref="CY67:DB67"/>
    <mergeCell ref="CQ78:CQ81"/>
    <mergeCell ref="CS78:CV78"/>
    <mergeCell ref="CS79:CV79"/>
    <mergeCell ref="CS80:CV80"/>
    <mergeCell ref="CS81:CV81"/>
    <mergeCell ref="CS74:CV74"/>
    <mergeCell ref="CS75:CV75"/>
    <mergeCell ref="CQ82:CQ85"/>
    <mergeCell ref="CS82:CV82"/>
    <mergeCell ref="CS83:CV83"/>
    <mergeCell ref="CS84:CV84"/>
    <mergeCell ref="CS85:CV85"/>
    <mergeCell ref="CQ68:CV68"/>
    <mergeCell ref="CQ69:CV69"/>
    <mergeCell ref="CQ70:CV70"/>
    <mergeCell ref="CQ73:CV73"/>
    <mergeCell ref="CQ74:CQ77"/>
    <mergeCell ref="CS76:CV76"/>
    <mergeCell ref="CS77:CV77"/>
    <mergeCell ref="CQ62:CV62"/>
    <mergeCell ref="CS63:CV63"/>
    <mergeCell ref="CQ64:CQ65"/>
    <mergeCell ref="CR64:CR65"/>
    <mergeCell ref="CS64:CV64"/>
    <mergeCell ref="CS65:CV65"/>
    <mergeCell ref="CQ66:CQ67"/>
    <mergeCell ref="CR66:CR67"/>
    <mergeCell ref="CS66:CV66"/>
    <mergeCell ref="CS67:CV67"/>
    <mergeCell ref="CK78:CK81"/>
    <mergeCell ref="CM78:CP78"/>
    <mergeCell ref="CM79:CP79"/>
    <mergeCell ref="CM80:CP80"/>
    <mergeCell ref="CM81:CP81"/>
    <mergeCell ref="CM74:CP74"/>
    <mergeCell ref="CM75:CP75"/>
    <mergeCell ref="CM76:CP76"/>
    <mergeCell ref="CK82:CK85"/>
    <mergeCell ref="CM82:CP82"/>
    <mergeCell ref="CM83:CP83"/>
    <mergeCell ref="CM84:CP84"/>
    <mergeCell ref="CM85:CP85"/>
    <mergeCell ref="CK68:CP68"/>
    <mergeCell ref="CK69:CP69"/>
    <mergeCell ref="CK70:CP70"/>
    <mergeCell ref="CK73:CP73"/>
    <mergeCell ref="CK74:CK77"/>
    <mergeCell ref="CM77:CP77"/>
    <mergeCell ref="CK62:CP62"/>
    <mergeCell ref="CM63:CP63"/>
    <mergeCell ref="CK64:CK65"/>
    <mergeCell ref="CL64:CL65"/>
    <mergeCell ref="CM64:CP64"/>
    <mergeCell ref="CM65:CP65"/>
    <mergeCell ref="CK66:CK67"/>
    <mergeCell ref="CL66:CL67"/>
    <mergeCell ref="CM66:CP66"/>
    <mergeCell ref="CM67:CP67"/>
    <mergeCell ref="CE78:CE81"/>
    <mergeCell ref="CG78:CJ78"/>
    <mergeCell ref="CG79:CJ79"/>
    <mergeCell ref="CG80:CJ80"/>
    <mergeCell ref="CG81:CJ81"/>
    <mergeCell ref="CG74:CJ74"/>
    <mergeCell ref="CG75:CJ75"/>
    <mergeCell ref="CG76:CJ76"/>
    <mergeCell ref="CG77:CJ77"/>
    <mergeCell ref="CE82:CE85"/>
    <mergeCell ref="CG82:CJ82"/>
    <mergeCell ref="CG83:CJ83"/>
    <mergeCell ref="CG84:CJ84"/>
    <mergeCell ref="CG85:CJ85"/>
    <mergeCell ref="CE68:CJ68"/>
    <mergeCell ref="CE69:CJ69"/>
    <mergeCell ref="CE70:CJ70"/>
    <mergeCell ref="CE73:CJ73"/>
    <mergeCell ref="CE74:CE77"/>
    <mergeCell ref="CE62:CJ62"/>
    <mergeCell ref="CG63:CJ63"/>
    <mergeCell ref="CE64:CE65"/>
    <mergeCell ref="CF64:CF65"/>
    <mergeCell ref="CG64:CJ64"/>
    <mergeCell ref="CG65:CJ65"/>
    <mergeCell ref="CE66:CE67"/>
    <mergeCell ref="CF66:CF67"/>
    <mergeCell ref="CG66:CJ66"/>
    <mergeCell ref="CG67:CJ67"/>
    <mergeCell ref="BY78:BY81"/>
    <mergeCell ref="CA78:CD78"/>
    <mergeCell ref="CA79:CD79"/>
    <mergeCell ref="CA80:CD80"/>
    <mergeCell ref="CA81:CD81"/>
    <mergeCell ref="CA74:CD74"/>
    <mergeCell ref="BY82:BY85"/>
    <mergeCell ref="CA82:CD82"/>
    <mergeCell ref="CA83:CD83"/>
    <mergeCell ref="CA84:CD84"/>
    <mergeCell ref="CA85:CD85"/>
    <mergeCell ref="BY68:CD68"/>
    <mergeCell ref="BY69:CD69"/>
    <mergeCell ref="BY70:CD70"/>
    <mergeCell ref="BY73:CD73"/>
    <mergeCell ref="BY74:BY77"/>
    <mergeCell ref="CA75:CD75"/>
    <mergeCell ref="CA76:CD76"/>
    <mergeCell ref="CA77:CD77"/>
    <mergeCell ref="BY62:CD62"/>
    <mergeCell ref="CA63:CD63"/>
    <mergeCell ref="BY64:BY65"/>
    <mergeCell ref="BZ64:BZ65"/>
    <mergeCell ref="CA64:CD64"/>
    <mergeCell ref="CA65:CD65"/>
    <mergeCell ref="BY66:BY67"/>
    <mergeCell ref="BZ66:BZ67"/>
    <mergeCell ref="CA66:CD66"/>
    <mergeCell ref="CA67:CD67"/>
    <mergeCell ref="BS78:BS81"/>
    <mergeCell ref="BU78:BX78"/>
    <mergeCell ref="BU79:BX79"/>
    <mergeCell ref="BU80:BX80"/>
    <mergeCell ref="BU81:BX81"/>
    <mergeCell ref="BU74:BX74"/>
    <mergeCell ref="BU75:BX75"/>
    <mergeCell ref="BS82:BS85"/>
    <mergeCell ref="BU82:BX82"/>
    <mergeCell ref="BU83:BX83"/>
    <mergeCell ref="BU84:BX84"/>
    <mergeCell ref="BU85:BX85"/>
    <mergeCell ref="BS68:BX68"/>
    <mergeCell ref="BS69:BX69"/>
    <mergeCell ref="BS70:BX70"/>
    <mergeCell ref="BS73:BX73"/>
    <mergeCell ref="BS74:BS77"/>
    <mergeCell ref="BU76:BX76"/>
    <mergeCell ref="BU77:BX77"/>
    <mergeCell ref="BS62:BX62"/>
    <mergeCell ref="BU63:BX63"/>
    <mergeCell ref="BS64:BS65"/>
    <mergeCell ref="BT64:BT65"/>
    <mergeCell ref="BU64:BX64"/>
    <mergeCell ref="BU65:BX65"/>
    <mergeCell ref="BS66:BS67"/>
    <mergeCell ref="BT66:BT67"/>
    <mergeCell ref="BU66:BX66"/>
    <mergeCell ref="BU67:BX67"/>
    <mergeCell ref="BM78:BM81"/>
    <mergeCell ref="BO78:BR78"/>
    <mergeCell ref="BO79:BR79"/>
    <mergeCell ref="BO80:BR80"/>
    <mergeCell ref="BO81:BR81"/>
    <mergeCell ref="BO74:BR74"/>
    <mergeCell ref="BO75:BR75"/>
    <mergeCell ref="BO76:BR76"/>
    <mergeCell ref="BM82:BM85"/>
    <mergeCell ref="BO82:BR82"/>
    <mergeCell ref="BO83:BR83"/>
    <mergeCell ref="BO84:BR84"/>
    <mergeCell ref="BO85:BR85"/>
    <mergeCell ref="BM68:BR68"/>
    <mergeCell ref="BM69:BR69"/>
    <mergeCell ref="BM70:BR70"/>
    <mergeCell ref="BM73:BR73"/>
    <mergeCell ref="BM74:BM77"/>
    <mergeCell ref="BO77:BR77"/>
    <mergeCell ref="BM62:BR62"/>
    <mergeCell ref="BO63:BR63"/>
    <mergeCell ref="BM64:BM65"/>
    <mergeCell ref="BN64:BN65"/>
    <mergeCell ref="BO64:BR64"/>
    <mergeCell ref="BO65:BR65"/>
    <mergeCell ref="BM66:BM67"/>
    <mergeCell ref="BN66:BN67"/>
    <mergeCell ref="BO66:BR66"/>
    <mergeCell ref="BO67:BR67"/>
    <mergeCell ref="BG78:BG81"/>
    <mergeCell ref="BI78:BL78"/>
    <mergeCell ref="BI79:BL79"/>
    <mergeCell ref="BI80:BL80"/>
    <mergeCell ref="BI81:BL81"/>
    <mergeCell ref="BI74:BL74"/>
    <mergeCell ref="BI75:BL75"/>
    <mergeCell ref="BI76:BL76"/>
    <mergeCell ref="BI77:BL77"/>
    <mergeCell ref="BG82:BG85"/>
    <mergeCell ref="BI82:BL82"/>
    <mergeCell ref="BI83:BL83"/>
    <mergeCell ref="BI84:BL84"/>
    <mergeCell ref="BI85:BL85"/>
    <mergeCell ref="BG68:BL68"/>
    <mergeCell ref="BG69:BL69"/>
    <mergeCell ref="BG70:BL70"/>
    <mergeCell ref="BG73:BL73"/>
    <mergeCell ref="BG74:BG77"/>
    <mergeCell ref="AK31:AM31"/>
    <mergeCell ref="BG62:BL62"/>
    <mergeCell ref="BI63:BL63"/>
    <mergeCell ref="BG64:BG65"/>
    <mergeCell ref="BH64:BH65"/>
    <mergeCell ref="BI64:BL64"/>
    <mergeCell ref="BI65:BL65"/>
    <mergeCell ref="BF31:BH31"/>
    <mergeCell ref="BI31:BK31"/>
    <mergeCell ref="AI62:AN62"/>
    <mergeCell ref="BG66:BG67"/>
    <mergeCell ref="BH66:BH67"/>
    <mergeCell ref="BI66:BL66"/>
    <mergeCell ref="BI67:BL67"/>
    <mergeCell ref="AN31:AP31"/>
    <mergeCell ref="AQ31:AS31"/>
    <mergeCell ref="AT31:AV31"/>
    <mergeCell ref="AW31:AY31"/>
    <mergeCell ref="AZ31:BB31"/>
    <mergeCell ref="BC31:BE31"/>
    <mergeCell ref="AO62:AT62"/>
    <mergeCell ref="AU62:AZ62"/>
    <mergeCell ref="BA62:BF62"/>
    <mergeCell ref="AO66:AO67"/>
    <mergeCell ref="B2:C2"/>
    <mergeCell ref="B3:C3"/>
    <mergeCell ref="B4:C4"/>
    <mergeCell ref="B5:C5"/>
    <mergeCell ref="B6:C6"/>
    <mergeCell ref="C21:L21"/>
    <mergeCell ref="B7:C7"/>
    <mergeCell ref="B8:C8"/>
    <mergeCell ref="I18:L18"/>
    <mergeCell ref="C19:L19"/>
    <mergeCell ref="C20:L20"/>
    <mergeCell ref="I10:J10"/>
    <mergeCell ref="AH31:AJ31"/>
    <mergeCell ref="C33:I33"/>
    <mergeCell ref="C34:I34"/>
    <mergeCell ref="C35:I35"/>
    <mergeCell ref="C36:I36"/>
    <mergeCell ref="C22:L22"/>
    <mergeCell ref="C23:L23"/>
    <mergeCell ref="H31:I31"/>
    <mergeCell ref="J31:L31"/>
    <mergeCell ref="Y31:AA31"/>
    <mergeCell ref="AB31:AD31"/>
    <mergeCell ref="I11:J12"/>
    <mergeCell ref="I13:J14"/>
    <mergeCell ref="B66:B67"/>
    <mergeCell ref="C66:D67"/>
    <mergeCell ref="C44:I44"/>
    <mergeCell ref="AE31:AG31"/>
    <mergeCell ref="M31:O31"/>
    <mergeCell ref="B38:I38"/>
    <mergeCell ref="C40:I40"/>
    <mergeCell ref="C41:I41"/>
    <mergeCell ref="C42:I42"/>
    <mergeCell ref="C37:I37"/>
    <mergeCell ref="P31:R31"/>
    <mergeCell ref="S31:U31"/>
    <mergeCell ref="V31:X31"/>
    <mergeCell ref="C43:I43"/>
    <mergeCell ref="B74:D77"/>
    <mergeCell ref="E74:E77"/>
    <mergeCell ref="G74:J74"/>
    <mergeCell ref="K74:K77"/>
    <mergeCell ref="M74:P74"/>
    <mergeCell ref="C52:I52"/>
    <mergeCell ref="C53:I53"/>
    <mergeCell ref="B54:I54"/>
    <mergeCell ref="C45:I45"/>
    <mergeCell ref="C46:I46"/>
    <mergeCell ref="C47:I47"/>
    <mergeCell ref="B48:I48"/>
    <mergeCell ref="C50:I50"/>
    <mergeCell ref="C51:I51"/>
    <mergeCell ref="E62:J62"/>
    <mergeCell ref="K62:P62"/>
    <mergeCell ref="B64:B65"/>
    <mergeCell ref="C64:D65"/>
    <mergeCell ref="E64:E65"/>
    <mergeCell ref="F64:F65"/>
    <mergeCell ref="G64:J64"/>
    <mergeCell ref="G63:J63"/>
    <mergeCell ref="M63:P63"/>
    <mergeCell ref="B68:B70"/>
    <mergeCell ref="S63:V63"/>
    <mergeCell ref="Y63:AB63"/>
    <mergeCell ref="AE63:AH63"/>
    <mergeCell ref="AK63:AN63"/>
    <mergeCell ref="AQ63:AT63"/>
    <mergeCell ref="G65:J65"/>
    <mergeCell ref="M65:P65"/>
    <mergeCell ref="Q64:Q65"/>
    <mergeCell ref="R64:R65"/>
    <mergeCell ref="AW63:AZ63"/>
    <mergeCell ref="BC63:BF63"/>
    <mergeCell ref="W64:W65"/>
    <mergeCell ref="X64:X65"/>
    <mergeCell ref="Y64:AB64"/>
    <mergeCell ref="AC64:AC65"/>
    <mergeCell ref="AD64:AD65"/>
    <mergeCell ref="AE64:AH64"/>
    <mergeCell ref="AQ65:AT65"/>
    <mergeCell ref="AW65:AZ65"/>
    <mergeCell ref="Q62:V62"/>
    <mergeCell ref="W62:AB62"/>
    <mergeCell ref="AC62:AH62"/>
    <mergeCell ref="BA64:BA65"/>
    <mergeCell ref="BB64:BB65"/>
    <mergeCell ref="BC64:BF64"/>
    <mergeCell ref="S65:V65"/>
    <mergeCell ref="Y65:AB65"/>
    <mergeCell ref="AE65:AH65"/>
    <mergeCell ref="AK65:AN65"/>
    <mergeCell ref="BC65:BF65"/>
    <mergeCell ref="AI64:AI65"/>
    <mergeCell ref="AJ64:AJ65"/>
    <mergeCell ref="AK64:AN64"/>
    <mergeCell ref="AO64:AO65"/>
    <mergeCell ref="AP64:AP65"/>
    <mergeCell ref="AQ64:AT64"/>
    <mergeCell ref="AU64:AU65"/>
    <mergeCell ref="AV64:AV65"/>
    <mergeCell ref="AW64:AZ64"/>
    <mergeCell ref="E66:E67"/>
    <mergeCell ref="F66:F67"/>
    <mergeCell ref="G66:J66"/>
    <mergeCell ref="K66:K67"/>
    <mergeCell ref="L66:L67"/>
    <mergeCell ref="M66:P66"/>
    <mergeCell ref="G67:J67"/>
    <mergeCell ref="M67:P67"/>
    <mergeCell ref="S67:V67"/>
    <mergeCell ref="K64:K65"/>
    <mergeCell ref="L64:L65"/>
    <mergeCell ref="M64:P64"/>
    <mergeCell ref="S64:V64"/>
    <mergeCell ref="Q66:Q67"/>
    <mergeCell ref="R66:R67"/>
    <mergeCell ref="S66:V66"/>
    <mergeCell ref="W66:W67"/>
    <mergeCell ref="X66:X67"/>
    <mergeCell ref="Y66:AB66"/>
    <mergeCell ref="AC66:AC67"/>
    <mergeCell ref="AD66:AD67"/>
    <mergeCell ref="AE66:AH66"/>
    <mergeCell ref="AI66:AI67"/>
    <mergeCell ref="AJ66:AJ67"/>
    <mergeCell ref="AK66:AN66"/>
    <mergeCell ref="Y67:AB67"/>
    <mergeCell ref="AE67:AH67"/>
    <mergeCell ref="AK67:AN67"/>
    <mergeCell ref="AP66:AP67"/>
    <mergeCell ref="AQ66:AT66"/>
    <mergeCell ref="AU66:AU67"/>
    <mergeCell ref="AV66:AV67"/>
    <mergeCell ref="AW66:AZ66"/>
    <mergeCell ref="BA66:BA67"/>
    <mergeCell ref="BB66:BB67"/>
    <mergeCell ref="BC66:BF66"/>
    <mergeCell ref="AQ67:AT67"/>
    <mergeCell ref="AW67:AZ67"/>
    <mergeCell ref="BC67:BF67"/>
    <mergeCell ref="C68:D70"/>
    <mergeCell ref="E68:J68"/>
    <mergeCell ref="K68:P68"/>
    <mergeCell ref="Q68:V68"/>
    <mergeCell ref="W68:AB68"/>
    <mergeCell ref="AC68:AH68"/>
    <mergeCell ref="AI68:AN68"/>
    <mergeCell ref="AO68:AT68"/>
    <mergeCell ref="E70:J70"/>
    <mergeCell ref="K70:P70"/>
    <mergeCell ref="Q70:V70"/>
    <mergeCell ref="W70:AB70"/>
    <mergeCell ref="AC70:AH70"/>
    <mergeCell ref="AI70:AN70"/>
    <mergeCell ref="AO70:AT70"/>
    <mergeCell ref="AU68:AZ68"/>
    <mergeCell ref="BA68:BF68"/>
    <mergeCell ref="E69:J69"/>
    <mergeCell ref="K69:P69"/>
    <mergeCell ref="Q69:V69"/>
    <mergeCell ref="W69:AB69"/>
    <mergeCell ref="AC69:AH69"/>
    <mergeCell ref="AI69:AN69"/>
    <mergeCell ref="AO69:AT69"/>
    <mergeCell ref="AU69:AZ69"/>
    <mergeCell ref="BA69:BF69"/>
    <mergeCell ref="AU70:AZ70"/>
    <mergeCell ref="BA70:BF70"/>
    <mergeCell ref="E73:J73"/>
    <mergeCell ref="K73:P73"/>
    <mergeCell ref="Q73:V73"/>
    <mergeCell ref="W73:AB73"/>
    <mergeCell ref="AC73:AH73"/>
    <mergeCell ref="AI73:AN73"/>
    <mergeCell ref="AO73:AT73"/>
    <mergeCell ref="AU73:AZ73"/>
    <mergeCell ref="BA73:BF73"/>
    <mergeCell ref="Q74:Q77"/>
    <mergeCell ref="S74:V74"/>
    <mergeCell ref="W74:W77"/>
    <mergeCell ref="Y74:AB74"/>
    <mergeCell ref="AC74:AC77"/>
    <mergeCell ref="AE74:AH74"/>
    <mergeCell ref="AI74:AI77"/>
    <mergeCell ref="AK74:AN74"/>
    <mergeCell ref="AO74:AO77"/>
    <mergeCell ref="AQ74:AT74"/>
    <mergeCell ref="AU74:AU77"/>
    <mergeCell ref="AW74:AZ74"/>
    <mergeCell ref="BA74:BA77"/>
    <mergeCell ref="BC74:BF74"/>
    <mergeCell ref="AQ75:AT75"/>
    <mergeCell ref="AW75:AZ75"/>
    <mergeCell ref="BC75:BF75"/>
    <mergeCell ref="AQ76:AT76"/>
    <mergeCell ref="G75:J75"/>
    <mergeCell ref="M75:P75"/>
    <mergeCell ref="S75:V75"/>
    <mergeCell ref="Y75:AB75"/>
    <mergeCell ref="AE75:AH75"/>
    <mergeCell ref="AK75:AN75"/>
    <mergeCell ref="G76:J76"/>
    <mergeCell ref="M76:P76"/>
    <mergeCell ref="S76:V76"/>
    <mergeCell ref="Y76:AB76"/>
    <mergeCell ref="AE76:AH76"/>
    <mergeCell ref="AK76:AN76"/>
    <mergeCell ref="AW76:AZ76"/>
    <mergeCell ref="BC76:BF76"/>
    <mergeCell ref="G77:J77"/>
    <mergeCell ref="M77:P77"/>
    <mergeCell ref="S77:V77"/>
    <mergeCell ref="Y77:AB77"/>
    <mergeCell ref="AE77:AH77"/>
    <mergeCell ref="AK77:AN77"/>
    <mergeCell ref="AQ77:AT77"/>
    <mergeCell ref="AW77:AZ77"/>
    <mergeCell ref="BC77:BF77"/>
    <mergeCell ref="B78:D81"/>
    <mergeCell ref="E78:E81"/>
    <mergeCell ref="G78:J78"/>
    <mergeCell ref="K78:K81"/>
    <mergeCell ref="M78:P78"/>
    <mergeCell ref="Q78:Q81"/>
    <mergeCell ref="S78:V78"/>
    <mergeCell ref="W78:W81"/>
    <mergeCell ref="Y78:AB78"/>
    <mergeCell ref="AC78:AC81"/>
    <mergeCell ref="AE78:AH78"/>
    <mergeCell ref="AI78:AI81"/>
    <mergeCell ref="AK78:AN78"/>
    <mergeCell ref="AO78:AO81"/>
    <mergeCell ref="AQ78:AT78"/>
    <mergeCell ref="AQ79:AT79"/>
    <mergeCell ref="AU78:AU81"/>
    <mergeCell ref="AW78:AZ78"/>
    <mergeCell ref="BA78:BA81"/>
    <mergeCell ref="BC78:BF78"/>
    <mergeCell ref="G79:J79"/>
    <mergeCell ref="M79:P79"/>
    <mergeCell ref="S79:V79"/>
    <mergeCell ref="Y79:AB79"/>
    <mergeCell ref="AE79:AH79"/>
    <mergeCell ref="AK79:AN79"/>
    <mergeCell ref="AW79:AZ79"/>
    <mergeCell ref="BC79:BF79"/>
    <mergeCell ref="G80:J80"/>
    <mergeCell ref="M80:P80"/>
    <mergeCell ref="S80:V80"/>
    <mergeCell ref="Y80:AB80"/>
    <mergeCell ref="AE80:AH80"/>
    <mergeCell ref="AK80:AN80"/>
    <mergeCell ref="AQ80:AT80"/>
    <mergeCell ref="AW80:AZ80"/>
    <mergeCell ref="BC80:BF80"/>
    <mergeCell ref="G81:J81"/>
    <mergeCell ref="M81:P81"/>
    <mergeCell ref="S81:V81"/>
    <mergeCell ref="Y81:AB81"/>
    <mergeCell ref="AE81:AH81"/>
    <mergeCell ref="AK81:AN81"/>
    <mergeCell ref="AQ81:AT81"/>
    <mergeCell ref="AW81:AZ81"/>
    <mergeCell ref="BC81:BF81"/>
    <mergeCell ref="B82:D85"/>
    <mergeCell ref="E82:E85"/>
    <mergeCell ref="G82:J82"/>
    <mergeCell ref="K82:K85"/>
    <mergeCell ref="M82:P82"/>
    <mergeCell ref="Q82:Q85"/>
    <mergeCell ref="G84:J84"/>
    <mergeCell ref="M84:P84"/>
    <mergeCell ref="S82:V82"/>
    <mergeCell ref="W82:W85"/>
    <mergeCell ref="Y82:AB82"/>
    <mergeCell ref="AC82:AC85"/>
    <mergeCell ref="AE82:AH82"/>
    <mergeCell ref="AI82:AI85"/>
    <mergeCell ref="S84:V84"/>
    <mergeCell ref="Y84:AB84"/>
    <mergeCell ref="AE84:AH84"/>
    <mergeCell ref="AK82:AN82"/>
    <mergeCell ref="AO82:AO85"/>
    <mergeCell ref="AQ82:AT82"/>
    <mergeCell ref="AU82:AU85"/>
    <mergeCell ref="AW82:AZ82"/>
    <mergeCell ref="BA82:BA85"/>
    <mergeCell ref="AK84:AN84"/>
    <mergeCell ref="AQ84:AT84"/>
    <mergeCell ref="AW84:AZ84"/>
    <mergeCell ref="BC82:BF82"/>
    <mergeCell ref="G83:J83"/>
    <mergeCell ref="M83:P83"/>
    <mergeCell ref="S83:V83"/>
    <mergeCell ref="Y83:AB83"/>
    <mergeCell ref="AE83:AH83"/>
    <mergeCell ref="AK83:AN83"/>
    <mergeCell ref="AQ83:AT83"/>
    <mergeCell ref="AW83:AZ83"/>
    <mergeCell ref="BC83:BF83"/>
    <mergeCell ref="BC84:BF84"/>
    <mergeCell ref="G85:J85"/>
    <mergeCell ref="M85:P85"/>
    <mergeCell ref="S85:V85"/>
    <mergeCell ref="Y85:AB85"/>
    <mergeCell ref="AE85:AH85"/>
    <mergeCell ref="AK85:AN85"/>
    <mergeCell ref="AQ85:AT85"/>
    <mergeCell ref="AW85:AZ85"/>
    <mergeCell ref="BC85:BF85"/>
  </mergeCells>
  <conditionalFormatting sqref="K11:M11">
    <cfRule type="expression" dxfId="85" priority="4">
      <formula>K11=MAX($K$11:$M$11)</formula>
    </cfRule>
  </conditionalFormatting>
  <conditionalFormatting sqref="K13:M13">
    <cfRule type="expression" dxfId="84" priority="3">
      <formula>K13=MAX($K$13:$M$13)</formula>
    </cfRule>
  </conditionalFormatting>
  <conditionalFormatting sqref="N11:P11">
    <cfRule type="expression" dxfId="83" priority="2">
      <formula>N11=MAX($N$11:$P$11)</formula>
    </cfRule>
  </conditionalFormatting>
  <conditionalFormatting sqref="N13:P13">
    <cfRule type="expression" dxfId="82" priority="1">
      <formula>N13=MAX($N$13:$P$13)</formula>
    </cfRule>
  </conditionalFormatting>
  <conditionalFormatting sqref="K12:M12">
    <cfRule type="expression" dxfId="81" priority="5">
      <formula>K11=MAX($K$11:$M$11)</formula>
    </cfRule>
  </conditionalFormatting>
  <conditionalFormatting sqref="P15:R15">
    <cfRule type="expression" dxfId="80" priority="6">
      <formula>K14=MAX($K$13:$M$13)</formula>
    </cfRule>
  </conditionalFormatting>
  <conditionalFormatting sqref="K14:M14">
    <cfRule type="expression" dxfId="79" priority="7">
      <formula>K13=MAX($K$13:$M$13)</formula>
    </cfRule>
  </conditionalFormatting>
  <conditionalFormatting sqref="N12:P12">
    <cfRule type="expression" dxfId="78" priority="8">
      <formula>N11=MAX($N$11:$P$11)</formula>
    </cfRule>
  </conditionalFormatting>
  <conditionalFormatting sqref="S15:U15">
    <cfRule type="expression" dxfId="77" priority="9">
      <formula>N14=MAX($N$13:$P$13)</formula>
    </cfRule>
  </conditionalFormatting>
  <conditionalFormatting sqref="N14:P14">
    <cfRule type="expression" dxfId="76" priority="10">
      <formula>N13=MAX($N$13:$P$13)</formula>
    </cfRule>
  </conditionalFormatting>
  <conditionalFormatting sqref="K10:M10">
    <cfRule type="expression" dxfId="75" priority="11">
      <formula>K13=MAX($K$13:$M$13)</formula>
    </cfRule>
    <cfRule type="expression" dxfId="74" priority="12">
      <formula>K11=MAX($K$11:$M$11)</formula>
    </cfRule>
  </conditionalFormatting>
  <conditionalFormatting sqref="N10:P10">
    <cfRule type="expression" dxfId="73" priority="13">
      <formula>N13=MAX($N$13:$P$13)</formula>
    </cfRule>
    <cfRule type="expression" dxfId="72" priority="14">
      <formula>N11=MAX($N$11:$P$11)</formula>
    </cfRule>
  </conditionalFormatting>
  <conditionalFormatting sqref="O16:Q16">
    <cfRule type="expression" dxfId="71" priority="15">
      <formula>K15=MAX($K$13:$M$13)</formula>
    </cfRule>
  </conditionalFormatting>
  <conditionalFormatting sqref="R16:T16">
    <cfRule type="expression" dxfId="70" priority="16">
      <formula>N15=MAX($N$13:$P$13)</formula>
    </cfRule>
  </conditionalFormatting>
  <dataValidations count="1">
    <dataValidation type="list" allowBlank="1" showInputMessage="1" showErrorMessage="1" sqref="E64 AO66 AO64 AC66 AC64 K66 E66 AU66 AU64 AI66 AI64 W66 W64 Q66 Q64 K64 BA66 BA64 BG66 BG64 BM66 BM64 BS66 BS64 BY66 BY64 CE66 CE64 CK66 CK64 CQ66 CQ64 CW66 CW64 DC66 DC64">
      <formula1>$B$6:$B$8</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U16"/>
  <sheetViews>
    <sheetView topLeftCell="A6" workbookViewId="0">
      <selection activeCell="B2" sqref="B2:U5"/>
    </sheetView>
  </sheetViews>
  <sheetFormatPr defaultColWidth="12.7109375" defaultRowHeight="23.25" x14ac:dyDescent="0.35"/>
  <cols>
    <col min="1" max="1" width="5.7109375" customWidth="1"/>
    <col min="2" max="2" width="12.7109375" style="12"/>
    <col min="3" max="3" width="12.7109375" style="1"/>
  </cols>
  <sheetData>
    <row r="1" spans="1:21" s="3" customFormat="1" ht="19.5" customHeight="1" x14ac:dyDescent="0.25"/>
    <row r="2" spans="1:21" s="3" customFormat="1" ht="19.5" customHeight="1" x14ac:dyDescent="0.25">
      <c r="B2" s="166" t="s">
        <v>34</v>
      </c>
      <c r="C2" s="166"/>
      <c r="D2" s="16">
        <v>20</v>
      </c>
      <c r="E2" s="17">
        <v>22</v>
      </c>
      <c r="F2" s="16">
        <v>24</v>
      </c>
      <c r="G2" s="17">
        <v>26</v>
      </c>
      <c r="H2" s="73">
        <v>28</v>
      </c>
      <c r="I2" s="17">
        <v>29</v>
      </c>
      <c r="J2" s="73">
        <v>31</v>
      </c>
      <c r="K2" s="17">
        <v>33</v>
      </c>
      <c r="L2" s="73">
        <v>35</v>
      </c>
      <c r="M2" s="17">
        <v>37</v>
      </c>
      <c r="N2" s="73">
        <v>38</v>
      </c>
      <c r="O2" s="17">
        <v>41</v>
      </c>
      <c r="P2" s="73">
        <v>51</v>
      </c>
      <c r="Q2" s="17">
        <v>52</v>
      </c>
      <c r="R2" s="73">
        <v>54</v>
      </c>
      <c r="S2" s="17">
        <v>58</v>
      </c>
      <c r="T2" s="73">
        <v>61</v>
      </c>
      <c r="U2" s="17">
        <v>64</v>
      </c>
    </row>
    <row r="3" spans="1:21" s="3" customFormat="1" ht="19.5" customHeight="1" x14ac:dyDescent="0.25">
      <c r="B3" s="176" t="s">
        <v>38</v>
      </c>
      <c r="C3" s="176"/>
      <c r="D3" s="9">
        <v>31</v>
      </c>
      <c r="E3" s="10">
        <v>20</v>
      </c>
      <c r="F3" s="9">
        <v>42</v>
      </c>
      <c r="G3" s="10">
        <v>49</v>
      </c>
      <c r="H3" s="9">
        <v>23</v>
      </c>
      <c r="I3" s="10">
        <v>32</v>
      </c>
      <c r="J3" s="9">
        <v>56</v>
      </c>
      <c r="K3" s="10">
        <v>45</v>
      </c>
      <c r="L3" s="9">
        <v>41</v>
      </c>
      <c r="M3" s="10">
        <v>45</v>
      </c>
      <c r="N3" s="9">
        <v>50</v>
      </c>
      <c r="O3" s="10">
        <v>38</v>
      </c>
      <c r="P3" s="9">
        <v>50</v>
      </c>
      <c r="Q3" s="10">
        <v>33</v>
      </c>
      <c r="R3" s="9">
        <v>30</v>
      </c>
      <c r="S3" s="10">
        <v>43</v>
      </c>
      <c r="T3" s="9">
        <v>28</v>
      </c>
      <c r="U3" s="10">
        <v>33</v>
      </c>
    </row>
    <row r="4" spans="1:21" s="3" customFormat="1" ht="19.5" customHeight="1" x14ac:dyDescent="0.25">
      <c r="B4" s="176" t="s">
        <v>37</v>
      </c>
      <c r="C4" s="176"/>
      <c r="D4" s="9" t="s">
        <v>39</v>
      </c>
      <c r="E4" s="10" t="s">
        <v>39</v>
      </c>
      <c r="F4" s="9" t="s">
        <v>68</v>
      </c>
      <c r="G4" s="10" t="s">
        <v>39</v>
      </c>
      <c r="H4" s="9" t="s">
        <v>39</v>
      </c>
      <c r="I4" s="10" t="s">
        <v>39</v>
      </c>
      <c r="J4" s="9" t="s">
        <v>39</v>
      </c>
      <c r="K4" s="10" t="s">
        <v>39</v>
      </c>
      <c r="L4" s="9" t="s">
        <v>39</v>
      </c>
      <c r="M4" s="10" t="s">
        <v>68</v>
      </c>
      <c r="N4" s="9" t="s">
        <v>39</v>
      </c>
      <c r="O4" s="10" t="s">
        <v>39</v>
      </c>
      <c r="P4" s="9" t="s">
        <v>39</v>
      </c>
      <c r="Q4" s="10" t="s">
        <v>39</v>
      </c>
      <c r="R4" s="9" t="s">
        <v>68</v>
      </c>
      <c r="S4" s="10" t="s">
        <v>39</v>
      </c>
      <c r="T4" s="9" t="s">
        <v>39</v>
      </c>
      <c r="U4" s="10" t="s">
        <v>68</v>
      </c>
    </row>
    <row r="5" spans="1:21" s="3" customFormat="1" ht="49.5" customHeight="1" x14ac:dyDescent="0.25">
      <c r="B5" s="177" t="s">
        <v>36</v>
      </c>
      <c r="C5" s="177"/>
      <c r="D5" s="9" t="s">
        <v>43</v>
      </c>
      <c r="E5" s="10" t="s">
        <v>67</v>
      </c>
      <c r="F5" s="9" t="s">
        <v>69</v>
      </c>
      <c r="G5" s="10" t="s">
        <v>131</v>
      </c>
      <c r="H5" s="9" t="s">
        <v>43</v>
      </c>
      <c r="I5" s="10" t="s">
        <v>53</v>
      </c>
      <c r="J5" s="9" t="s">
        <v>134</v>
      </c>
      <c r="K5" s="10" t="s">
        <v>135</v>
      </c>
      <c r="L5" s="9" t="s">
        <v>43</v>
      </c>
      <c r="M5" s="10" t="s">
        <v>138</v>
      </c>
      <c r="N5" s="9" t="s">
        <v>135</v>
      </c>
      <c r="O5" s="10" t="s">
        <v>43</v>
      </c>
      <c r="P5" s="9" t="s">
        <v>43</v>
      </c>
      <c r="Q5" s="10" t="s">
        <v>43</v>
      </c>
      <c r="R5" s="9" t="s">
        <v>53</v>
      </c>
      <c r="S5" s="10" t="s">
        <v>53</v>
      </c>
      <c r="T5" s="9" t="s">
        <v>43</v>
      </c>
      <c r="U5" s="10" t="s">
        <v>139</v>
      </c>
    </row>
    <row r="6" spans="1:21" s="3" customFormat="1" ht="19.5" customHeight="1" x14ac:dyDescent="0.25">
      <c r="B6" s="166" t="s">
        <v>30</v>
      </c>
      <c r="C6" s="166"/>
      <c r="D6" s="71" t="s">
        <v>11</v>
      </c>
      <c r="E6" s="70" t="s">
        <v>11</v>
      </c>
      <c r="F6" s="69" t="s">
        <v>10</v>
      </c>
      <c r="G6" s="68" t="s">
        <v>10</v>
      </c>
      <c r="H6" s="71" t="s">
        <v>44</v>
      </c>
      <c r="I6" s="70" t="s">
        <v>44</v>
      </c>
      <c r="J6" s="69" t="s">
        <v>11</v>
      </c>
      <c r="K6" s="70" t="s">
        <v>11</v>
      </c>
      <c r="L6" s="71" t="s">
        <v>10</v>
      </c>
      <c r="M6" s="70" t="s">
        <v>10</v>
      </c>
      <c r="N6" s="69" t="s">
        <v>44</v>
      </c>
      <c r="O6" s="57" t="s">
        <v>44</v>
      </c>
      <c r="P6" s="69" t="s">
        <v>11</v>
      </c>
      <c r="Q6" s="70" t="s">
        <v>11</v>
      </c>
      <c r="R6" s="67" t="s">
        <v>44</v>
      </c>
      <c r="S6" s="68" t="s">
        <v>10</v>
      </c>
      <c r="T6" s="69" t="s">
        <v>10</v>
      </c>
      <c r="U6" s="68" t="s">
        <v>44</v>
      </c>
    </row>
    <row r="7" spans="1:21" s="3" customFormat="1" ht="19.5" customHeight="1" x14ac:dyDescent="0.25">
      <c r="B7" s="166" t="s">
        <v>31</v>
      </c>
      <c r="C7" s="166"/>
      <c r="D7" s="69" t="s">
        <v>10</v>
      </c>
      <c r="E7" s="57" t="s">
        <v>44</v>
      </c>
      <c r="F7" s="71" t="s">
        <v>11</v>
      </c>
      <c r="G7" s="72" t="s">
        <v>44</v>
      </c>
      <c r="H7" s="69" t="s">
        <v>10</v>
      </c>
      <c r="I7" s="68" t="s">
        <v>11</v>
      </c>
      <c r="J7" s="71" t="s">
        <v>10</v>
      </c>
      <c r="K7" s="68" t="s">
        <v>44</v>
      </c>
      <c r="L7" s="69" t="s">
        <v>11</v>
      </c>
      <c r="M7" s="68" t="s">
        <v>44</v>
      </c>
      <c r="N7" s="71" t="s">
        <v>10</v>
      </c>
      <c r="O7" s="70" t="s">
        <v>11</v>
      </c>
      <c r="P7" s="71" t="s">
        <v>10</v>
      </c>
      <c r="Q7" s="72" t="s">
        <v>44</v>
      </c>
      <c r="R7" s="69" t="s">
        <v>11</v>
      </c>
      <c r="S7" s="72" t="s">
        <v>44</v>
      </c>
      <c r="T7" s="71" t="s">
        <v>11</v>
      </c>
      <c r="U7" s="72" t="s">
        <v>10</v>
      </c>
    </row>
    <row r="8" spans="1:21" s="3" customFormat="1" ht="19.5" customHeight="1" x14ac:dyDescent="0.25">
      <c r="B8" s="166" t="s">
        <v>32</v>
      </c>
      <c r="C8" s="166"/>
      <c r="D8" s="67" t="s">
        <v>44</v>
      </c>
      <c r="E8" s="68" t="s">
        <v>10</v>
      </c>
      <c r="F8" s="67" t="s">
        <v>44</v>
      </c>
      <c r="G8" s="70" t="s">
        <v>11</v>
      </c>
      <c r="H8" s="67" t="s">
        <v>11</v>
      </c>
      <c r="I8" s="72" t="s">
        <v>10</v>
      </c>
      <c r="J8" s="67" t="s">
        <v>44</v>
      </c>
      <c r="K8" s="72" t="s">
        <v>10</v>
      </c>
      <c r="L8" s="67" t="s">
        <v>44</v>
      </c>
      <c r="M8" s="72" t="s">
        <v>11</v>
      </c>
      <c r="N8" s="67" t="s">
        <v>11</v>
      </c>
      <c r="O8" s="68" t="s">
        <v>10</v>
      </c>
      <c r="P8" s="67" t="s">
        <v>44</v>
      </c>
      <c r="Q8" s="68" t="s">
        <v>10</v>
      </c>
      <c r="R8" s="71" t="s">
        <v>10</v>
      </c>
      <c r="S8" s="70" t="s">
        <v>11</v>
      </c>
      <c r="T8" s="67" t="s">
        <v>44</v>
      </c>
      <c r="U8" s="70" t="s">
        <v>11</v>
      </c>
    </row>
    <row r="9" spans="1:21" s="3" customFormat="1" ht="19.5" customHeight="1" thickBot="1" x14ac:dyDescent="0.3"/>
    <row r="10" spans="1:21" s="3" customFormat="1" ht="20.100000000000001" customHeight="1" thickBot="1" x14ac:dyDescent="0.3">
      <c r="B10" s="2" t="s">
        <v>70</v>
      </c>
      <c r="C10" s="2">
        <v>18</v>
      </c>
      <c r="I10" s="152"/>
      <c r="J10" s="178"/>
      <c r="K10" s="30" t="s">
        <v>44</v>
      </c>
      <c r="L10" s="31" t="s">
        <v>10</v>
      </c>
      <c r="M10" s="32" t="s">
        <v>11</v>
      </c>
      <c r="N10" s="30" t="s">
        <v>30</v>
      </c>
      <c r="O10" s="31" t="s">
        <v>31</v>
      </c>
      <c r="P10" s="32" t="s">
        <v>32</v>
      </c>
    </row>
    <row r="11" spans="1:21" s="3" customFormat="1" ht="20.100000000000001" customHeight="1" x14ac:dyDescent="0.25">
      <c r="B11" s="2" t="s">
        <v>71</v>
      </c>
      <c r="C11" s="65">
        <v>38.277777777777779</v>
      </c>
      <c r="I11" s="169" t="s">
        <v>63</v>
      </c>
      <c r="J11" s="170"/>
      <c r="K11" s="29">
        <v>10</v>
      </c>
      <c r="L11" s="28">
        <v>5</v>
      </c>
      <c r="M11" s="49">
        <v>3</v>
      </c>
      <c r="N11" s="29">
        <v>4</v>
      </c>
      <c r="O11" s="28">
        <v>3</v>
      </c>
      <c r="P11" s="49">
        <v>11</v>
      </c>
    </row>
    <row r="12" spans="1:21" s="3" customFormat="1" ht="20.100000000000001" customHeight="1" thickBot="1" x14ac:dyDescent="0.3">
      <c r="B12" s="51" t="s">
        <v>73</v>
      </c>
      <c r="C12" s="51">
        <v>14</v>
      </c>
      <c r="D12" s="66">
        <v>0.77777777777777779</v>
      </c>
      <c r="I12" s="171"/>
      <c r="J12" s="172"/>
      <c r="K12" s="53">
        <v>0.55555555555555558</v>
      </c>
      <c r="L12" s="54">
        <v>0.27777777777777779</v>
      </c>
      <c r="M12" s="55">
        <v>0.16666666666666666</v>
      </c>
      <c r="N12" s="53">
        <v>0.22222222222222221</v>
      </c>
      <c r="O12" s="54">
        <v>0.16666666666666666</v>
      </c>
      <c r="P12" s="55">
        <v>0.61111111111111116</v>
      </c>
    </row>
    <row r="13" spans="1:21" s="3" customFormat="1" ht="20.100000000000001" customHeight="1" x14ac:dyDescent="0.25">
      <c r="B13" s="51" t="s">
        <v>72</v>
      </c>
      <c r="C13" s="51">
        <v>4</v>
      </c>
      <c r="D13" s="66">
        <v>0.22222222222222221</v>
      </c>
      <c r="I13" s="182" t="s">
        <v>64</v>
      </c>
      <c r="J13" s="183"/>
      <c r="K13" s="29">
        <v>0</v>
      </c>
      <c r="L13" s="28">
        <v>5</v>
      </c>
      <c r="M13" s="49">
        <v>11</v>
      </c>
      <c r="N13" s="29">
        <v>10</v>
      </c>
      <c r="O13" s="28">
        <v>5</v>
      </c>
      <c r="P13" s="49">
        <v>3</v>
      </c>
    </row>
    <row r="14" spans="1:21" s="3" customFormat="1" ht="20.100000000000001" customHeight="1" thickBot="1" x14ac:dyDescent="0.3">
      <c r="B14" s="2" t="s">
        <v>153</v>
      </c>
      <c r="C14" s="2" t="s">
        <v>154</v>
      </c>
      <c r="D14" s="2" t="s">
        <v>155</v>
      </c>
      <c r="E14" s="2" t="s">
        <v>156</v>
      </c>
      <c r="F14" s="2" t="s">
        <v>157</v>
      </c>
      <c r="G14" s="2" t="s">
        <v>158</v>
      </c>
      <c r="I14" s="184"/>
      <c r="J14" s="185"/>
      <c r="K14" s="53">
        <v>0</v>
      </c>
      <c r="L14" s="54">
        <v>0.3125</v>
      </c>
      <c r="M14" s="55">
        <v>0.6875</v>
      </c>
      <c r="N14" s="53">
        <v>0.55555555555555558</v>
      </c>
      <c r="O14" s="54">
        <v>0.27777777777777779</v>
      </c>
      <c r="P14" s="55">
        <v>0.16666666666666666</v>
      </c>
    </row>
    <row r="15" spans="1:21" s="3" customFormat="1" ht="20.100000000000001" customHeight="1" x14ac:dyDescent="0.25">
      <c r="B15" s="2">
        <v>3</v>
      </c>
      <c r="C15" s="2">
        <v>3</v>
      </c>
      <c r="D15" s="2">
        <v>3</v>
      </c>
      <c r="E15" s="2">
        <v>3</v>
      </c>
      <c r="F15" s="2">
        <v>3</v>
      </c>
      <c r="G15" s="2">
        <v>3</v>
      </c>
      <c r="N15" s="52"/>
      <c r="O15" s="52"/>
      <c r="P15" s="56"/>
      <c r="Q15" s="56"/>
      <c r="R15" s="56"/>
      <c r="S15" s="56"/>
      <c r="T15" s="56"/>
      <c r="U15" s="56"/>
    </row>
    <row r="16" spans="1:21" ht="9.9499999999999993" customHeight="1" x14ac:dyDescent="0.25">
      <c r="A16" s="3"/>
      <c r="B16" s="3"/>
      <c r="C16" s="3"/>
      <c r="D16" s="3"/>
      <c r="E16" s="3"/>
      <c r="F16" s="3"/>
      <c r="M16" s="52"/>
      <c r="N16" s="52"/>
      <c r="O16" s="56"/>
      <c r="P16" s="56"/>
      <c r="Q16" s="56"/>
      <c r="R16" s="56"/>
      <c r="S16" s="56"/>
      <c r="T16" s="56"/>
    </row>
  </sheetData>
  <mergeCells count="10">
    <mergeCell ref="B8:C8"/>
    <mergeCell ref="I10:J10"/>
    <mergeCell ref="I11:J12"/>
    <mergeCell ref="I13:J14"/>
    <mergeCell ref="B2:C2"/>
    <mergeCell ref="B3:C3"/>
    <mergeCell ref="B4:C4"/>
    <mergeCell ref="B5:C5"/>
    <mergeCell ref="B6:C6"/>
    <mergeCell ref="B7:C7"/>
  </mergeCells>
  <conditionalFormatting sqref="K11:M11">
    <cfRule type="expression" dxfId="69" priority="4">
      <formula>K11=MAX($K$11:$M$11)</formula>
    </cfRule>
  </conditionalFormatting>
  <conditionalFormatting sqref="K13:M13">
    <cfRule type="expression" dxfId="68" priority="3">
      <formula>K13=MAX($K$13:$M$13)</formula>
    </cfRule>
  </conditionalFormatting>
  <conditionalFormatting sqref="N11:P11">
    <cfRule type="expression" dxfId="67" priority="2">
      <formula>N11=MAX($N$11:$P$11)</formula>
    </cfRule>
  </conditionalFormatting>
  <conditionalFormatting sqref="N13:P13">
    <cfRule type="expression" dxfId="66" priority="1">
      <formula>N13=MAX($N$13:$P$13)</formula>
    </cfRule>
  </conditionalFormatting>
  <conditionalFormatting sqref="K12:M12">
    <cfRule type="expression" dxfId="65" priority="5">
      <formula>K11=MAX($K$11:$M$11)</formula>
    </cfRule>
  </conditionalFormatting>
  <conditionalFormatting sqref="P15:R15">
    <cfRule type="expression" dxfId="64" priority="6">
      <formula>K14=MAX($K$13:$M$13)</formula>
    </cfRule>
  </conditionalFormatting>
  <conditionalFormatting sqref="K14:M14">
    <cfRule type="expression" dxfId="63" priority="7">
      <formula>K13=MAX($K$13:$M$13)</formula>
    </cfRule>
  </conditionalFormatting>
  <conditionalFormatting sqref="N12:P12">
    <cfRule type="expression" dxfId="62" priority="8">
      <formula>N11=MAX($N$11:$P$11)</formula>
    </cfRule>
  </conditionalFormatting>
  <conditionalFormatting sqref="S15:U15">
    <cfRule type="expression" dxfId="61" priority="9">
      <formula>N14=MAX($N$13:$P$13)</formula>
    </cfRule>
  </conditionalFormatting>
  <conditionalFormatting sqref="N14:P14">
    <cfRule type="expression" dxfId="60" priority="10">
      <formula>N13=MAX($N$13:$P$13)</formula>
    </cfRule>
  </conditionalFormatting>
  <conditionalFormatting sqref="K10:M10">
    <cfRule type="expression" dxfId="59" priority="11">
      <formula>K13=MAX($K$13:$M$13)</formula>
    </cfRule>
    <cfRule type="expression" dxfId="58" priority="12">
      <formula>K11=MAX($K$11:$M$11)</formula>
    </cfRule>
  </conditionalFormatting>
  <conditionalFormatting sqref="N10:P10">
    <cfRule type="expression" dxfId="57" priority="13">
      <formula>N13=MAX($N$13:$P$13)</formula>
    </cfRule>
    <cfRule type="expression" dxfId="56" priority="14">
      <formula>N11=MAX($N$11:$P$11)</formula>
    </cfRule>
  </conditionalFormatting>
  <conditionalFormatting sqref="O16:Q16">
    <cfRule type="expression" dxfId="55" priority="15">
      <formula>K15=MAX($K$13:$M$13)</formula>
    </cfRule>
  </conditionalFormatting>
  <conditionalFormatting sqref="R16:T16">
    <cfRule type="expression" dxfId="54" priority="16">
      <formula>N15=MAX($N$13:$P$13)</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B1:K54"/>
  <sheetViews>
    <sheetView workbookViewId="0">
      <selection activeCell="H22" sqref="H22"/>
    </sheetView>
  </sheetViews>
  <sheetFormatPr defaultRowHeight="15" x14ac:dyDescent="0.25"/>
  <cols>
    <col min="1" max="1" width="5.7109375" customWidth="1"/>
    <col min="2" max="2" width="56.7109375" bestFit="1" customWidth="1"/>
    <col min="5" max="5" width="56.7109375" bestFit="1" customWidth="1"/>
    <col min="8" max="8" width="50.28515625" customWidth="1"/>
    <col min="11" max="11" width="10" bestFit="1" customWidth="1"/>
  </cols>
  <sheetData>
    <row r="1" spans="2:11" ht="18.75" x14ac:dyDescent="0.3">
      <c r="B1" s="60" t="s">
        <v>99</v>
      </c>
      <c r="E1" s="60" t="s">
        <v>100</v>
      </c>
      <c r="H1" s="60" t="s">
        <v>35</v>
      </c>
    </row>
    <row r="2" spans="2:11" x14ac:dyDescent="0.25">
      <c r="K2" s="1" t="s">
        <v>83</v>
      </c>
    </row>
    <row r="3" spans="2:11" x14ac:dyDescent="0.25">
      <c r="B3" s="50" t="s">
        <v>52</v>
      </c>
      <c r="E3" s="50" t="s">
        <v>66</v>
      </c>
      <c r="H3" s="50" t="s">
        <v>113</v>
      </c>
      <c r="K3" s="1" t="s">
        <v>82</v>
      </c>
    </row>
    <row r="4" spans="2:11" x14ac:dyDescent="0.25">
      <c r="B4" s="50" t="s">
        <v>76</v>
      </c>
      <c r="E4" s="50" t="s">
        <v>80</v>
      </c>
      <c r="H4" s="50" t="s">
        <v>114</v>
      </c>
      <c r="K4" s="1" t="s">
        <v>81</v>
      </c>
    </row>
    <row r="5" spans="2:11" x14ac:dyDescent="0.25">
      <c r="B5" s="50" t="s">
        <v>96</v>
      </c>
      <c r="E5" s="50" t="s">
        <v>79</v>
      </c>
      <c r="H5" s="50" t="s">
        <v>115</v>
      </c>
    </row>
    <row r="6" spans="2:11" x14ac:dyDescent="0.25">
      <c r="B6" t="s">
        <v>97</v>
      </c>
      <c r="E6" s="50" t="s">
        <v>93</v>
      </c>
      <c r="H6" s="50" t="s">
        <v>117</v>
      </c>
    </row>
    <row r="7" spans="2:11" x14ac:dyDescent="0.25">
      <c r="B7" s="58" t="s">
        <v>77</v>
      </c>
      <c r="E7" s="50" t="s">
        <v>94</v>
      </c>
      <c r="H7" s="50" t="s">
        <v>101</v>
      </c>
    </row>
    <row r="8" spans="2:11" x14ac:dyDescent="0.25">
      <c r="B8" s="50" t="s">
        <v>78</v>
      </c>
      <c r="E8" s="50" t="s">
        <v>95</v>
      </c>
      <c r="H8" s="50" t="s">
        <v>104</v>
      </c>
    </row>
    <row r="9" spans="2:11" x14ac:dyDescent="0.25">
      <c r="B9" s="50" t="s">
        <v>98</v>
      </c>
      <c r="E9" s="50" t="s">
        <v>109</v>
      </c>
      <c r="H9" s="50" t="s">
        <v>116</v>
      </c>
    </row>
    <row r="10" spans="2:11" x14ac:dyDescent="0.25">
      <c r="B10" t="s">
        <v>143</v>
      </c>
      <c r="E10" s="50" t="s">
        <v>110</v>
      </c>
      <c r="H10" s="50" t="s">
        <v>105</v>
      </c>
    </row>
    <row r="11" spans="2:11" x14ac:dyDescent="0.25">
      <c r="B11" s="50"/>
      <c r="E11" s="50" t="s">
        <v>129</v>
      </c>
      <c r="H11" s="50" t="s">
        <v>120</v>
      </c>
    </row>
    <row r="12" spans="2:11" x14ac:dyDescent="0.25">
      <c r="B12" s="50"/>
      <c r="E12" s="50" t="s">
        <v>136</v>
      </c>
      <c r="H12" s="50" t="s">
        <v>122</v>
      </c>
    </row>
    <row r="13" spans="2:11" x14ac:dyDescent="0.25">
      <c r="B13" s="50"/>
      <c r="E13" s="50" t="s">
        <v>142</v>
      </c>
      <c r="H13" s="50" t="s">
        <v>123</v>
      </c>
    </row>
    <row r="14" spans="2:11" x14ac:dyDescent="0.25">
      <c r="B14" s="50"/>
      <c r="E14" s="50"/>
      <c r="H14" s="50" t="s">
        <v>130</v>
      </c>
    </row>
    <row r="15" spans="2:11" x14ac:dyDescent="0.25">
      <c r="B15" s="50"/>
      <c r="E15" s="50"/>
      <c r="H15" s="50" t="s">
        <v>144</v>
      </c>
    </row>
    <row r="16" spans="2:11" x14ac:dyDescent="0.25">
      <c r="B16" s="50"/>
      <c r="E16" s="50"/>
      <c r="H16" s="50"/>
    </row>
    <row r="17" spans="2:8" x14ac:dyDescent="0.25">
      <c r="B17" s="50"/>
      <c r="E17" s="50"/>
      <c r="H17" s="50"/>
    </row>
    <row r="18" spans="2:8" x14ac:dyDescent="0.25">
      <c r="B18" s="50"/>
      <c r="E18" s="50"/>
      <c r="H18" s="50" t="s">
        <v>128</v>
      </c>
    </row>
    <row r="19" spans="2:8" x14ac:dyDescent="0.25">
      <c r="B19" s="50"/>
      <c r="E19" s="50"/>
      <c r="H19" s="50" t="s">
        <v>91</v>
      </c>
    </row>
    <row r="20" spans="2:8" x14ac:dyDescent="0.25">
      <c r="B20" s="50"/>
      <c r="E20" s="50"/>
      <c r="H20" s="50" t="s">
        <v>90</v>
      </c>
    </row>
    <row r="21" spans="2:8" x14ac:dyDescent="0.25">
      <c r="B21" s="50"/>
      <c r="E21" s="50"/>
      <c r="H21" s="50" t="s">
        <v>89</v>
      </c>
    </row>
    <row r="22" spans="2:8" x14ac:dyDescent="0.25">
      <c r="B22" s="50"/>
      <c r="E22" s="50"/>
      <c r="H22" s="50" t="s">
        <v>88</v>
      </c>
    </row>
    <row r="23" spans="2:8" x14ac:dyDescent="0.25">
      <c r="B23" s="50"/>
      <c r="E23" s="50"/>
      <c r="H23" s="50" t="s">
        <v>125</v>
      </c>
    </row>
    <row r="24" spans="2:8" x14ac:dyDescent="0.25">
      <c r="B24" s="50"/>
      <c r="E24" s="50"/>
      <c r="H24" s="50" t="s">
        <v>87</v>
      </c>
    </row>
    <row r="25" spans="2:8" x14ac:dyDescent="0.25">
      <c r="B25" s="50"/>
      <c r="E25" s="50"/>
      <c r="H25" s="50" t="s">
        <v>86</v>
      </c>
    </row>
    <row r="26" spans="2:8" x14ac:dyDescent="0.25">
      <c r="B26" s="50"/>
      <c r="E26" s="50"/>
      <c r="H26" s="50" t="s">
        <v>84</v>
      </c>
    </row>
    <row r="27" spans="2:8" x14ac:dyDescent="0.25">
      <c r="B27" s="50"/>
      <c r="E27" s="50"/>
      <c r="H27" s="50" t="s">
        <v>85</v>
      </c>
    </row>
    <row r="28" spans="2:8" x14ac:dyDescent="0.25">
      <c r="B28" s="50"/>
      <c r="E28" s="50"/>
      <c r="H28" s="50" t="s">
        <v>108</v>
      </c>
    </row>
    <row r="29" spans="2:8" x14ac:dyDescent="0.25">
      <c r="B29" s="50"/>
      <c r="E29" s="50"/>
      <c r="H29" s="50" t="s">
        <v>103</v>
      </c>
    </row>
    <row r="30" spans="2:8" x14ac:dyDescent="0.25">
      <c r="B30" s="50"/>
      <c r="E30" s="50"/>
      <c r="H30" s="50" t="s">
        <v>106</v>
      </c>
    </row>
    <row r="31" spans="2:8" x14ac:dyDescent="0.25">
      <c r="B31" s="50"/>
      <c r="E31" s="50"/>
      <c r="H31" s="50" t="s">
        <v>124</v>
      </c>
    </row>
    <row r="32" spans="2:8" x14ac:dyDescent="0.25">
      <c r="B32" s="50"/>
      <c r="E32" s="50"/>
      <c r="H32" s="50" t="s">
        <v>107</v>
      </c>
    </row>
    <row r="33" spans="2:8" x14ac:dyDescent="0.25">
      <c r="E33" s="50"/>
      <c r="H33" s="50" t="s">
        <v>118</v>
      </c>
    </row>
    <row r="34" spans="2:8" ht="15" customHeight="1" x14ac:dyDescent="0.25">
      <c r="E34" s="50"/>
      <c r="H34" s="50"/>
    </row>
    <row r="35" spans="2:8" x14ac:dyDescent="0.25">
      <c r="E35" s="50"/>
      <c r="H35" s="50"/>
    </row>
    <row r="36" spans="2:8" x14ac:dyDescent="0.25">
      <c r="E36" s="50"/>
      <c r="H36" s="50" t="s">
        <v>112</v>
      </c>
    </row>
    <row r="37" spans="2:8" x14ac:dyDescent="0.25">
      <c r="E37" s="50"/>
      <c r="H37" s="50" t="s">
        <v>92</v>
      </c>
    </row>
    <row r="38" spans="2:8" x14ac:dyDescent="0.25">
      <c r="E38" s="50"/>
      <c r="H38" s="50"/>
    </row>
    <row r="39" spans="2:8" x14ac:dyDescent="0.25">
      <c r="B39" s="50"/>
      <c r="H39" s="50"/>
    </row>
    <row r="40" spans="2:8" x14ac:dyDescent="0.25">
      <c r="B40" s="50"/>
      <c r="H40" s="50"/>
    </row>
    <row r="41" spans="2:8" x14ac:dyDescent="0.25">
      <c r="B41" s="50"/>
      <c r="H41" s="50"/>
    </row>
    <row r="42" spans="2:8" x14ac:dyDescent="0.25">
      <c r="B42" s="50"/>
      <c r="H42" s="50"/>
    </row>
    <row r="43" spans="2:8" x14ac:dyDescent="0.25">
      <c r="B43" s="50"/>
      <c r="H43" s="50"/>
    </row>
    <row r="44" spans="2:8" x14ac:dyDescent="0.25">
      <c r="B44" s="50"/>
      <c r="H44" s="50"/>
    </row>
    <row r="45" spans="2:8" x14ac:dyDescent="0.25">
      <c r="B45" s="50"/>
      <c r="H45" s="50"/>
    </row>
    <row r="46" spans="2:8" x14ac:dyDescent="0.25">
      <c r="B46" s="50"/>
      <c r="H46" s="50"/>
    </row>
    <row r="47" spans="2:8" x14ac:dyDescent="0.25">
      <c r="H47" s="50"/>
    </row>
    <row r="48" spans="2:8" x14ac:dyDescent="0.25">
      <c r="H48" s="50"/>
    </row>
    <row r="49" spans="8:8" x14ac:dyDescent="0.25">
      <c r="H49" s="50"/>
    </row>
    <row r="50" spans="8:8" x14ac:dyDescent="0.25">
      <c r="H50" s="50"/>
    </row>
    <row r="51" spans="8:8" x14ac:dyDescent="0.25">
      <c r="H51" s="50"/>
    </row>
    <row r="52" spans="8:8" x14ac:dyDescent="0.25">
      <c r="H52" s="50"/>
    </row>
    <row r="53" spans="8:8" x14ac:dyDescent="0.25">
      <c r="H53" s="50"/>
    </row>
    <row r="54" spans="8:8" x14ac:dyDescent="0.25">
      <c r="H54" s="5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U16"/>
  <sheetViews>
    <sheetView workbookViewId="0">
      <selection activeCell="A2" sqref="A2"/>
    </sheetView>
  </sheetViews>
  <sheetFormatPr defaultColWidth="12.7109375" defaultRowHeight="23.25" x14ac:dyDescent="0.35"/>
  <cols>
    <col min="1" max="1" width="5.7109375" customWidth="1"/>
    <col min="2" max="2" width="12.7109375" style="12"/>
    <col min="3" max="3" width="12.7109375" style="1"/>
  </cols>
  <sheetData>
    <row r="1" spans="1:21" s="3" customFormat="1" ht="20.100000000000001" customHeight="1" x14ac:dyDescent="0.25"/>
    <row r="2" spans="1:21" s="3" customFormat="1" ht="20.100000000000001" customHeight="1" x14ac:dyDescent="0.25">
      <c r="B2" s="166" t="s">
        <v>34</v>
      </c>
      <c r="C2" s="166"/>
      <c r="D2" s="16">
        <v>1</v>
      </c>
      <c r="E2" s="17">
        <v>2</v>
      </c>
      <c r="F2" s="16">
        <v>4</v>
      </c>
      <c r="G2" s="17">
        <v>5</v>
      </c>
      <c r="H2" s="73">
        <v>6</v>
      </c>
      <c r="I2" s="17">
        <v>7</v>
      </c>
      <c r="J2" s="73">
        <v>8</v>
      </c>
      <c r="K2" s="17">
        <v>9</v>
      </c>
      <c r="L2" s="73">
        <v>19</v>
      </c>
      <c r="M2" s="17">
        <v>43</v>
      </c>
      <c r="N2" s="73">
        <v>45</v>
      </c>
      <c r="O2" s="17">
        <v>46</v>
      </c>
      <c r="P2" s="73">
        <v>48</v>
      </c>
      <c r="Q2" s="17">
        <v>55</v>
      </c>
      <c r="R2" s="73">
        <v>59</v>
      </c>
      <c r="S2" s="17">
        <v>60</v>
      </c>
      <c r="T2" s="73">
        <v>66</v>
      </c>
      <c r="U2" s="17">
        <v>67</v>
      </c>
    </row>
    <row r="3" spans="1:21" s="3" customFormat="1" ht="20.100000000000001" customHeight="1" x14ac:dyDescent="0.25">
      <c r="B3" s="176" t="s">
        <v>38</v>
      </c>
      <c r="C3" s="176"/>
      <c r="D3" s="9">
        <v>45</v>
      </c>
      <c r="E3" s="10">
        <v>43</v>
      </c>
      <c r="F3" s="9">
        <v>44</v>
      </c>
      <c r="G3" s="10">
        <v>24</v>
      </c>
      <c r="H3" s="9">
        <v>28</v>
      </c>
      <c r="I3" s="10">
        <v>49</v>
      </c>
      <c r="J3" s="9">
        <v>37</v>
      </c>
      <c r="K3" s="10">
        <v>24</v>
      </c>
      <c r="L3" s="9">
        <v>36</v>
      </c>
      <c r="M3" s="10">
        <v>44</v>
      </c>
      <c r="N3" s="9">
        <v>61</v>
      </c>
      <c r="O3" s="10">
        <v>30</v>
      </c>
      <c r="P3" s="9">
        <v>35</v>
      </c>
      <c r="Q3" s="10">
        <v>23</v>
      </c>
      <c r="R3" s="9">
        <v>38</v>
      </c>
      <c r="S3" s="10">
        <v>40</v>
      </c>
      <c r="T3" s="9">
        <v>33</v>
      </c>
      <c r="U3" s="10">
        <v>45</v>
      </c>
    </row>
    <row r="4" spans="1:21" s="3" customFormat="1" ht="20.100000000000001" customHeight="1" x14ac:dyDescent="0.25">
      <c r="B4" s="176" t="s">
        <v>37</v>
      </c>
      <c r="C4" s="176"/>
      <c r="D4" s="9" t="s">
        <v>39</v>
      </c>
      <c r="E4" s="10" t="s">
        <v>39</v>
      </c>
      <c r="F4" s="9" t="s">
        <v>39</v>
      </c>
      <c r="G4" s="10" t="s">
        <v>39</v>
      </c>
      <c r="H4" s="9" t="s">
        <v>39</v>
      </c>
      <c r="I4" s="10" t="s">
        <v>39</v>
      </c>
      <c r="J4" s="9" t="s">
        <v>39</v>
      </c>
      <c r="K4" s="10" t="s">
        <v>39</v>
      </c>
      <c r="L4" s="9" t="s">
        <v>39</v>
      </c>
      <c r="M4" s="10" t="s">
        <v>39</v>
      </c>
      <c r="N4" s="9" t="s">
        <v>39</v>
      </c>
      <c r="O4" s="10" t="s">
        <v>68</v>
      </c>
      <c r="P4" s="9" t="s">
        <v>68</v>
      </c>
      <c r="Q4" s="10" t="s">
        <v>39</v>
      </c>
      <c r="R4" s="9" t="s">
        <v>68</v>
      </c>
      <c r="S4" s="10" t="s">
        <v>39</v>
      </c>
      <c r="T4" s="9" t="s">
        <v>39</v>
      </c>
      <c r="U4" s="10" t="s">
        <v>39</v>
      </c>
    </row>
    <row r="5" spans="1:21" s="3" customFormat="1" ht="50.1" customHeight="1" x14ac:dyDescent="0.25">
      <c r="B5" s="177" t="s">
        <v>36</v>
      </c>
      <c r="C5" s="177"/>
      <c r="D5" s="9" t="s">
        <v>59</v>
      </c>
      <c r="E5" s="10" t="s">
        <v>53</v>
      </c>
      <c r="F5" s="9" t="s">
        <v>140</v>
      </c>
      <c r="G5" s="10" t="s">
        <v>43</v>
      </c>
      <c r="H5" s="9" t="s">
        <v>57</v>
      </c>
      <c r="I5" s="10" t="s">
        <v>53</v>
      </c>
      <c r="J5" s="9" t="s">
        <v>46</v>
      </c>
      <c r="K5" s="10" t="s">
        <v>43</v>
      </c>
      <c r="L5" s="9" t="s">
        <v>45</v>
      </c>
      <c r="M5" s="10" t="s">
        <v>139</v>
      </c>
      <c r="N5" s="9" t="s">
        <v>43</v>
      </c>
      <c r="O5" s="10" t="s">
        <v>53</v>
      </c>
      <c r="P5" s="9" t="s">
        <v>53</v>
      </c>
      <c r="Q5" s="10" t="s">
        <v>43</v>
      </c>
      <c r="R5" s="9" t="s">
        <v>53</v>
      </c>
      <c r="S5" s="10" t="s">
        <v>150</v>
      </c>
      <c r="T5" s="9" t="s">
        <v>139</v>
      </c>
      <c r="U5" s="10" t="s">
        <v>139</v>
      </c>
    </row>
    <row r="6" spans="1:21" s="3" customFormat="1" ht="20.100000000000001" customHeight="1" x14ac:dyDescent="0.25">
      <c r="B6" s="166" t="s">
        <v>30</v>
      </c>
      <c r="C6" s="166"/>
      <c r="D6" s="67" t="s">
        <v>44</v>
      </c>
      <c r="E6" s="70" t="s">
        <v>11</v>
      </c>
      <c r="F6" s="69" t="s">
        <v>11</v>
      </c>
      <c r="G6" s="57" t="s">
        <v>33</v>
      </c>
      <c r="H6" s="71" t="s">
        <v>33</v>
      </c>
      <c r="I6" s="68" t="s">
        <v>44</v>
      </c>
      <c r="J6" s="69" t="s">
        <v>11</v>
      </c>
      <c r="K6" s="70" t="s">
        <v>11</v>
      </c>
      <c r="L6" s="69" t="s">
        <v>33</v>
      </c>
      <c r="M6" s="57" t="s">
        <v>33</v>
      </c>
      <c r="N6" s="69" t="s">
        <v>44</v>
      </c>
      <c r="O6" s="68" t="s">
        <v>44</v>
      </c>
      <c r="P6" s="71" t="s">
        <v>11</v>
      </c>
      <c r="Q6" s="70" t="s">
        <v>11</v>
      </c>
      <c r="R6" s="67" t="s">
        <v>44</v>
      </c>
      <c r="S6" s="68" t="s">
        <v>33</v>
      </c>
      <c r="T6" s="71" t="s">
        <v>44</v>
      </c>
      <c r="U6" s="68" t="s">
        <v>33</v>
      </c>
    </row>
    <row r="7" spans="1:21" s="3" customFormat="1" ht="20.100000000000001" customHeight="1" x14ac:dyDescent="0.25">
      <c r="B7" s="166" t="s">
        <v>31</v>
      </c>
      <c r="C7" s="166"/>
      <c r="D7" s="71" t="s">
        <v>33</v>
      </c>
      <c r="E7" s="57" t="s">
        <v>44</v>
      </c>
      <c r="F7" s="71" t="s">
        <v>33</v>
      </c>
      <c r="G7" s="70" t="s">
        <v>11</v>
      </c>
      <c r="H7" s="67" t="s">
        <v>44</v>
      </c>
      <c r="I7" s="70" t="s">
        <v>11</v>
      </c>
      <c r="J7" s="67" t="s">
        <v>33</v>
      </c>
      <c r="K7" s="72" t="s">
        <v>44</v>
      </c>
      <c r="L7" s="71" t="s">
        <v>11</v>
      </c>
      <c r="M7" s="68" t="s">
        <v>44</v>
      </c>
      <c r="N7" s="67" t="s">
        <v>33</v>
      </c>
      <c r="O7" s="70" t="s">
        <v>11</v>
      </c>
      <c r="P7" s="69" t="s">
        <v>33</v>
      </c>
      <c r="Q7" s="68" t="s">
        <v>44</v>
      </c>
      <c r="R7" s="71" t="s">
        <v>33</v>
      </c>
      <c r="S7" s="70" t="s">
        <v>11</v>
      </c>
      <c r="T7" s="69" t="s">
        <v>11</v>
      </c>
      <c r="U7" s="72" t="s">
        <v>44</v>
      </c>
    </row>
    <row r="8" spans="1:21" s="3" customFormat="1" ht="20.100000000000001" customHeight="1" x14ac:dyDescent="0.25">
      <c r="B8" s="166" t="s">
        <v>32</v>
      </c>
      <c r="C8" s="166"/>
      <c r="D8" s="69" t="s">
        <v>11</v>
      </c>
      <c r="E8" s="68" t="s">
        <v>33</v>
      </c>
      <c r="F8" s="67" t="s">
        <v>44</v>
      </c>
      <c r="G8" s="68" t="s">
        <v>44</v>
      </c>
      <c r="H8" s="69" t="s">
        <v>11</v>
      </c>
      <c r="I8" s="72" t="s">
        <v>33</v>
      </c>
      <c r="J8" s="71" t="s">
        <v>44</v>
      </c>
      <c r="K8" s="68" t="s">
        <v>33</v>
      </c>
      <c r="L8" s="67" t="s">
        <v>44</v>
      </c>
      <c r="M8" s="70" t="s">
        <v>11</v>
      </c>
      <c r="N8" s="71" t="s">
        <v>11</v>
      </c>
      <c r="O8" s="72" t="s">
        <v>33</v>
      </c>
      <c r="P8" s="67" t="s">
        <v>44</v>
      </c>
      <c r="Q8" s="72" t="s">
        <v>33</v>
      </c>
      <c r="R8" s="69" t="s">
        <v>11</v>
      </c>
      <c r="S8" s="72" t="s">
        <v>44</v>
      </c>
      <c r="T8" s="67" t="s">
        <v>33</v>
      </c>
      <c r="U8" s="70" t="s">
        <v>11</v>
      </c>
    </row>
    <row r="9" spans="1:21" s="3" customFormat="1" ht="20.100000000000001" customHeight="1" thickBot="1" x14ac:dyDescent="0.3"/>
    <row r="10" spans="1:21" s="3" customFormat="1" ht="20.100000000000001" customHeight="1" thickBot="1" x14ac:dyDescent="0.3">
      <c r="B10" s="2" t="s">
        <v>70</v>
      </c>
      <c r="C10" s="2">
        <v>18</v>
      </c>
      <c r="I10" s="152"/>
      <c r="J10" s="178"/>
      <c r="K10" s="30" t="s">
        <v>11</v>
      </c>
      <c r="L10" s="31" t="s">
        <v>33</v>
      </c>
      <c r="M10" s="32" t="s">
        <v>44</v>
      </c>
      <c r="N10" s="30" t="s">
        <v>30</v>
      </c>
      <c r="O10" s="31" t="s">
        <v>31</v>
      </c>
      <c r="P10" s="32" t="s">
        <v>32</v>
      </c>
    </row>
    <row r="11" spans="1:21" s="3" customFormat="1" ht="20.100000000000001" customHeight="1" x14ac:dyDescent="0.25">
      <c r="B11" s="2" t="s">
        <v>71</v>
      </c>
      <c r="C11" s="65">
        <v>37.722222222222221</v>
      </c>
      <c r="I11" s="169" t="s">
        <v>63</v>
      </c>
      <c r="J11" s="170"/>
      <c r="K11" s="29">
        <v>0</v>
      </c>
      <c r="L11" s="28">
        <v>7</v>
      </c>
      <c r="M11" s="49">
        <v>11</v>
      </c>
      <c r="N11" s="29">
        <v>6</v>
      </c>
      <c r="O11" s="28">
        <v>5</v>
      </c>
      <c r="P11" s="49">
        <v>7</v>
      </c>
    </row>
    <row r="12" spans="1:21" s="3" customFormat="1" ht="20.100000000000001" customHeight="1" thickBot="1" x14ac:dyDescent="0.3">
      <c r="B12" s="51" t="s">
        <v>73</v>
      </c>
      <c r="C12" s="51">
        <v>15</v>
      </c>
      <c r="D12" s="66">
        <v>0.83333333333333337</v>
      </c>
      <c r="I12" s="171"/>
      <c r="J12" s="172"/>
      <c r="K12" s="53">
        <v>0</v>
      </c>
      <c r="L12" s="54">
        <v>0.3888888888888889</v>
      </c>
      <c r="M12" s="55">
        <v>0.61111111111111116</v>
      </c>
      <c r="N12" s="53">
        <v>0.33333333333333331</v>
      </c>
      <c r="O12" s="54">
        <v>0.27777777777777779</v>
      </c>
      <c r="P12" s="55">
        <v>0.3888888888888889</v>
      </c>
    </row>
    <row r="13" spans="1:21" s="3" customFormat="1" ht="20.100000000000001" customHeight="1" x14ac:dyDescent="0.25">
      <c r="B13" s="51" t="s">
        <v>72</v>
      </c>
      <c r="C13" s="51">
        <v>3</v>
      </c>
      <c r="D13" s="66">
        <v>0.16666666666666666</v>
      </c>
      <c r="I13" s="182" t="s">
        <v>64</v>
      </c>
      <c r="J13" s="183"/>
      <c r="K13" s="29">
        <v>10</v>
      </c>
      <c r="L13" s="28">
        <v>2</v>
      </c>
      <c r="M13" s="49">
        <v>1</v>
      </c>
      <c r="N13" s="29">
        <v>7</v>
      </c>
      <c r="O13" s="28">
        <v>6</v>
      </c>
      <c r="P13" s="49">
        <v>5</v>
      </c>
    </row>
    <row r="14" spans="1:21" s="3" customFormat="1" ht="20.100000000000001" customHeight="1" thickBot="1" x14ac:dyDescent="0.3">
      <c r="B14" s="2" t="s">
        <v>159</v>
      </c>
      <c r="C14" s="2" t="s">
        <v>160</v>
      </c>
      <c r="D14" s="2" t="s">
        <v>161</v>
      </c>
      <c r="E14" s="2" t="s">
        <v>162</v>
      </c>
      <c r="F14" s="2" t="s">
        <v>163</v>
      </c>
      <c r="G14" s="2" t="s">
        <v>164</v>
      </c>
      <c r="I14" s="184"/>
      <c r="J14" s="185"/>
      <c r="K14" s="53">
        <v>0.76923076923076927</v>
      </c>
      <c r="L14" s="54">
        <v>0.15384615384615385</v>
      </c>
      <c r="M14" s="55">
        <v>7.6923076923076927E-2</v>
      </c>
      <c r="N14" s="53">
        <v>0.3888888888888889</v>
      </c>
      <c r="O14" s="54">
        <v>0.33333333333333331</v>
      </c>
      <c r="P14" s="55">
        <v>0.27777777777777779</v>
      </c>
    </row>
    <row r="15" spans="1:21" s="3" customFormat="1" ht="20.100000000000001" customHeight="1" x14ac:dyDescent="0.25">
      <c r="B15" s="2">
        <v>3</v>
      </c>
      <c r="C15" s="2">
        <v>3</v>
      </c>
      <c r="D15" s="2">
        <v>3</v>
      </c>
      <c r="E15" s="2">
        <v>3</v>
      </c>
      <c r="F15" s="2">
        <v>3</v>
      </c>
      <c r="G15" s="2">
        <v>3</v>
      </c>
      <c r="N15" s="52"/>
      <c r="O15" s="52"/>
      <c r="P15" s="56"/>
      <c r="Q15" s="56"/>
      <c r="R15" s="56"/>
      <c r="S15" s="56"/>
      <c r="T15" s="56"/>
      <c r="U15" s="56"/>
    </row>
    <row r="16" spans="1:21" ht="9.9499999999999993" customHeight="1" x14ac:dyDescent="0.25">
      <c r="A16" s="3"/>
      <c r="B16" s="3"/>
      <c r="C16" s="3"/>
      <c r="D16" s="3"/>
      <c r="E16" s="3"/>
      <c r="F16" s="3"/>
      <c r="M16" s="52"/>
      <c r="N16" s="52"/>
      <c r="O16" s="56"/>
      <c r="P16" s="56"/>
      <c r="Q16" s="56"/>
      <c r="R16" s="56"/>
      <c r="S16" s="56"/>
      <c r="T16" s="56"/>
    </row>
  </sheetData>
  <mergeCells count="10">
    <mergeCell ref="B8:C8"/>
    <mergeCell ref="I10:J10"/>
    <mergeCell ref="I11:J12"/>
    <mergeCell ref="I13:J14"/>
    <mergeCell ref="B2:C2"/>
    <mergeCell ref="B3:C3"/>
    <mergeCell ref="B4:C4"/>
    <mergeCell ref="B5:C5"/>
    <mergeCell ref="B6:C6"/>
    <mergeCell ref="B7:C7"/>
  </mergeCells>
  <conditionalFormatting sqref="K11:M11">
    <cfRule type="expression" dxfId="53" priority="4">
      <formula>K11=MAX($K$11:$M$11)</formula>
    </cfRule>
  </conditionalFormatting>
  <conditionalFormatting sqref="K13:M13">
    <cfRule type="expression" dxfId="52" priority="3">
      <formula>K13=MAX($K$13:$M$13)</formula>
    </cfRule>
  </conditionalFormatting>
  <conditionalFormatting sqref="N11:P11">
    <cfRule type="expression" dxfId="51" priority="2">
      <formula>N11=MAX($N$11:$P$11)</formula>
    </cfRule>
  </conditionalFormatting>
  <conditionalFormatting sqref="N13:P13">
    <cfRule type="expression" dxfId="50" priority="1">
      <formula>N13=MAX($N$13:$P$13)</formula>
    </cfRule>
  </conditionalFormatting>
  <conditionalFormatting sqref="K12:M12">
    <cfRule type="expression" dxfId="49" priority="5">
      <formula>K11=MAX($K$11:$M$11)</formula>
    </cfRule>
  </conditionalFormatting>
  <conditionalFormatting sqref="P15:R15">
    <cfRule type="expression" dxfId="48" priority="6">
      <formula>K14=MAX($K$13:$M$13)</formula>
    </cfRule>
  </conditionalFormatting>
  <conditionalFormatting sqref="K14:M14">
    <cfRule type="expression" dxfId="47" priority="7">
      <formula>K13=MAX($K$13:$M$13)</formula>
    </cfRule>
  </conditionalFormatting>
  <conditionalFormatting sqref="N12:P12">
    <cfRule type="expression" dxfId="46" priority="8">
      <formula>N11=MAX($N$11:$P$11)</formula>
    </cfRule>
  </conditionalFormatting>
  <conditionalFormatting sqref="S15:U15">
    <cfRule type="expression" dxfId="45" priority="9">
      <formula>N14=MAX($N$13:$P$13)</formula>
    </cfRule>
  </conditionalFormatting>
  <conditionalFormatting sqref="N14:P14">
    <cfRule type="expression" dxfId="44" priority="10">
      <formula>N13=MAX($N$13:$P$13)</formula>
    </cfRule>
  </conditionalFormatting>
  <conditionalFormatting sqref="K10:M10">
    <cfRule type="expression" dxfId="43" priority="11">
      <formula>K13=MAX($K$13:$M$13)</formula>
    </cfRule>
    <cfRule type="expression" dxfId="42" priority="12">
      <formula>K11=MAX($K$11:$M$11)</formula>
    </cfRule>
  </conditionalFormatting>
  <conditionalFormatting sqref="N10:P10">
    <cfRule type="expression" dxfId="41" priority="13">
      <formula>N13=MAX($N$13:$P$13)</formula>
    </cfRule>
    <cfRule type="expression" dxfId="40" priority="14">
      <formula>N11=MAX($N$11:$P$11)</formula>
    </cfRule>
  </conditionalFormatting>
  <conditionalFormatting sqref="O16:Q16">
    <cfRule type="expression" dxfId="39" priority="15">
      <formula>K15=MAX($K$13:$M$13)</formula>
    </cfRule>
  </conditionalFormatting>
  <conditionalFormatting sqref="R16:T16">
    <cfRule type="expression" dxfId="38" priority="16">
      <formula>N15=MAX($N$13:$P$13)</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B1:U15"/>
  <sheetViews>
    <sheetView workbookViewId="0">
      <selection activeCell="C11" sqref="C11"/>
    </sheetView>
  </sheetViews>
  <sheetFormatPr defaultColWidth="12.7109375" defaultRowHeight="23.25" x14ac:dyDescent="0.35"/>
  <cols>
    <col min="1" max="1" width="5.7109375" customWidth="1"/>
    <col min="2" max="2" width="12.7109375" style="12"/>
    <col min="3" max="3" width="12.7109375" style="1"/>
  </cols>
  <sheetData>
    <row r="1" spans="2:21" s="3" customFormat="1" ht="20.100000000000001" customHeight="1" x14ac:dyDescent="0.25"/>
    <row r="2" spans="2:21" s="3" customFormat="1" ht="20.100000000000001" customHeight="1" x14ac:dyDescent="0.25">
      <c r="B2" s="166" t="s">
        <v>34</v>
      </c>
      <c r="C2" s="166"/>
      <c r="D2" s="16">
        <v>10</v>
      </c>
      <c r="E2" s="17">
        <v>11</v>
      </c>
      <c r="F2" s="16">
        <v>12</v>
      </c>
      <c r="G2" s="17">
        <v>13</v>
      </c>
      <c r="H2" s="73">
        <v>14</v>
      </c>
      <c r="I2" s="17">
        <v>15</v>
      </c>
      <c r="J2" s="73">
        <v>16</v>
      </c>
      <c r="K2" s="17">
        <v>17</v>
      </c>
      <c r="L2" s="73">
        <v>18</v>
      </c>
      <c r="M2" s="17">
        <v>44</v>
      </c>
      <c r="N2" s="73">
        <v>47</v>
      </c>
      <c r="O2" s="17">
        <v>49</v>
      </c>
      <c r="P2" s="73">
        <v>50</v>
      </c>
      <c r="Q2" s="17">
        <v>56</v>
      </c>
      <c r="R2" s="73">
        <v>57</v>
      </c>
      <c r="S2" s="17">
        <v>62</v>
      </c>
      <c r="T2" s="73">
        <v>63</v>
      </c>
      <c r="U2" s="17">
        <v>71</v>
      </c>
    </row>
    <row r="3" spans="2:21" s="3" customFormat="1" ht="20.100000000000001" customHeight="1" x14ac:dyDescent="0.25">
      <c r="B3" s="176" t="s">
        <v>38</v>
      </c>
      <c r="C3" s="176"/>
      <c r="D3" s="9">
        <v>41</v>
      </c>
      <c r="E3" s="10">
        <v>51</v>
      </c>
      <c r="F3" s="9">
        <v>42</v>
      </c>
      <c r="G3" s="10">
        <v>57</v>
      </c>
      <c r="H3" s="9">
        <v>38</v>
      </c>
      <c r="I3" s="10">
        <v>45</v>
      </c>
      <c r="J3" s="9">
        <v>60</v>
      </c>
      <c r="K3" s="10">
        <v>54</v>
      </c>
      <c r="L3" s="9">
        <v>38</v>
      </c>
      <c r="M3" s="10">
        <v>45</v>
      </c>
      <c r="N3" s="9">
        <v>54</v>
      </c>
      <c r="O3" s="10">
        <v>34</v>
      </c>
      <c r="P3" s="9">
        <v>21</v>
      </c>
      <c r="Q3" s="10">
        <v>25</v>
      </c>
      <c r="R3" s="9">
        <v>24</v>
      </c>
      <c r="S3" s="10">
        <v>35</v>
      </c>
      <c r="T3" s="9">
        <v>42</v>
      </c>
      <c r="U3" s="10">
        <v>33</v>
      </c>
    </row>
    <row r="4" spans="2:21" s="3" customFormat="1" ht="20.100000000000001" customHeight="1" x14ac:dyDescent="0.25">
      <c r="B4" s="176" t="s">
        <v>37</v>
      </c>
      <c r="C4" s="176"/>
      <c r="D4" s="9" t="s">
        <v>39</v>
      </c>
      <c r="E4" s="10" t="s">
        <v>39</v>
      </c>
      <c r="F4" s="9" t="s">
        <v>39</v>
      </c>
      <c r="G4" s="10" t="s">
        <v>39</v>
      </c>
      <c r="H4" s="9" t="s">
        <v>39</v>
      </c>
      <c r="I4" s="10" t="s">
        <v>39</v>
      </c>
      <c r="J4" s="9" t="s">
        <v>39</v>
      </c>
      <c r="K4" s="10" t="s">
        <v>39</v>
      </c>
      <c r="L4" s="9" t="s">
        <v>39</v>
      </c>
      <c r="M4" s="10" t="s">
        <v>39</v>
      </c>
      <c r="N4" s="9" t="s">
        <v>39</v>
      </c>
      <c r="O4" s="10" t="s">
        <v>39</v>
      </c>
      <c r="P4" s="9" t="s">
        <v>39</v>
      </c>
      <c r="Q4" s="10" t="s">
        <v>39</v>
      </c>
      <c r="R4" s="9" t="s">
        <v>39</v>
      </c>
      <c r="S4" s="10" t="s">
        <v>39</v>
      </c>
      <c r="T4" s="9" t="s">
        <v>39</v>
      </c>
      <c r="U4" s="10" t="s">
        <v>39</v>
      </c>
    </row>
    <row r="5" spans="2:21" s="3" customFormat="1" ht="50.1" customHeight="1" x14ac:dyDescent="0.25">
      <c r="B5" s="177" t="s">
        <v>36</v>
      </c>
      <c r="C5" s="177"/>
      <c r="D5" s="9" t="s">
        <v>42</v>
      </c>
      <c r="E5" s="10" t="s">
        <v>145</v>
      </c>
      <c r="F5" s="9" t="s">
        <v>42</v>
      </c>
      <c r="G5" s="10" t="s">
        <v>42</v>
      </c>
      <c r="H5" s="9" t="s">
        <v>42</v>
      </c>
      <c r="I5" s="10" t="s">
        <v>42</v>
      </c>
      <c r="J5" s="9" t="s">
        <v>41</v>
      </c>
      <c r="K5" s="10" t="s">
        <v>40</v>
      </c>
      <c r="L5" s="9" t="s">
        <v>43</v>
      </c>
      <c r="M5" s="10" t="s">
        <v>43</v>
      </c>
      <c r="N5" s="9" t="s">
        <v>43</v>
      </c>
      <c r="O5" s="10" t="s">
        <v>43</v>
      </c>
      <c r="P5" s="9" t="s">
        <v>139</v>
      </c>
      <c r="Q5" s="10" t="s">
        <v>69</v>
      </c>
      <c r="R5" s="9" t="s">
        <v>149</v>
      </c>
      <c r="S5" s="10" t="s">
        <v>42</v>
      </c>
      <c r="T5" s="9" t="s">
        <v>42</v>
      </c>
      <c r="U5" s="10" t="s">
        <v>43</v>
      </c>
    </row>
    <row r="6" spans="2:21" s="3" customFormat="1" ht="20.100000000000001" customHeight="1" x14ac:dyDescent="0.25">
      <c r="B6" s="166" t="s">
        <v>30</v>
      </c>
      <c r="C6" s="166"/>
      <c r="D6" s="69" t="s">
        <v>11</v>
      </c>
      <c r="E6" s="70" t="s">
        <v>11</v>
      </c>
      <c r="F6" s="67" t="s">
        <v>10</v>
      </c>
      <c r="G6" s="57" t="s">
        <v>10</v>
      </c>
      <c r="H6" s="67" t="s">
        <v>33</v>
      </c>
      <c r="I6" s="68" t="s">
        <v>33</v>
      </c>
      <c r="J6" s="67" t="s">
        <v>33</v>
      </c>
      <c r="K6" s="70" t="s">
        <v>10</v>
      </c>
      <c r="L6" s="67" t="s">
        <v>11</v>
      </c>
      <c r="M6" s="70" t="s">
        <v>10</v>
      </c>
      <c r="N6" s="69" t="s">
        <v>11</v>
      </c>
      <c r="O6" s="70" t="s">
        <v>33</v>
      </c>
      <c r="P6" s="69" t="s">
        <v>11</v>
      </c>
      <c r="Q6" s="68" t="s">
        <v>33</v>
      </c>
      <c r="R6" s="67" t="s">
        <v>10</v>
      </c>
      <c r="S6" s="70" t="s">
        <v>11</v>
      </c>
      <c r="T6" s="67" t="s">
        <v>10</v>
      </c>
      <c r="U6" s="57" t="s">
        <v>33</v>
      </c>
    </row>
    <row r="7" spans="2:21" s="3" customFormat="1" ht="20.100000000000001" customHeight="1" x14ac:dyDescent="0.25">
      <c r="B7" s="166" t="s">
        <v>31</v>
      </c>
      <c r="C7" s="166"/>
      <c r="D7" s="71" t="s">
        <v>10</v>
      </c>
      <c r="E7" s="57" t="s">
        <v>33</v>
      </c>
      <c r="F7" s="69" t="s">
        <v>11</v>
      </c>
      <c r="G7" s="68" t="s">
        <v>33</v>
      </c>
      <c r="H7" s="69" t="s">
        <v>11</v>
      </c>
      <c r="I7" s="70" t="s">
        <v>10</v>
      </c>
      <c r="J7" s="71" t="s">
        <v>10</v>
      </c>
      <c r="K7" s="72" t="s">
        <v>11</v>
      </c>
      <c r="L7" s="69" t="s">
        <v>10</v>
      </c>
      <c r="M7" s="72" t="s">
        <v>33</v>
      </c>
      <c r="N7" s="71" t="s">
        <v>33</v>
      </c>
      <c r="O7" s="72" t="s">
        <v>11</v>
      </c>
      <c r="P7" s="71" t="s">
        <v>10</v>
      </c>
      <c r="Q7" s="72" t="s">
        <v>10</v>
      </c>
      <c r="R7" s="71" t="s">
        <v>33</v>
      </c>
      <c r="S7" s="68" t="s">
        <v>33</v>
      </c>
      <c r="T7" s="71" t="s">
        <v>11</v>
      </c>
      <c r="U7" s="70" t="s">
        <v>11</v>
      </c>
    </row>
    <row r="8" spans="2:21" s="3" customFormat="1" ht="20.100000000000001" customHeight="1" x14ac:dyDescent="0.25">
      <c r="B8" s="166" t="s">
        <v>32</v>
      </c>
      <c r="C8" s="166"/>
      <c r="D8" s="67" t="s">
        <v>33</v>
      </c>
      <c r="E8" s="68" t="s">
        <v>10</v>
      </c>
      <c r="F8" s="71" t="s">
        <v>33</v>
      </c>
      <c r="G8" s="70" t="s">
        <v>11</v>
      </c>
      <c r="H8" s="71" t="s">
        <v>10</v>
      </c>
      <c r="I8" s="72" t="s">
        <v>11</v>
      </c>
      <c r="J8" s="69" t="s">
        <v>11</v>
      </c>
      <c r="K8" s="68" t="s">
        <v>33</v>
      </c>
      <c r="L8" s="71" t="s">
        <v>33</v>
      </c>
      <c r="M8" s="68" t="s">
        <v>11</v>
      </c>
      <c r="N8" s="67" t="s">
        <v>10</v>
      </c>
      <c r="O8" s="68" t="s">
        <v>10</v>
      </c>
      <c r="P8" s="67" t="s">
        <v>33</v>
      </c>
      <c r="Q8" s="70" t="s">
        <v>11</v>
      </c>
      <c r="R8" s="69" t="s">
        <v>11</v>
      </c>
      <c r="S8" s="72" t="s">
        <v>10</v>
      </c>
      <c r="T8" s="69" t="s">
        <v>33</v>
      </c>
      <c r="U8" s="68" t="s">
        <v>10</v>
      </c>
    </row>
    <row r="9" spans="2:21" s="3" customFormat="1" ht="20.100000000000001" customHeight="1" thickBot="1" x14ac:dyDescent="0.3"/>
    <row r="10" spans="2:21" s="3" customFormat="1" ht="20.100000000000001" customHeight="1" thickBot="1" x14ac:dyDescent="0.3">
      <c r="B10" s="2" t="s">
        <v>70</v>
      </c>
      <c r="C10" s="2">
        <v>18</v>
      </c>
      <c r="I10" s="152"/>
      <c r="J10" s="178"/>
      <c r="K10" s="30" t="s">
        <v>33</v>
      </c>
      <c r="L10" s="31" t="s">
        <v>10</v>
      </c>
      <c r="M10" s="32" t="s">
        <v>11</v>
      </c>
      <c r="N10" s="30" t="s">
        <v>30</v>
      </c>
      <c r="O10" s="31" t="s">
        <v>31</v>
      </c>
      <c r="P10" s="32" t="s">
        <v>32</v>
      </c>
    </row>
    <row r="11" spans="2:21" s="3" customFormat="1" ht="20.100000000000001" customHeight="1" x14ac:dyDescent="0.25">
      <c r="B11" s="2" t="s">
        <v>71</v>
      </c>
      <c r="C11" s="65">
        <v>41.055555555555557</v>
      </c>
      <c r="I11" s="169" t="s">
        <v>63</v>
      </c>
      <c r="J11" s="170"/>
      <c r="K11" s="29">
        <v>9</v>
      </c>
      <c r="L11" s="28">
        <v>7</v>
      </c>
      <c r="M11" s="49">
        <v>2</v>
      </c>
      <c r="N11" s="29">
        <v>8</v>
      </c>
      <c r="O11" s="28">
        <v>2</v>
      </c>
      <c r="P11" s="49">
        <v>8</v>
      </c>
    </row>
    <row r="12" spans="2:21" s="3" customFormat="1" ht="20.100000000000001" customHeight="1" thickBot="1" x14ac:dyDescent="0.3">
      <c r="B12" s="51" t="s">
        <v>73</v>
      </c>
      <c r="C12" s="51">
        <v>18</v>
      </c>
      <c r="D12" s="66">
        <v>1</v>
      </c>
      <c r="I12" s="171"/>
      <c r="J12" s="172"/>
      <c r="K12" s="53">
        <v>0.5</v>
      </c>
      <c r="L12" s="54">
        <v>0.3888888888888889</v>
      </c>
      <c r="M12" s="55">
        <v>0.1111111111111111</v>
      </c>
      <c r="N12" s="53">
        <v>0.44444444444444442</v>
      </c>
      <c r="O12" s="54">
        <v>0.1111111111111111</v>
      </c>
      <c r="P12" s="55">
        <v>0.44444444444444442</v>
      </c>
    </row>
    <row r="13" spans="2:21" s="3" customFormat="1" ht="20.100000000000001" customHeight="1" x14ac:dyDescent="0.25">
      <c r="B13" s="51" t="s">
        <v>72</v>
      </c>
      <c r="C13" s="51">
        <v>0</v>
      </c>
      <c r="D13" s="66">
        <v>0</v>
      </c>
      <c r="I13" s="182" t="s">
        <v>64</v>
      </c>
      <c r="J13" s="183"/>
      <c r="K13" s="29">
        <v>1</v>
      </c>
      <c r="L13" s="28">
        <v>4</v>
      </c>
      <c r="M13" s="49">
        <v>12</v>
      </c>
      <c r="N13" s="29">
        <v>8</v>
      </c>
      <c r="O13" s="28">
        <v>5</v>
      </c>
      <c r="P13" s="49">
        <v>5</v>
      </c>
    </row>
    <row r="14" spans="2:21" s="3" customFormat="1" ht="20.100000000000001" customHeight="1" thickBot="1" x14ac:dyDescent="0.3">
      <c r="B14" s="2" t="s">
        <v>165</v>
      </c>
      <c r="C14" s="2" t="s">
        <v>166</v>
      </c>
      <c r="D14" s="2" t="s">
        <v>167</v>
      </c>
      <c r="E14" s="2" t="s">
        <v>168</v>
      </c>
      <c r="F14" s="2" t="s">
        <v>169</v>
      </c>
      <c r="G14" s="2" t="s">
        <v>170</v>
      </c>
      <c r="I14" s="184"/>
      <c r="J14" s="185"/>
      <c r="K14" s="53">
        <v>5.8823529411764705E-2</v>
      </c>
      <c r="L14" s="54">
        <v>0.23529411764705882</v>
      </c>
      <c r="M14" s="55">
        <v>0.70588235294117652</v>
      </c>
      <c r="N14" s="53">
        <v>0.44444444444444442</v>
      </c>
      <c r="O14" s="54">
        <v>0.27777777777777779</v>
      </c>
      <c r="P14" s="55">
        <v>0.27777777777777779</v>
      </c>
    </row>
    <row r="15" spans="2:21" s="3" customFormat="1" ht="20.100000000000001" customHeight="1" x14ac:dyDescent="0.25">
      <c r="B15" s="2">
        <v>3</v>
      </c>
      <c r="C15" s="2">
        <v>3</v>
      </c>
      <c r="D15" s="2">
        <v>3</v>
      </c>
      <c r="E15" s="2">
        <v>3</v>
      </c>
      <c r="F15" s="2">
        <v>3</v>
      </c>
      <c r="G15" s="2">
        <v>3</v>
      </c>
      <c r="N15" s="52"/>
      <c r="O15" s="52"/>
      <c r="P15" s="56"/>
      <c r="Q15" s="56"/>
      <c r="R15" s="56"/>
      <c r="S15" s="56"/>
      <c r="T15" s="56"/>
      <c r="U15" s="56"/>
    </row>
  </sheetData>
  <mergeCells count="10">
    <mergeCell ref="B8:C8"/>
    <mergeCell ref="I10:J10"/>
    <mergeCell ref="I11:J12"/>
    <mergeCell ref="I13:J14"/>
    <mergeCell ref="B2:C2"/>
    <mergeCell ref="B3:C3"/>
    <mergeCell ref="B4:C4"/>
    <mergeCell ref="B5:C5"/>
    <mergeCell ref="B6:C6"/>
    <mergeCell ref="B7:C7"/>
  </mergeCells>
  <conditionalFormatting sqref="K11:M11">
    <cfRule type="expression" dxfId="37" priority="4">
      <formula>K11=MAX($K$11:$M$11)</formula>
    </cfRule>
  </conditionalFormatting>
  <conditionalFormatting sqref="K13:M13">
    <cfRule type="expression" dxfId="36" priority="3">
      <formula>K13=MAX($K$13:$M$13)</formula>
    </cfRule>
  </conditionalFormatting>
  <conditionalFormatting sqref="N11:P11">
    <cfRule type="expression" dxfId="35" priority="2">
      <formula>N11=MAX($N$11:$P$11)</formula>
    </cfRule>
  </conditionalFormatting>
  <conditionalFormatting sqref="N13:P13">
    <cfRule type="expression" dxfId="34" priority="1">
      <formula>N13=MAX($N$13:$P$13)</formula>
    </cfRule>
  </conditionalFormatting>
  <conditionalFormatting sqref="K12:M12">
    <cfRule type="expression" dxfId="33" priority="5">
      <formula>K11=MAX($K$11:$M$11)</formula>
    </cfRule>
  </conditionalFormatting>
  <conditionalFormatting sqref="P15:R15">
    <cfRule type="expression" dxfId="32" priority="6">
      <formula>K14=MAX($K$13:$M$13)</formula>
    </cfRule>
  </conditionalFormatting>
  <conditionalFormatting sqref="K14:M14">
    <cfRule type="expression" dxfId="31" priority="7">
      <formula>K13=MAX($K$13:$M$13)</formula>
    </cfRule>
  </conditionalFormatting>
  <conditionalFormatting sqref="N12:P12">
    <cfRule type="expression" dxfId="30" priority="8">
      <formula>N11=MAX($N$11:$P$11)</formula>
    </cfRule>
  </conditionalFormatting>
  <conditionalFormatting sqref="S15:U15">
    <cfRule type="expression" dxfId="29" priority="9">
      <formula>N14=MAX($N$13:$P$13)</formula>
    </cfRule>
  </conditionalFormatting>
  <conditionalFormatting sqref="N14:P14">
    <cfRule type="expression" dxfId="28" priority="10">
      <formula>N13=MAX($N$13:$P$13)</formula>
    </cfRule>
  </conditionalFormatting>
  <conditionalFormatting sqref="K10:M10">
    <cfRule type="expression" dxfId="27" priority="11">
      <formula>K13=MAX($K$13:$M$13)</formula>
    </cfRule>
    <cfRule type="expression" dxfId="26" priority="12">
      <formula>K11=MAX($K$11:$M$11)</formula>
    </cfRule>
  </conditionalFormatting>
  <conditionalFormatting sqref="N10:P10">
    <cfRule type="expression" dxfId="25" priority="13">
      <formula>N13=MAX($N$13:$P$13)</formula>
    </cfRule>
    <cfRule type="expression" dxfId="24" priority="14">
      <formula>N11=MAX($N$11:$P$11)</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U16"/>
  <sheetViews>
    <sheetView workbookViewId="0">
      <selection activeCell="A8" sqref="A8"/>
    </sheetView>
  </sheetViews>
  <sheetFormatPr defaultColWidth="12.7109375" defaultRowHeight="23.25" x14ac:dyDescent="0.35"/>
  <cols>
    <col min="1" max="1" width="5.7109375" customWidth="1"/>
    <col min="2" max="2" width="12.7109375" style="12"/>
    <col min="3" max="3" width="12.7109375" style="1"/>
  </cols>
  <sheetData>
    <row r="1" spans="1:21" s="3" customFormat="1" ht="20.100000000000001" customHeight="1" x14ac:dyDescent="0.25"/>
    <row r="2" spans="1:21" s="3" customFormat="1" ht="20.100000000000001" customHeight="1" x14ac:dyDescent="0.25">
      <c r="B2" s="166" t="s">
        <v>34</v>
      </c>
      <c r="C2" s="166"/>
      <c r="D2" s="16">
        <v>21</v>
      </c>
      <c r="E2" s="17">
        <v>23</v>
      </c>
      <c r="F2" s="16">
        <v>25</v>
      </c>
      <c r="G2" s="17">
        <v>27</v>
      </c>
      <c r="H2" s="73">
        <v>30</v>
      </c>
      <c r="I2" s="17">
        <v>32</v>
      </c>
      <c r="J2" s="73">
        <v>34</v>
      </c>
      <c r="K2" s="17">
        <v>36</v>
      </c>
      <c r="L2" s="73">
        <v>39</v>
      </c>
      <c r="M2" s="17">
        <v>40</v>
      </c>
      <c r="N2" s="73">
        <v>42</v>
      </c>
      <c r="O2" s="17">
        <v>53</v>
      </c>
      <c r="P2" s="73">
        <v>65</v>
      </c>
      <c r="Q2" s="17">
        <v>68</v>
      </c>
      <c r="R2" s="73">
        <v>69</v>
      </c>
      <c r="S2" s="17">
        <v>70</v>
      </c>
      <c r="T2" s="73">
        <v>72</v>
      </c>
      <c r="U2" s="17">
        <v>3</v>
      </c>
    </row>
    <row r="3" spans="1:21" s="3" customFormat="1" ht="20.100000000000001" customHeight="1" x14ac:dyDescent="0.25">
      <c r="B3" s="176" t="s">
        <v>38</v>
      </c>
      <c r="C3" s="176"/>
      <c r="D3" s="9">
        <v>21</v>
      </c>
      <c r="E3" s="10">
        <v>44</v>
      </c>
      <c r="F3" s="9">
        <v>48</v>
      </c>
      <c r="G3" s="10">
        <v>33</v>
      </c>
      <c r="H3" s="9">
        <v>46</v>
      </c>
      <c r="I3" s="10">
        <v>43</v>
      </c>
      <c r="J3" s="9">
        <v>49</v>
      </c>
      <c r="K3" s="10">
        <v>56</v>
      </c>
      <c r="L3" s="9">
        <v>62</v>
      </c>
      <c r="M3" s="10">
        <v>19</v>
      </c>
      <c r="N3" s="9">
        <v>24</v>
      </c>
      <c r="O3" s="10">
        <v>24</v>
      </c>
      <c r="P3" s="9">
        <v>31</v>
      </c>
      <c r="Q3" s="10">
        <v>23</v>
      </c>
      <c r="R3" s="9">
        <v>27</v>
      </c>
      <c r="S3" s="10">
        <v>42</v>
      </c>
      <c r="T3" s="9">
        <v>32</v>
      </c>
      <c r="U3" s="10">
        <v>35</v>
      </c>
    </row>
    <row r="4" spans="1:21" s="3" customFormat="1" ht="20.100000000000001" customHeight="1" x14ac:dyDescent="0.25">
      <c r="B4" s="176" t="s">
        <v>37</v>
      </c>
      <c r="C4" s="176"/>
      <c r="D4" s="9" t="s">
        <v>39</v>
      </c>
      <c r="E4" s="10" t="s">
        <v>39</v>
      </c>
      <c r="F4" s="9" t="s">
        <v>39</v>
      </c>
      <c r="G4" s="10" t="s">
        <v>39</v>
      </c>
      <c r="H4" s="9" t="s">
        <v>39</v>
      </c>
      <c r="I4" s="10" t="s">
        <v>39</v>
      </c>
      <c r="J4" s="9" t="s">
        <v>39</v>
      </c>
      <c r="K4" s="10" t="s">
        <v>39</v>
      </c>
      <c r="L4" s="9" t="s">
        <v>39</v>
      </c>
      <c r="M4" s="10" t="s">
        <v>68</v>
      </c>
      <c r="N4" s="9" t="s">
        <v>39</v>
      </c>
      <c r="O4" s="10" t="s">
        <v>39</v>
      </c>
      <c r="P4" s="9" t="s">
        <v>39</v>
      </c>
      <c r="Q4" s="10" t="s">
        <v>39</v>
      </c>
      <c r="R4" s="9" t="s">
        <v>39</v>
      </c>
      <c r="S4" s="10" t="s">
        <v>39</v>
      </c>
      <c r="T4" s="9" t="s">
        <v>68</v>
      </c>
      <c r="U4" s="10" t="s">
        <v>39</v>
      </c>
    </row>
    <row r="5" spans="1:21" s="3" customFormat="1" ht="50.1" customHeight="1" x14ac:dyDescent="0.25">
      <c r="B5" s="177" t="s">
        <v>36</v>
      </c>
      <c r="C5" s="177"/>
      <c r="D5" s="9" t="s">
        <v>43</v>
      </c>
      <c r="E5" s="10" t="s">
        <v>43</v>
      </c>
      <c r="F5" s="9" t="s">
        <v>53</v>
      </c>
      <c r="G5" s="10" t="s">
        <v>132</v>
      </c>
      <c r="H5" s="9" t="s">
        <v>133</v>
      </c>
      <c r="I5" s="10" t="s">
        <v>53</v>
      </c>
      <c r="J5" s="9" t="s">
        <v>135</v>
      </c>
      <c r="K5" s="10" t="s">
        <v>137</v>
      </c>
      <c r="L5" s="9" t="s">
        <v>139</v>
      </c>
      <c r="M5" s="10" t="s">
        <v>135</v>
      </c>
      <c r="N5" s="9" t="s">
        <v>43</v>
      </c>
      <c r="O5" s="10" t="s">
        <v>139</v>
      </c>
      <c r="P5" s="9" t="s">
        <v>131</v>
      </c>
      <c r="Q5" s="10" t="s">
        <v>43</v>
      </c>
      <c r="R5" s="9" t="s">
        <v>53</v>
      </c>
      <c r="S5" s="10" t="s">
        <v>43</v>
      </c>
      <c r="T5" s="9" t="s">
        <v>43</v>
      </c>
      <c r="U5" s="10" t="s">
        <v>43</v>
      </c>
    </row>
    <row r="6" spans="1:21" s="3" customFormat="1" ht="20.100000000000001" customHeight="1" x14ac:dyDescent="0.25">
      <c r="B6" s="166" t="s">
        <v>30</v>
      </c>
      <c r="C6" s="166"/>
      <c r="D6" s="67" t="s">
        <v>44</v>
      </c>
      <c r="E6" s="68" t="s">
        <v>44</v>
      </c>
      <c r="F6" s="69" t="s">
        <v>10</v>
      </c>
      <c r="G6" s="68" t="s">
        <v>33</v>
      </c>
      <c r="H6" s="71" t="s">
        <v>33</v>
      </c>
      <c r="I6" s="70" t="s">
        <v>44</v>
      </c>
      <c r="J6" s="69" t="s">
        <v>44</v>
      </c>
      <c r="K6" s="68" t="s">
        <v>10</v>
      </c>
      <c r="L6" s="69" t="s">
        <v>10</v>
      </c>
      <c r="M6" s="70" t="s">
        <v>33</v>
      </c>
      <c r="N6" s="69" t="s">
        <v>33</v>
      </c>
      <c r="O6" s="70" t="s">
        <v>10</v>
      </c>
      <c r="P6" s="71" t="s">
        <v>33</v>
      </c>
      <c r="Q6" s="68" t="s">
        <v>44</v>
      </c>
      <c r="R6" s="67" t="s">
        <v>44</v>
      </c>
      <c r="S6" s="57" t="s">
        <v>10</v>
      </c>
      <c r="T6" s="69" t="s">
        <v>33</v>
      </c>
      <c r="U6" s="57" t="s">
        <v>10</v>
      </c>
    </row>
    <row r="7" spans="1:21" s="3" customFormat="1" ht="20.100000000000001" customHeight="1" x14ac:dyDescent="0.25">
      <c r="B7" s="166" t="s">
        <v>31</v>
      </c>
      <c r="C7" s="166"/>
      <c r="D7" s="69" t="s">
        <v>10</v>
      </c>
      <c r="E7" s="70" t="s">
        <v>33</v>
      </c>
      <c r="F7" s="71" t="s">
        <v>44</v>
      </c>
      <c r="G7" s="72" t="s">
        <v>44</v>
      </c>
      <c r="H7" s="69" t="s">
        <v>10</v>
      </c>
      <c r="I7" s="72" t="s">
        <v>10</v>
      </c>
      <c r="J7" s="71" t="s">
        <v>33</v>
      </c>
      <c r="K7" s="72" t="s">
        <v>44</v>
      </c>
      <c r="L7" s="71" t="s">
        <v>33</v>
      </c>
      <c r="M7" s="72" t="s">
        <v>44</v>
      </c>
      <c r="N7" s="71" t="s">
        <v>10</v>
      </c>
      <c r="O7" s="68" t="s">
        <v>33</v>
      </c>
      <c r="P7" s="69" t="s">
        <v>10</v>
      </c>
      <c r="Q7" s="72" t="s">
        <v>10</v>
      </c>
      <c r="R7" s="69" t="s">
        <v>33</v>
      </c>
      <c r="S7" s="68" t="s">
        <v>44</v>
      </c>
      <c r="T7" s="71" t="s">
        <v>44</v>
      </c>
      <c r="U7" s="70" t="s">
        <v>33</v>
      </c>
    </row>
    <row r="8" spans="1:21" s="3" customFormat="1" ht="20.100000000000001" customHeight="1" x14ac:dyDescent="0.25">
      <c r="B8" s="166" t="s">
        <v>32</v>
      </c>
      <c r="C8" s="166"/>
      <c r="D8" s="71" t="s">
        <v>33</v>
      </c>
      <c r="E8" s="72" t="s">
        <v>10</v>
      </c>
      <c r="F8" s="67" t="s">
        <v>33</v>
      </c>
      <c r="G8" s="70" t="s">
        <v>10</v>
      </c>
      <c r="H8" s="67" t="s">
        <v>44</v>
      </c>
      <c r="I8" s="68" t="s">
        <v>33</v>
      </c>
      <c r="J8" s="67" t="s">
        <v>10</v>
      </c>
      <c r="K8" s="70" t="s">
        <v>33</v>
      </c>
      <c r="L8" s="67" t="s">
        <v>44</v>
      </c>
      <c r="M8" s="68" t="s">
        <v>10</v>
      </c>
      <c r="N8" s="67" t="s">
        <v>44</v>
      </c>
      <c r="O8" s="72" t="s">
        <v>44</v>
      </c>
      <c r="P8" s="67" t="s">
        <v>44</v>
      </c>
      <c r="Q8" s="70" t="s">
        <v>33</v>
      </c>
      <c r="R8" s="71" t="s">
        <v>10</v>
      </c>
      <c r="S8" s="70" t="s">
        <v>33</v>
      </c>
      <c r="T8" s="67" t="s">
        <v>10</v>
      </c>
      <c r="U8" s="68" t="s">
        <v>44</v>
      </c>
    </row>
    <row r="9" spans="1:21" s="3" customFormat="1" ht="20.100000000000001" customHeight="1" thickBot="1" x14ac:dyDescent="0.3"/>
    <row r="10" spans="1:21" s="3" customFormat="1" ht="20.100000000000001" customHeight="1" thickBot="1" x14ac:dyDescent="0.3">
      <c r="B10" s="2" t="s">
        <v>70</v>
      </c>
      <c r="C10" s="2">
        <v>18</v>
      </c>
      <c r="I10" s="152"/>
      <c r="J10" s="178"/>
      <c r="K10" s="30" t="s">
        <v>33</v>
      </c>
      <c r="L10" s="31" t="s">
        <v>10</v>
      </c>
      <c r="M10" s="32" t="s">
        <v>44</v>
      </c>
      <c r="N10" s="30" t="s">
        <v>30</v>
      </c>
      <c r="O10" s="31" t="s">
        <v>31</v>
      </c>
      <c r="P10" s="32" t="s">
        <v>32</v>
      </c>
    </row>
    <row r="11" spans="1:21" s="3" customFormat="1" ht="20.100000000000001" customHeight="1" x14ac:dyDescent="0.25">
      <c r="B11" s="2" t="s">
        <v>71</v>
      </c>
      <c r="C11" s="65">
        <v>36.611111111111114</v>
      </c>
      <c r="I11" s="169" t="s">
        <v>63</v>
      </c>
      <c r="J11" s="170"/>
      <c r="K11" s="29">
        <v>4</v>
      </c>
      <c r="L11" s="28">
        <v>4</v>
      </c>
      <c r="M11" s="49">
        <v>10</v>
      </c>
      <c r="N11" s="29">
        <v>6</v>
      </c>
      <c r="O11" s="28">
        <v>2</v>
      </c>
      <c r="P11" s="49">
        <v>10</v>
      </c>
    </row>
    <row r="12" spans="1:21" s="3" customFormat="1" ht="20.100000000000001" customHeight="1" thickBot="1" x14ac:dyDescent="0.3">
      <c r="B12" s="51" t="s">
        <v>73</v>
      </c>
      <c r="C12" s="51">
        <v>16</v>
      </c>
      <c r="D12" s="66">
        <v>0.88888888888888884</v>
      </c>
      <c r="I12" s="171"/>
      <c r="J12" s="172"/>
      <c r="K12" s="53">
        <v>0.22222222222222221</v>
      </c>
      <c r="L12" s="54">
        <v>0.22222222222222221</v>
      </c>
      <c r="M12" s="55">
        <v>0.55555555555555558</v>
      </c>
      <c r="N12" s="53">
        <v>0.33333333333333331</v>
      </c>
      <c r="O12" s="54">
        <v>0.1111111111111111</v>
      </c>
      <c r="P12" s="55">
        <v>0.55555555555555558</v>
      </c>
    </row>
    <row r="13" spans="1:21" s="3" customFormat="1" ht="20.100000000000001" customHeight="1" x14ac:dyDescent="0.25">
      <c r="B13" s="51" t="s">
        <v>72</v>
      </c>
      <c r="C13" s="51">
        <v>2</v>
      </c>
      <c r="D13" s="66">
        <v>0.1111111111111111</v>
      </c>
      <c r="I13" s="182" t="s">
        <v>64</v>
      </c>
      <c r="J13" s="183"/>
      <c r="K13" s="29">
        <v>4</v>
      </c>
      <c r="L13" s="28">
        <v>7</v>
      </c>
      <c r="M13" s="49">
        <v>2</v>
      </c>
      <c r="N13" s="29">
        <v>8</v>
      </c>
      <c r="O13" s="28">
        <v>6</v>
      </c>
      <c r="P13" s="49">
        <v>4</v>
      </c>
    </row>
    <row r="14" spans="1:21" s="3" customFormat="1" ht="20.100000000000001" customHeight="1" thickBot="1" x14ac:dyDescent="0.3">
      <c r="B14" s="2" t="s">
        <v>171</v>
      </c>
      <c r="C14" s="2" t="s">
        <v>172</v>
      </c>
      <c r="D14" s="2" t="s">
        <v>173</v>
      </c>
      <c r="E14" s="2" t="s">
        <v>174</v>
      </c>
      <c r="F14" s="2" t="s">
        <v>175</v>
      </c>
      <c r="G14" s="2" t="s">
        <v>176</v>
      </c>
      <c r="I14" s="184"/>
      <c r="J14" s="185"/>
      <c r="K14" s="53">
        <v>0.30769230769230771</v>
      </c>
      <c r="L14" s="54">
        <v>0.53846153846153844</v>
      </c>
      <c r="M14" s="55">
        <v>0.15384615384615385</v>
      </c>
      <c r="N14" s="53">
        <v>0.44444444444444442</v>
      </c>
      <c r="O14" s="54">
        <v>0.33333333333333331</v>
      </c>
      <c r="P14" s="55">
        <v>0.22222222222222221</v>
      </c>
    </row>
    <row r="15" spans="1:21" s="3" customFormat="1" ht="20.100000000000001" customHeight="1" x14ac:dyDescent="0.25">
      <c r="B15" s="2">
        <v>3</v>
      </c>
      <c r="C15" s="2">
        <v>3</v>
      </c>
      <c r="D15" s="2">
        <v>3</v>
      </c>
      <c r="E15" s="2">
        <v>3</v>
      </c>
      <c r="F15" s="2">
        <v>3</v>
      </c>
      <c r="G15" s="2">
        <v>3</v>
      </c>
      <c r="N15" s="52"/>
      <c r="O15" s="52"/>
      <c r="P15" s="56"/>
      <c r="Q15" s="56"/>
      <c r="R15" s="56"/>
      <c r="S15" s="56"/>
      <c r="T15" s="56"/>
      <c r="U15" s="56"/>
    </row>
    <row r="16" spans="1:21" ht="9.9499999999999993" customHeight="1" x14ac:dyDescent="0.25">
      <c r="A16" s="3"/>
      <c r="B16" s="3"/>
      <c r="C16" s="3"/>
      <c r="D16" s="3"/>
      <c r="E16" s="3"/>
      <c r="F16" s="3"/>
      <c r="M16" s="52"/>
      <c r="N16" s="52"/>
      <c r="O16" s="56"/>
      <c r="P16" s="56"/>
      <c r="Q16" s="56"/>
      <c r="R16" s="56"/>
      <c r="S16" s="56"/>
      <c r="T16" s="56"/>
    </row>
  </sheetData>
  <mergeCells count="10">
    <mergeCell ref="B8:C8"/>
    <mergeCell ref="I10:J10"/>
    <mergeCell ref="I11:J12"/>
    <mergeCell ref="I13:J14"/>
    <mergeCell ref="B2:C2"/>
    <mergeCell ref="B3:C3"/>
    <mergeCell ref="B4:C4"/>
    <mergeCell ref="B5:C5"/>
    <mergeCell ref="B6:C6"/>
    <mergeCell ref="B7:C7"/>
  </mergeCells>
  <conditionalFormatting sqref="K11:M11">
    <cfRule type="expression" dxfId="23" priority="4">
      <formula>K11=MAX($K$11:$M$11)</formula>
    </cfRule>
  </conditionalFormatting>
  <conditionalFormatting sqref="K13:M13">
    <cfRule type="expression" dxfId="22" priority="3">
      <formula>K13=MAX($K$13:$M$13)</formula>
    </cfRule>
  </conditionalFormatting>
  <conditionalFormatting sqref="N11:P11">
    <cfRule type="expression" dxfId="21" priority="2">
      <formula>N11=MAX($N$11:$P$11)</formula>
    </cfRule>
  </conditionalFormatting>
  <conditionalFormatting sqref="N13:P13">
    <cfRule type="expression" dxfId="20" priority="1">
      <formula>N13=MAX($N$13:$P$13)</formula>
    </cfRule>
  </conditionalFormatting>
  <conditionalFormatting sqref="K12:M12">
    <cfRule type="expression" dxfId="19" priority="5">
      <formula>K11=MAX($K$11:$M$11)</formula>
    </cfRule>
  </conditionalFormatting>
  <conditionalFormatting sqref="P15:R15">
    <cfRule type="expression" dxfId="18" priority="6">
      <formula>K14=MAX($K$13:$M$13)</formula>
    </cfRule>
  </conditionalFormatting>
  <conditionalFormatting sqref="K14:M14">
    <cfRule type="expression" dxfId="17" priority="7">
      <formula>K13=MAX($K$13:$M$13)</formula>
    </cfRule>
  </conditionalFormatting>
  <conditionalFormatting sqref="N12:P12">
    <cfRule type="expression" dxfId="16" priority="8">
      <formula>N11=MAX($N$11:$P$11)</formula>
    </cfRule>
  </conditionalFormatting>
  <conditionalFormatting sqref="S15:U15">
    <cfRule type="expression" dxfId="15" priority="9">
      <formula>N14=MAX($N$13:$P$13)</formula>
    </cfRule>
  </conditionalFormatting>
  <conditionalFormatting sqref="N14:P14">
    <cfRule type="expression" dxfId="14" priority="10">
      <formula>N13=MAX($N$13:$P$13)</formula>
    </cfRule>
  </conditionalFormatting>
  <conditionalFormatting sqref="K10:M10">
    <cfRule type="expression" dxfId="13" priority="11">
      <formula>K13=MAX($K$13:$M$13)</formula>
    </cfRule>
    <cfRule type="expression" dxfId="12" priority="12">
      <formula>K11=MAX($K$11:$M$11)</formula>
    </cfRule>
  </conditionalFormatting>
  <conditionalFormatting sqref="N10:P10">
    <cfRule type="expression" dxfId="11" priority="13">
      <formula>N13=MAX($N$13:$P$13)</formula>
    </cfRule>
    <cfRule type="expression" dxfId="10" priority="14">
      <formula>N11=MAX($N$11:$P$11)</formula>
    </cfRule>
  </conditionalFormatting>
  <conditionalFormatting sqref="O16:Q16">
    <cfRule type="expression" dxfId="9" priority="15">
      <formula>K15=MAX($K$13:$M$13)</formula>
    </cfRule>
  </conditionalFormatting>
  <conditionalFormatting sqref="R16:T16">
    <cfRule type="expression" dxfId="8" priority="16">
      <formula>N15=MAX($N$13:$P$13)</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G1 - H-M1-L</vt:lpstr>
      <vt:lpstr>G2 - H-M2-L</vt:lpstr>
      <vt:lpstr>G3 - M1-M2-L</vt:lpstr>
      <vt:lpstr>G4 - H-M1-M2</vt:lpstr>
      <vt:lpstr>G1_participants</vt:lpstr>
      <vt:lpstr>Sheet1</vt:lpstr>
      <vt:lpstr>G2_participants</vt:lpstr>
      <vt:lpstr>G3_participants</vt:lpstr>
      <vt:lpstr>G4_participants</vt:lpstr>
      <vt:lpstr>G1_questionaires</vt:lpstr>
      <vt:lpstr>G2_questionaires</vt:lpstr>
      <vt:lpstr>G3_questionaires</vt:lpstr>
      <vt:lpstr>G4_questionaires</vt:lpstr>
      <vt:lpstr>G1_interview</vt:lpstr>
      <vt:lpstr>G2_interview</vt:lpstr>
      <vt:lpstr>G3_interview</vt:lpstr>
      <vt:lpstr>G4_interview</vt:lpstr>
      <vt:lpstr>G1_notes</vt:lpstr>
      <vt:lpstr>G2_notes</vt:lpstr>
      <vt:lpstr>G3_notes</vt:lpstr>
      <vt:lpstr>G4_notes</vt:lpstr>
      <vt:lpstr>Sheet2</vt:lpstr>
      <vt:lpstr>G2 avrg data</vt:lpstr>
      <vt:lpstr>G3 avrg 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Arms II</dc:creator>
  <cp:lastModifiedBy>Arms II</cp:lastModifiedBy>
  <dcterms:created xsi:type="dcterms:W3CDTF">2025-02-24T12:28:09Z</dcterms:created>
  <dcterms:modified xsi:type="dcterms:W3CDTF">2025-07-27T11:26:35Z</dcterms:modified>
</cp:coreProperties>
</file>