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07\fakt2023\Kadarkuti_Marton\_ERETTSEGI_GYAKR\info\info_19okt\Forrasok\2_Diszkoszvetes\"/>
    </mc:Choice>
  </mc:AlternateContent>
  <xr:revisionPtr revIDLastSave="0" documentId="13_ncr:1_{E63FF29C-E47B-4B20-8199-8BE8BE660B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M3" i="1" s="1"/>
  <c r="J3" i="1"/>
  <c r="J4" i="1"/>
  <c r="J5" i="1"/>
  <c r="J6" i="1"/>
  <c r="J7" i="1"/>
  <c r="J8" i="1"/>
  <c r="J9" i="1"/>
  <c r="J10" i="1"/>
  <c r="J11" i="1"/>
  <c r="J12" i="1"/>
  <c r="J13" i="1"/>
  <c r="J2" i="1"/>
  <c r="A10" i="1" s="1"/>
  <c r="A7" i="1" l="1"/>
  <c r="A9" i="1"/>
  <c r="A8" i="1"/>
  <c r="A6" i="1"/>
  <c r="A5" i="1"/>
  <c r="A4" i="1"/>
  <c r="A3" i="1"/>
  <c r="A2" i="1"/>
  <c r="A13" i="1"/>
  <c r="A12" i="1"/>
  <c r="A11" i="1"/>
</calcChain>
</file>

<file path=xl/sharedStrings.xml><?xml version="1.0" encoding="utf-8"?>
<sst xmlns="http://schemas.openxmlformats.org/spreadsheetml/2006/main" count="55" uniqueCount="36">
  <si>
    <t>Helyezés</t>
  </si>
  <si>
    <t>Versenyző</t>
  </si>
  <si>
    <t>Ország</t>
  </si>
  <si>
    <t>Eredmény</t>
  </si>
  <si>
    <t>Lukas Weisshaidinger</t>
  </si>
  <si>
    <t>Ausztria</t>
  </si>
  <si>
    <t>x</t>
  </si>
  <si>
    <t>Selejtező szintje:</t>
  </si>
  <si>
    <t>Apósztolosz Paréllisz</t>
  </si>
  <si>
    <t>Ciprus</t>
  </si>
  <si>
    <t>Mason Finley</t>
  </si>
  <si>
    <t>Egyesült Államok</t>
  </si>
  <si>
    <t>Gerd Kanter</t>
  </si>
  <si>
    <t>Észtország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</si>
  <si>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</si>
  <si>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</si>
  <si>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</si>
  <si>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</si>
  <si>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</si>
  <si>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</si>
  <si>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</si>
  <si>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</si>
  <si>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</si>
  <si>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</si>
  <si>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</si>
  <si>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</si>
  <si>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</si>
  <si>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#1</t>
  </si>
  <si>
    <t>#2</t>
  </si>
  <si>
    <t>#3</t>
  </si>
  <si>
    <t>#4</t>
  </si>
  <si>
    <t>#5</t>
  </si>
  <si>
    <t>#6</t>
  </si>
  <si>
    <t>Továbbjutás határa:</t>
  </si>
  <si>
    <t>Selejtező szintet elérők száma:</t>
  </si>
  <si>
    <t>Érvénytelen dobások aránya: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</si>
</sst>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&quot; m&quot;"/>
    <numFmt numFmtId="169" formatCode="General&quot; fő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2" fontId="0" fillId="0" borderId="1" xfId="0" applyNumberForma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4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L7" sqref="L7"/>
    </sheetView>
  </sheetViews>
  <sheetFormatPr defaultRowHeight="15" x14ac:dyDescent="0.25"/>
  <cols>
    <col min="1" max="1" width="9.140625" style="2"/>
    <col min="2" max="2" width="20.28515625" bestFit="1" customWidth="1"/>
    <col min="3" max="3" width="16.28515625" bestFit="1" customWidth="1"/>
    <col min="10" max="10" width="10" bestFit="1" customWidth="1"/>
    <col min="12" max="12" width="28.85546875" bestFit="1" customWidth="1"/>
  </cols>
  <sheetData>
    <row r="1" spans="1:16" s="2" customFormat="1" x14ac:dyDescent="0.25">
      <c r="A1" s="5" t="s">
        <v>0</v>
      </c>
      <c r="B1" s="5" t="s">
        <v>1</v>
      </c>
      <c r="C1" s="5" t="s">
        <v>2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</v>
      </c>
    </row>
    <row r="2" spans="1:16" x14ac:dyDescent="0.25">
      <c r="A2" s="6">
        <f>_xlfn.RANK.EQ(J2,$J$2:$J$13)</f>
        <v>9</v>
      </c>
      <c r="B2" s="3" t="s">
        <v>4</v>
      </c>
      <c r="C2" s="3" t="s">
        <v>5</v>
      </c>
      <c r="D2" s="10">
        <v>63.76</v>
      </c>
      <c r="E2" s="10">
        <v>62.75</v>
      </c>
      <c r="F2" s="10" t="s">
        <v>6</v>
      </c>
      <c r="G2" s="10"/>
      <c r="H2" s="10"/>
      <c r="I2" s="10"/>
      <c r="J2" s="1">
        <f>MAX(D2:I2)</f>
        <v>63.76</v>
      </c>
      <c r="L2" s="4" t="s">
        <v>7</v>
      </c>
      <c r="M2" s="7">
        <v>64.5</v>
      </c>
      <c r="O2">
        <f>MAX(D2:F2)</f>
        <v>63.76</v>
      </c>
      <c r="P2">
        <f>COUNTIF(D2:J2,"&gt;"&amp;$M$2)</f>
        <v>0</v>
      </c>
    </row>
    <row r="3" spans="1:16" x14ac:dyDescent="0.25">
      <c r="A3" s="6">
        <f t="shared" ref="A3:A13" si="0">_xlfn.RANK.EQ(J3,$J$2:$J$13)</f>
        <v>10</v>
      </c>
      <c r="B3" s="3" t="s">
        <v>8</v>
      </c>
      <c r="C3" s="3" t="s">
        <v>9</v>
      </c>
      <c r="D3" s="10">
        <v>62.17</v>
      </c>
      <c r="E3" s="10">
        <v>63.17</v>
      </c>
      <c r="F3" s="10" t="s">
        <v>6</v>
      </c>
      <c r="G3" s="10"/>
      <c r="H3" s="10"/>
      <c r="I3" s="10"/>
      <c r="J3" s="1">
        <f t="shared" ref="J3:J13" si="1">MAX(D3:I3)</f>
        <v>63.17</v>
      </c>
      <c r="L3" s="4" t="s">
        <v>33</v>
      </c>
      <c r="M3" s="7">
        <f>LARGE(O2:O13,8)</f>
        <v>64.040000000000006</v>
      </c>
      <c r="O3">
        <f t="shared" ref="O3:O13" si="2">MAX(D3:F3)</f>
        <v>63.17</v>
      </c>
      <c r="P3">
        <f t="shared" ref="P3:P13" si="3">COUNTIF(D3:J3,"&gt;"&amp;$M$2)</f>
        <v>0</v>
      </c>
    </row>
    <row r="4" spans="1:16" x14ac:dyDescent="0.25">
      <c r="A4" s="6">
        <f t="shared" si="0"/>
        <v>3</v>
      </c>
      <c r="B4" s="3" t="s">
        <v>10</v>
      </c>
      <c r="C4" s="3" t="s">
        <v>11</v>
      </c>
      <c r="D4" s="10">
        <v>67.069999999999993</v>
      </c>
      <c r="E4" s="10">
        <v>68.03</v>
      </c>
      <c r="F4" s="10">
        <v>65.209999999999994</v>
      </c>
      <c r="G4" s="10">
        <v>37.36</v>
      </c>
      <c r="H4" s="10">
        <v>66.59</v>
      </c>
      <c r="I4" s="10" t="s">
        <v>6</v>
      </c>
      <c r="J4" s="1">
        <f t="shared" si="1"/>
        <v>68.03</v>
      </c>
      <c r="L4" s="4" t="s">
        <v>34</v>
      </c>
      <c r="M4" s="8">
        <f>COUNTIF(P2:P13,"&gt;0")</f>
        <v>6</v>
      </c>
      <c r="O4">
        <f t="shared" si="2"/>
        <v>68.03</v>
      </c>
      <c r="P4">
        <f t="shared" si="3"/>
        <v>5</v>
      </c>
    </row>
    <row r="5" spans="1:16" x14ac:dyDescent="0.25">
      <c r="A5" s="6">
        <f t="shared" si="0"/>
        <v>12</v>
      </c>
      <c r="B5" s="3" t="s">
        <v>12</v>
      </c>
      <c r="C5" s="3" t="s">
        <v>13</v>
      </c>
      <c r="D5" s="10">
        <v>59.72</v>
      </c>
      <c r="E5" s="10">
        <v>60</v>
      </c>
      <c r="F5" s="10" t="s">
        <v>6</v>
      </c>
      <c r="G5" s="10"/>
      <c r="H5" s="10"/>
      <c r="I5" s="10"/>
      <c r="J5" s="1">
        <f t="shared" si="1"/>
        <v>60</v>
      </c>
      <c r="L5" s="4" t="s">
        <v>35</v>
      </c>
      <c r="M5" s="9">
        <f>COUNTIF(D2:I13,"x")/(12*6-COUNTBLANK(D2:I13))</f>
        <v>0.28333333333333333</v>
      </c>
      <c r="O5">
        <f t="shared" si="2"/>
        <v>60</v>
      </c>
      <c r="P5">
        <f t="shared" si="3"/>
        <v>0</v>
      </c>
    </row>
    <row r="6" spans="1:16" x14ac:dyDescent="0.25">
      <c r="A6" s="6">
        <f t="shared" si="0"/>
        <v>4</v>
      </c>
      <c r="B6" s="3" t="s">
        <v>14</v>
      </c>
      <c r="C6" s="3" t="s">
        <v>15</v>
      </c>
      <c r="D6" s="10">
        <v>65.62</v>
      </c>
      <c r="E6" s="10">
        <v>65.7</v>
      </c>
      <c r="F6" s="10" t="s">
        <v>6</v>
      </c>
      <c r="G6" s="10">
        <v>65.83</v>
      </c>
      <c r="H6" s="10">
        <v>64.41</v>
      </c>
      <c r="I6" s="10">
        <v>64.67</v>
      </c>
      <c r="J6" s="1">
        <f t="shared" si="1"/>
        <v>65.83</v>
      </c>
      <c r="O6">
        <f t="shared" si="2"/>
        <v>65.7</v>
      </c>
      <c r="P6">
        <f t="shared" si="3"/>
        <v>5</v>
      </c>
    </row>
    <row r="7" spans="1:16" x14ac:dyDescent="0.25">
      <c r="A7" s="6">
        <f t="shared" si="0"/>
        <v>8</v>
      </c>
      <c r="B7" s="3" t="s">
        <v>16</v>
      </c>
      <c r="C7" s="3" t="s">
        <v>15</v>
      </c>
      <c r="D7" s="10">
        <v>63.64</v>
      </c>
      <c r="E7" s="10">
        <v>64.040000000000006</v>
      </c>
      <c r="F7" s="10" t="s">
        <v>6</v>
      </c>
      <c r="G7" s="10">
        <v>62.28</v>
      </c>
      <c r="H7" s="10" t="s">
        <v>6</v>
      </c>
      <c r="I7" s="10">
        <v>63.37</v>
      </c>
      <c r="J7" s="1">
        <f t="shared" si="1"/>
        <v>64.040000000000006</v>
      </c>
      <c r="O7">
        <f t="shared" si="2"/>
        <v>64.040000000000006</v>
      </c>
      <c r="P7">
        <f t="shared" si="3"/>
        <v>0</v>
      </c>
    </row>
    <row r="8" spans="1:16" x14ac:dyDescent="0.25">
      <c r="A8" s="6">
        <f t="shared" si="0"/>
        <v>5</v>
      </c>
      <c r="B8" s="3" t="s">
        <v>17</v>
      </c>
      <c r="C8" s="3" t="s">
        <v>18</v>
      </c>
      <c r="D8" s="10">
        <v>63.96</v>
      </c>
      <c r="E8" s="10">
        <v>65.14</v>
      </c>
      <c r="F8" s="10">
        <v>64.88</v>
      </c>
      <c r="G8" s="10" t="s">
        <v>6</v>
      </c>
      <c r="H8" s="10">
        <v>65.239999999999995</v>
      </c>
      <c r="I8" s="10">
        <v>63.92</v>
      </c>
      <c r="J8" s="1">
        <f t="shared" si="1"/>
        <v>65.239999999999995</v>
      </c>
      <c r="O8">
        <f t="shared" si="2"/>
        <v>65.14</v>
      </c>
      <c r="P8">
        <f t="shared" si="3"/>
        <v>4</v>
      </c>
    </row>
    <row r="9" spans="1:16" x14ac:dyDescent="0.25">
      <c r="A9" s="6">
        <f t="shared" si="0"/>
        <v>7</v>
      </c>
      <c r="B9" s="3" t="s">
        <v>19</v>
      </c>
      <c r="C9" s="3" t="s">
        <v>18</v>
      </c>
      <c r="D9" s="10">
        <v>61.93</v>
      </c>
      <c r="E9" s="10">
        <v>64.150000000000006</v>
      </c>
      <c r="F9" s="10">
        <v>63.91</v>
      </c>
      <c r="G9" s="10">
        <v>64.14</v>
      </c>
      <c r="H9" s="10" t="s">
        <v>6</v>
      </c>
      <c r="I9" s="10">
        <v>63.46</v>
      </c>
      <c r="J9" s="1">
        <f t="shared" si="1"/>
        <v>64.150000000000006</v>
      </c>
      <c r="O9">
        <f t="shared" si="2"/>
        <v>64.150000000000006</v>
      </c>
      <c r="P9">
        <f t="shared" si="3"/>
        <v>0</v>
      </c>
    </row>
    <row r="10" spans="1:16" x14ac:dyDescent="0.25">
      <c r="A10" s="6">
        <f t="shared" si="0"/>
        <v>1</v>
      </c>
      <c r="B10" s="3" t="s">
        <v>20</v>
      </c>
      <c r="C10" s="3" t="s">
        <v>21</v>
      </c>
      <c r="D10" s="10">
        <v>67.52</v>
      </c>
      <c r="E10" s="10">
        <v>69.209999999999994</v>
      </c>
      <c r="F10" s="10">
        <v>63.43</v>
      </c>
      <c r="G10" s="10" t="s">
        <v>6</v>
      </c>
      <c r="H10" s="10">
        <v>63.98</v>
      </c>
      <c r="I10" s="10">
        <v>67.78</v>
      </c>
      <c r="J10" s="1">
        <f t="shared" si="1"/>
        <v>69.209999999999994</v>
      </c>
      <c r="O10">
        <f t="shared" si="2"/>
        <v>69.209999999999994</v>
      </c>
      <c r="P10">
        <f t="shared" si="3"/>
        <v>4</v>
      </c>
    </row>
    <row r="11" spans="1:16" x14ac:dyDescent="0.25">
      <c r="A11" s="6">
        <f t="shared" si="0"/>
        <v>6</v>
      </c>
      <c r="B11" s="3" t="s">
        <v>22</v>
      </c>
      <c r="C11" s="3" t="s">
        <v>23</v>
      </c>
      <c r="D11" s="10">
        <v>65.099999999999994</v>
      </c>
      <c r="E11" s="10" t="s">
        <v>6</v>
      </c>
      <c r="F11" s="10">
        <v>64.75</v>
      </c>
      <c r="G11" s="10" t="s">
        <v>6</v>
      </c>
      <c r="H11" s="10" t="s">
        <v>6</v>
      </c>
      <c r="I11" s="10" t="s">
        <v>6</v>
      </c>
      <c r="J11" s="1">
        <f t="shared" si="1"/>
        <v>65.099999999999994</v>
      </c>
      <c r="O11">
        <f t="shared" si="2"/>
        <v>65.099999999999994</v>
      </c>
      <c r="P11">
        <f t="shared" si="3"/>
        <v>3</v>
      </c>
    </row>
    <row r="12" spans="1:16" x14ac:dyDescent="0.25">
      <c r="A12" s="6">
        <f t="shared" si="0"/>
        <v>2</v>
      </c>
      <c r="B12" s="3" t="s">
        <v>24</v>
      </c>
      <c r="C12" s="3" t="s">
        <v>25</v>
      </c>
      <c r="D12" s="10" t="s">
        <v>6</v>
      </c>
      <c r="E12" s="10">
        <v>69.19</v>
      </c>
      <c r="F12" s="10">
        <v>66.58</v>
      </c>
      <c r="G12" s="10">
        <v>68.569999999999993</v>
      </c>
      <c r="H12" s="10" t="s">
        <v>6</v>
      </c>
      <c r="I12" s="10">
        <v>63.06</v>
      </c>
      <c r="J12" s="1">
        <f t="shared" si="1"/>
        <v>69.19</v>
      </c>
      <c r="O12">
        <f t="shared" si="2"/>
        <v>69.19</v>
      </c>
      <c r="P12">
        <f t="shared" si="3"/>
        <v>4</v>
      </c>
    </row>
    <row r="13" spans="1:16" x14ac:dyDescent="0.25">
      <c r="A13" s="6">
        <f t="shared" si="0"/>
        <v>11</v>
      </c>
      <c r="B13" s="3" t="s">
        <v>26</v>
      </c>
      <c r="C13" s="3" t="s">
        <v>25</v>
      </c>
      <c r="D13" s="10">
        <v>55.58</v>
      </c>
      <c r="E13" s="10">
        <v>60.39</v>
      </c>
      <c r="F13" s="10" t="s">
        <v>6</v>
      </c>
      <c r="G13" s="10"/>
      <c r="H13" s="10"/>
      <c r="I13" s="10"/>
      <c r="J13" s="1">
        <f t="shared" si="1"/>
        <v>60.39</v>
      </c>
      <c r="O13">
        <f t="shared" si="2"/>
        <v>60.39</v>
      </c>
      <c r="P13">
        <f t="shared" si="3"/>
        <v>0</v>
      </c>
    </row>
  </sheetData>
  <conditionalFormatting sqref="A2:J13">
    <cfRule type="expression" dxfId="1" priority="3">
      <formula>$A2=3</formula>
    </cfRule>
    <cfRule type="expression" dxfId="2" priority="2">
      <formula>$A2=2</formula>
    </cfRule>
    <cfRule type="expression" dxfId="0" priority="1">
      <formula>$A2=1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2025-04-03T10:13:40Z</dcterms:modified>
</cp:coreProperties>
</file>