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tarefi-my.sharepoint.com/personal/stein_tunde_tata-refi_hu/Documents/erettsegi/inf2023emelttav_iny/megoldasok/"/>
    </mc:Choice>
  </mc:AlternateContent>
  <xr:revisionPtr revIDLastSave="17" documentId="8_{67FA3CD5-20D2-44E7-A6E1-47D2C67A47B1}" xr6:coauthVersionLast="47" xr6:coauthVersionMax="47" xr10:uidLastSave="{F30611CB-3BE3-405D-870A-8FA8940436A6}"/>
  <bookViews>
    <workbookView xWindow="-120" yWindow="-120" windowWidth="24240" windowHeight="13140" activeTab="3" xr2:uid="{94A4F2E1-01FF-497A-9C15-1D9E8646868C}"/>
  </bookViews>
  <sheets>
    <sheet name="1fordulo" sheetId="1" r:id="rId1"/>
    <sheet name="2fordulo" sheetId="2" r:id="rId2"/>
    <sheet name="3fordulo" sheetId="3" r:id="rId3"/>
    <sheet name="osszesit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D9" i="4"/>
  <c r="D10" i="4"/>
  <c r="D11" i="4"/>
  <c r="D17" i="4"/>
  <c r="D18" i="4"/>
  <c r="D3" i="4"/>
  <c r="C8" i="4"/>
  <c r="C9" i="4"/>
  <c r="C10" i="4"/>
  <c r="C11" i="4"/>
  <c r="C16" i="4"/>
  <c r="C17" i="4"/>
  <c r="C18" i="4"/>
  <c r="C3" i="4"/>
  <c r="B7" i="4"/>
  <c r="B8" i="4"/>
  <c r="B9" i="4"/>
  <c r="E9" i="4" s="1"/>
  <c r="B10" i="4"/>
  <c r="E10" i="4" s="1"/>
  <c r="B11" i="4"/>
  <c r="E11" i="4" s="1"/>
  <c r="B15" i="4"/>
  <c r="B16" i="4"/>
  <c r="B17" i="4"/>
  <c r="E17" i="4" s="1"/>
  <c r="B18" i="4"/>
  <c r="E18" i="4" s="1"/>
  <c r="B3" i="4"/>
  <c r="E3" i="4" s="1"/>
  <c r="F4" i="3"/>
  <c r="D4" i="4" s="1"/>
  <c r="D19" i="4" s="1"/>
  <c r="F5" i="3"/>
  <c r="D5" i="4" s="1"/>
  <c r="F6" i="3"/>
  <c r="D6" i="4" s="1"/>
  <c r="F7" i="3"/>
  <c r="D7" i="4" s="1"/>
  <c r="F8" i="3"/>
  <c r="D8" i="4" s="1"/>
  <c r="F9" i="3"/>
  <c r="F10" i="3"/>
  <c r="F11" i="3"/>
  <c r="F12" i="3"/>
  <c r="D12" i="4" s="1"/>
  <c r="F13" i="3"/>
  <c r="D13" i="4" s="1"/>
  <c r="F14" i="3"/>
  <c r="D14" i="4" s="1"/>
  <c r="F15" i="3"/>
  <c r="D15" i="4" s="1"/>
  <c r="F16" i="3"/>
  <c r="D16" i="4" s="1"/>
  <c r="F17" i="3"/>
  <c r="F18" i="3"/>
  <c r="F3" i="3"/>
  <c r="F1" i="3"/>
  <c r="D1" i="4" s="1"/>
  <c r="F4" i="2"/>
  <c r="C4" i="4" s="1"/>
  <c r="C19" i="4" s="1"/>
  <c r="F5" i="2"/>
  <c r="C5" i="4" s="1"/>
  <c r="F6" i="2"/>
  <c r="C6" i="4" s="1"/>
  <c r="F7" i="2"/>
  <c r="C7" i="4" s="1"/>
  <c r="E7" i="4" s="1"/>
  <c r="F8" i="2"/>
  <c r="F9" i="2"/>
  <c r="F10" i="2"/>
  <c r="F11" i="2"/>
  <c r="F12" i="2"/>
  <c r="C12" i="4" s="1"/>
  <c r="F13" i="2"/>
  <c r="C13" i="4" s="1"/>
  <c r="F14" i="2"/>
  <c r="C14" i="4" s="1"/>
  <c r="F15" i="2"/>
  <c r="C15" i="4" s="1"/>
  <c r="E15" i="4" s="1"/>
  <c r="F16" i="2"/>
  <c r="F17" i="2"/>
  <c r="F18" i="2"/>
  <c r="F3" i="2"/>
  <c r="F1" i="2"/>
  <c r="C1" i="4" s="1"/>
  <c r="F4" i="1"/>
  <c r="B4" i="4" s="1"/>
  <c r="F5" i="1"/>
  <c r="B5" i="4" s="1"/>
  <c r="E5" i="4" s="1"/>
  <c r="F6" i="1"/>
  <c r="B6" i="4" s="1"/>
  <c r="E6" i="4" s="1"/>
  <c r="F7" i="1"/>
  <c r="F8" i="1"/>
  <c r="F9" i="1"/>
  <c r="F10" i="1"/>
  <c r="F11" i="1"/>
  <c r="F12" i="1"/>
  <c r="B12" i="4" s="1"/>
  <c r="F13" i="1"/>
  <c r="B13" i="4" s="1"/>
  <c r="E13" i="4" s="1"/>
  <c r="F14" i="1"/>
  <c r="B14" i="4" s="1"/>
  <c r="E14" i="4" s="1"/>
  <c r="F15" i="1"/>
  <c r="F16" i="1"/>
  <c r="F17" i="1"/>
  <c r="F18" i="1"/>
  <c r="F3" i="1"/>
  <c r="F1" i="1"/>
  <c r="B1" i="4" s="1"/>
  <c r="A18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3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3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3" i="2"/>
  <c r="B29" i="4" l="1"/>
  <c r="C29" i="4" s="1"/>
  <c r="E8" i="4"/>
  <c r="E16" i="4"/>
  <c r="E1" i="4"/>
  <c r="E12" i="4"/>
  <c r="B19" i="4"/>
  <c r="E4" i="4"/>
  <c r="B31" i="4" s="1"/>
  <c r="C31" i="4" s="1"/>
  <c r="B30" i="4" l="1"/>
  <c r="C30" i="4" s="1"/>
</calcChain>
</file>

<file path=xl/sharedStrings.xml><?xml version="1.0" encoding="utf-8"?>
<sst xmlns="http://schemas.openxmlformats.org/spreadsheetml/2006/main" count="47" uniqueCount="31">
  <si>
    <t>max. pontszám</t>
  </si>
  <si>
    <t>Név</t>
  </si>
  <si>
    <t>1. feladat</t>
  </si>
  <si>
    <t>2. feladat</t>
  </si>
  <si>
    <t>3. feladat</t>
  </si>
  <si>
    <t>4. feladat</t>
  </si>
  <si>
    <t>összesen</t>
  </si>
  <si>
    <t>Arany Áron</t>
  </si>
  <si>
    <t>Asztalos Amália</t>
  </si>
  <si>
    <t>Balog Barna</t>
  </si>
  <si>
    <t>Esztergom Andrea</t>
  </si>
  <si>
    <t>Esztergom Eszter</t>
  </si>
  <si>
    <t>Farkas Ferenc</t>
  </si>
  <si>
    <t>Havasi Hedvig</t>
  </si>
  <si>
    <t>Kala Pál</t>
  </si>
  <si>
    <t>Major Anna</t>
  </si>
  <si>
    <t>Mezei Virág</t>
  </si>
  <si>
    <t>Mustár Márta</t>
  </si>
  <si>
    <t>Pécsi Péter</t>
  </si>
  <si>
    <t>Reszet Elek</t>
  </si>
  <si>
    <t>Ultra Viola</t>
  </si>
  <si>
    <t>Wincs Eszter</t>
  </si>
  <si>
    <t>Zöld Piroska</t>
  </si>
  <si>
    <t>1. forduló</t>
  </si>
  <si>
    <t>2. forduló</t>
  </si>
  <si>
    <t>3. forduló</t>
  </si>
  <si>
    <t>összesítés</t>
  </si>
  <si>
    <t>átlag</t>
  </si>
  <si>
    <t>helyezés</t>
  </si>
  <si>
    <t>pont</t>
  </si>
  <si>
    <t>név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</si>
</sst>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/>
    <xf numFmtId="1" fontId="0" fillId="0" borderId="0" xfId="0" applyNumberFormat="1"/>
  </cellXfs>
  <cellStyles count="1">
    <cellStyle name="Normá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05E9-E6D2-4C6C-8AB6-658FF6C1F80A}">
  <dimension ref="A1:F18"/>
  <sheetViews>
    <sheetView workbookViewId="0">
      <selection activeCell="F3" sqref="F3:F18"/>
    </sheetView>
  </sheetViews>
  <sheetFormatPr defaultRowHeight="15" x14ac:dyDescent="0.25"/>
  <cols>
    <col min="1" max="1" width="17.28515625" bestFit="1" customWidth="1"/>
  </cols>
  <sheetData>
    <row r="1" spans="1:6" x14ac:dyDescent="0.25">
      <c r="A1" t="s">
        <v>0</v>
      </c>
      <c r="B1">
        <v>6</v>
      </c>
      <c r="C1">
        <v>15</v>
      </c>
      <c r="D1">
        <v>4</v>
      </c>
      <c r="E1">
        <v>15</v>
      </c>
      <c r="F1">
        <f>SUM(B1:E1)</f>
        <v>40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 t="s">
        <v>7</v>
      </c>
      <c r="B3">
        <v>6</v>
      </c>
      <c r="C3">
        <v>13.5</v>
      </c>
      <c r="D3">
        <v>4</v>
      </c>
      <c r="E3">
        <v>14.5</v>
      </c>
      <c r="F3">
        <f>SUM(B3:E3)</f>
        <v>38</v>
      </c>
    </row>
    <row r="4" spans="1:6" x14ac:dyDescent="0.25">
      <c r="A4" t="s">
        <v>8</v>
      </c>
      <c r="B4">
        <v>6</v>
      </c>
      <c r="C4">
        <v>12</v>
      </c>
      <c r="D4">
        <v>4</v>
      </c>
      <c r="E4">
        <v>9</v>
      </c>
      <c r="F4">
        <f t="shared" ref="F4:F18" si="0">SUM(B4:E4)</f>
        <v>31</v>
      </c>
    </row>
    <row r="5" spans="1:6" x14ac:dyDescent="0.25">
      <c r="A5" t="s">
        <v>9</v>
      </c>
      <c r="B5">
        <v>6</v>
      </c>
      <c r="C5">
        <v>15</v>
      </c>
      <c r="D5">
        <v>4</v>
      </c>
      <c r="E5">
        <v>11.5</v>
      </c>
      <c r="F5">
        <f t="shared" si="0"/>
        <v>36.5</v>
      </c>
    </row>
    <row r="6" spans="1:6" x14ac:dyDescent="0.25">
      <c r="A6" t="s">
        <v>10</v>
      </c>
      <c r="B6">
        <v>6</v>
      </c>
      <c r="C6">
        <v>15</v>
      </c>
      <c r="D6">
        <v>4</v>
      </c>
      <c r="E6">
        <v>15</v>
      </c>
      <c r="F6">
        <f t="shared" si="0"/>
        <v>40</v>
      </c>
    </row>
    <row r="7" spans="1:6" x14ac:dyDescent="0.25">
      <c r="A7" t="s">
        <v>11</v>
      </c>
      <c r="B7">
        <v>6</v>
      </c>
      <c r="C7">
        <v>14</v>
      </c>
      <c r="D7">
        <v>4</v>
      </c>
      <c r="E7">
        <v>14</v>
      </c>
      <c r="F7">
        <f t="shared" si="0"/>
        <v>38</v>
      </c>
    </row>
    <row r="8" spans="1:6" x14ac:dyDescent="0.25">
      <c r="A8" t="s">
        <v>12</v>
      </c>
      <c r="B8">
        <v>6</v>
      </c>
      <c r="C8">
        <v>10.5</v>
      </c>
      <c r="D8">
        <v>4</v>
      </c>
      <c r="E8">
        <v>8.5</v>
      </c>
      <c r="F8">
        <f t="shared" si="0"/>
        <v>29</v>
      </c>
    </row>
    <row r="9" spans="1:6" x14ac:dyDescent="0.25">
      <c r="A9" t="s">
        <v>13</v>
      </c>
      <c r="B9">
        <v>6</v>
      </c>
      <c r="C9">
        <v>13.5</v>
      </c>
      <c r="D9">
        <v>4</v>
      </c>
      <c r="E9">
        <v>13.5</v>
      </c>
      <c r="F9">
        <f t="shared" si="0"/>
        <v>37</v>
      </c>
    </row>
    <row r="10" spans="1:6" x14ac:dyDescent="0.25">
      <c r="A10" t="s">
        <v>14</v>
      </c>
      <c r="B10">
        <v>6</v>
      </c>
      <c r="C10">
        <v>14</v>
      </c>
      <c r="D10">
        <v>3</v>
      </c>
      <c r="E10">
        <v>14</v>
      </c>
      <c r="F10">
        <f t="shared" si="0"/>
        <v>37</v>
      </c>
    </row>
    <row r="11" spans="1:6" x14ac:dyDescent="0.25">
      <c r="A11" t="s">
        <v>15</v>
      </c>
      <c r="B11">
        <v>6</v>
      </c>
      <c r="C11">
        <v>15</v>
      </c>
      <c r="D11">
        <v>4</v>
      </c>
      <c r="E11">
        <v>14.5</v>
      </c>
      <c r="F11">
        <f t="shared" si="0"/>
        <v>39.5</v>
      </c>
    </row>
    <row r="12" spans="1:6" x14ac:dyDescent="0.25">
      <c r="A12" t="s">
        <v>16</v>
      </c>
      <c r="B12">
        <v>6</v>
      </c>
      <c r="C12">
        <v>14</v>
      </c>
      <c r="D12">
        <v>4</v>
      </c>
      <c r="E12">
        <v>13.5</v>
      </c>
      <c r="F12">
        <f t="shared" si="0"/>
        <v>37.5</v>
      </c>
    </row>
    <row r="13" spans="1:6" x14ac:dyDescent="0.25">
      <c r="A13" t="s">
        <v>17</v>
      </c>
      <c r="B13">
        <v>6</v>
      </c>
      <c r="C13">
        <v>14.5</v>
      </c>
      <c r="D13">
        <v>4</v>
      </c>
      <c r="E13">
        <v>14</v>
      </c>
      <c r="F13">
        <f t="shared" si="0"/>
        <v>38.5</v>
      </c>
    </row>
    <row r="14" spans="1:6" x14ac:dyDescent="0.25">
      <c r="A14" t="s">
        <v>18</v>
      </c>
      <c r="F14">
        <f t="shared" si="0"/>
        <v>0</v>
      </c>
    </row>
    <row r="15" spans="1:6" x14ac:dyDescent="0.25">
      <c r="A15" t="s">
        <v>19</v>
      </c>
      <c r="B15">
        <v>6</v>
      </c>
      <c r="C15">
        <v>14</v>
      </c>
      <c r="D15">
        <v>2</v>
      </c>
      <c r="E15">
        <v>7</v>
      </c>
      <c r="F15">
        <f t="shared" si="0"/>
        <v>29</v>
      </c>
    </row>
    <row r="16" spans="1:6" x14ac:dyDescent="0.25">
      <c r="A16" t="s">
        <v>20</v>
      </c>
      <c r="B16">
        <v>6</v>
      </c>
      <c r="C16">
        <v>12</v>
      </c>
      <c r="D16">
        <v>4</v>
      </c>
      <c r="E16">
        <v>13</v>
      </c>
      <c r="F16">
        <f t="shared" si="0"/>
        <v>35</v>
      </c>
    </row>
    <row r="17" spans="1:6" x14ac:dyDescent="0.25">
      <c r="A17" t="s">
        <v>21</v>
      </c>
      <c r="B17">
        <v>5</v>
      </c>
      <c r="C17">
        <v>2</v>
      </c>
      <c r="D17">
        <v>0</v>
      </c>
      <c r="E17">
        <v>6</v>
      </c>
      <c r="F17">
        <f t="shared" si="0"/>
        <v>13</v>
      </c>
    </row>
    <row r="18" spans="1:6" x14ac:dyDescent="0.25">
      <c r="A18" t="s">
        <v>22</v>
      </c>
      <c r="B18">
        <v>6</v>
      </c>
      <c r="C18">
        <v>15</v>
      </c>
      <c r="D18">
        <v>4</v>
      </c>
      <c r="E18">
        <v>15</v>
      </c>
      <c r="F18">
        <f t="shared" si="0"/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A76B-0B07-4725-8B46-ED3BC44C38A5}">
  <dimension ref="A1:F18"/>
  <sheetViews>
    <sheetView workbookViewId="0">
      <selection activeCell="F3" sqref="F3:F18"/>
    </sheetView>
  </sheetViews>
  <sheetFormatPr defaultRowHeight="15" x14ac:dyDescent="0.25"/>
  <cols>
    <col min="1" max="1" width="17.28515625" bestFit="1" customWidth="1"/>
  </cols>
  <sheetData>
    <row r="1" spans="1:6" x14ac:dyDescent="0.25">
      <c r="A1" t="s">
        <v>0</v>
      </c>
      <c r="B1">
        <v>7</v>
      </c>
      <c r="C1">
        <v>13</v>
      </c>
      <c r="D1">
        <v>4</v>
      </c>
      <c r="E1">
        <v>16</v>
      </c>
      <c r="F1">
        <f>SUM(B1:E1)</f>
        <v>40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 t="str">
        <f>'1fordulo'!A3</f>
        <v>Arany Áron</v>
      </c>
      <c r="B3">
        <v>4</v>
      </c>
      <c r="C3">
        <v>11</v>
      </c>
      <c r="D3">
        <v>0</v>
      </c>
      <c r="E3">
        <v>6.5</v>
      </c>
      <c r="F3">
        <f>SUM(B3:E3)</f>
        <v>21.5</v>
      </c>
    </row>
    <row r="4" spans="1:6" x14ac:dyDescent="0.25">
      <c r="A4" t="str">
        <f>'1fordulo'!A4</f>
        <v>Asztalos Amália</v>
      </c>
      <c r="B4">
        <v>7</v>
      </c>
      <c r="C4">
        <v>12.5</v>
      </c>
      <c r="D4">
        <v>3</v>
      </c>
      <c r="E4">
        <v>1</v>
      </c>
      <c r="F4">
        <f t="shared" ref="F4:F18" si="0">SUM(B4:E4)</f>
        <v>23.5</v>
      </c>
    </row>
    <row r="5" spans="1:6" x14ac:dyDescent="0.25">
      <c r="A5" t="str">
        <f>'1fordulo'!A5</f>
        <v>Balog Barna</v>
      </c>
      <c r="B5">
        <v>4</v>
      </c>
      <c r="C5">
        <v>10.5</v>
      </c>
      <c r="D5">
        <v>2</v>
      </c>
      <c r="E5">
        <v>1</v>
      </c>
      <c r="F5">
        <f t="shared" si="0"/>
        <v>17.5</v>
      </c>
    </row>
    <row r="6" spans="1:6" x14ac:dyDescent="0.25">
      <c r="A6" t="str">
        <f>'1fordulo'!A6</f>
        <v>Esztergom Andrea</v>
      </c>
      <c r="B6">
        <v>7</v>
      </c>
      <c r="C6">
        <v>13</v>
      </c>
      <c r="D6">
        <v>4</v>
      </c>
      <c r="E6">
        <v>15</v>
      </c>
      <c r="F6">
        <f t="shared" si="0"/>
        <v>39</v>
      </c>
    </row>
    <row r="7" spans="1:6" x14ac:dyDescent="0.25">
      <c r="A7" t="str">
        <f>'1fordulo'!A7</f>
        <v>Esztergom Eszter</v>
      </c>
      <c r="B7">
        <v>7</v>
      </c>
      <c r="C7">
        <v>12.5</v>
      </c>
      <c r="D7">
        <v>3</v>
      </c>
      <c r="E7">
        <v>16</v>
      </c>
      <c r="F7">
        <f t="shared" si="0"/>
        <v>38.5</v>
      </c>
    </row>
    <row r="8" spans="1:6" x14ac:dyDescent="0.25">
      <c r="A8" t="str">
        <f>'1fordulo'!A8</f>
        <v>Farkas Ferenc</v>
      </c>
      <c r="B8">
        <v>4</v>
      </c>
      <c r="C8">
        <v>11</v>
      </c>
      <c r="D8">
        <v>3.5</v>
      </c>
      <c r="E8">
        <v>13</v>
      </c>
      <c r="F8">
        <f t="shared" si="0"/>
        <v>31.5</v>
      </c>
    </row>
    <row r="9" spans="1:6" x14ac:dyDescent="0.25">
      <c r="A9" t="str">
        <f>'1fordulo'!A9</f>
        <v>Havasi Hedvig</v>
      </c>
      <c r="F9">
        <f t="shared" si="0"/>
        <v>0</v>
      </c>
    </row>
    <row r="10" spans="1:6" x14ac:dyDescent="0.25">
      <c r="A10" t="str">
        <f>'1fordulo'!A10</f>
        <v>Kala Pál</v>
      </c>
      <c r="B10">
        <v>7</v>
      </c>
      <c r="C10">
        <v>12.5</v>
      </c>
      <c r="D10">
        <v>4</v>
      </c>
      <c r="E10">
        <v>16</v>
      </c>
      <c r="F10">
        <f t="shared" si="0"/>
        <v>39.5</v>
      </c>
    </row>
    <row r="11" spans="1:6" x14ac:dyDescent="0.25">
      <c r="A11" t="str">
        <f>'1fordulo'!A11</f>
        <v>Major Anna</v>
      </c>
      <c r="B11">
        <v>5</v>
      </c>
      <c r="C11">
        <v>12.5</v>
      </c>
      <c r="D11">
        <v>2</v>
      </c>
      <c r="E11">
        <v>14.5</v>
      </c>
      <c r="F11">
        <f t="shared" si="0"/>
        <v>34</v>
      </c>
    </row>
    <row r="12" spans="1:6" x14ac:dyDescent="0.25">
      <c r="A12" t="str">
        <f>'1fordulo'!A12</f>
        <v>Mezei Virág</v>
      </c>
      <c r="B12">
        <v>3</v>
      </c>
      <c r="C12">
        <v>13</v>
      </c>
      <c r="D12">
        <v>2</v>
      </c>
      <c r="E12">
        <v>1</v>
      </c>
      <c r="F12">
        <f t="shared" si="0"/>
        <v>19</v>
      </c>
    </row>
    <row r="13" spans="1:6" x14ac:dyDescent="0.25">
      <c r="A13" t="str">
        <f>'1fordulo'!A13</f>
        <v>Mustár Márta</v>
      </c>
      <c r="B13">
        <v>7</v>
      </c>
      <c r="C13">
        <v>12.5</v>
      </c>
      <c r="D13">
        <v>2</v>
      </c>
      <c r="E13">
        <v>14</v>
      </c>
      <c r="F13">
        <f t="shared" si="0"/>
        <v>35.5</v>
      </c>
    </row>
    <row r="14" spans="1:6" x14ac:dyDescent="0.25">
      <c r="A14" t="str">
        <f>'1fordulo'!A14</f>
        <v>Pécsi Péter</v>
      </c>
      <c r="F14">
        <f t="shared" si="0"/>
        <v>0</v>
      </c>
    </row>
    <row r="15" spans="1:6" x14ac:dyDescent="0.25">
      <c r="A15" t="str">
        <f>'1fordulo'!A15</f>
        <v>Reszet Elek</v>
      </c>
      <c r="B15">
        <v>7</v>
      </c>
      <c r="C15">
        <v>13</v>
      </c>
      <c r="D15">
        <v>4</v>
      </c>
      <c r="E15">
        <v>16</v>
      </c>
      <c r="F15">
        <f t="shared" si="0"/>
        <v>40</v>
      </c>
    </row>
    <row r="16" spans="1:6" x14ac:dyDescent="0.25">
      <c r="A16" t="str">
        <f>'1fordulo'!A16</f>
        <v>Ultra Viola</v>
      </c>
      <c r="B16">
        <v>7</v>
      </c>
      <c r="C16">
        <v>13</v>
      </c>
      <c r="D16">
        <v>3</v>
      </c>
      <c r="E16">
        <v>16</v>
      </c>
      <c r="F16">
        <f t="shared" si="0"/>
        <v>39</v>
      </c>
    </row>
    <row r="17" spans="1:6" x14ac:dyDescent="0.25">
      <c r="A17" t="str">
        <f>'1fordulo'!A17</f>
        <v>Wincs Eszter</v>
      </c>
      <c r="B17">
        <v>6</v>
      </c>
      <c r="C17">
        <v>10.5</v>
      </c>
      <c r="D17">
        <v>2</v>
      </c>
      <c r="E17">
        <v>0</v>
      </c>
      <c r="F17">
        <f t="shared" si="0"/>
        <v>18.5</v>
      </c>
    </row>
    <row r="18" spans="1:6" x14ac:dyDescent="0.25">
      <c r="A18" t="str">
        <f>'1fordulo'!A18</f>
        <v>Zöld Piroska</v>
      </c>
      <c r="B18">
        <v>7</v>
      </c>
      <c r="C18">
        <v>8</v>
      </c>
      <c r="D18">
        <v>3</v>
      </c>
      <c r="E18">
        <v>10</v>
      </c>
      <c r="F18">
        <f t="shared" si="0"/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4B3E-F83B-4E06-B2B4-C03AAF065103}">
  <dimension ref="A1:F18"/>
  <sheetViews>
    <sheetView workbookViewId="0">
      <selection activeCell="E30" sqref="E30"/>
    </sheetView>
  </sheetViews>
  <sheetFormatPr defaultRowHeight="15" x14ac:dyDescent="0.25"/>
  <cols>
    <col min="1" max="1" width="17.28515625" bestFit="1" customWidth="1"/>
  </cols>
  <sheetData>
    <row r="1" spans="1:6" x14ac:dyDescent="0.25">
      <c r="A1" t="s">
        <v>0</v>
      </c>
      <c r="B1">
        <v>8</v>
      </c>
      <c r="C1">
        <v>8</v>
      </c>
      <c r="D1">
        <v>14</v>
      </c>
      <c r="E1">
        <v>10</v>
      </c>
      <c r="F1">
        <f>SUM(B1:E1)</f>
        <v>40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 t="str">
        <f>'1fordulo'!A3</f>
        <v>Arany Áron</v>
      </c>
      <c r="B3">
        <v>5</v>
      </c>
      <c r="C3">
        <v>7</v>
      </c>
      <c r="D3">
        <v>12</v>
      </c>
      <c r="E3">
        <v>7</v>
      </c>
      <c r="F3">
        <f>SUM(B3:E3)</f>
        <v>31</v>
      </c>
    </row>
    <row r="4" spans="1:6" x14ac:dyDescent="0.25">
      <c r="A4" t="str">
        <f>'1fordulo'!A4</f>
        <v>Asztalos Amália</v>
      </c>
      <c r="B4">
        <v>8</v>
      </c>
      <c r="C4">
        <v>8</v>
      </c>
      <c r="D4">
        <v>12</v>
      </c>
      <c r="E4">
        <v>1</v>
      </c>
      <c r="F4">
        <f t="shared" ref="F4:F18" si="0">SUM(B4:E4)</f>
        <v>29</v>
      </c>
    </row>
    <row r="5" spans="1:6" x14ac:dyDescent="0.25">
      <c r="A5" t="str">
        <f>'1fordulo'!A5</f>
        <v>Balog Barna</v>
      </c>
      <c r="F5">
        <f t="shared" si="0"/>
        <v>0</v>
      </c>
    </row>
    <row r="6" spans="1:6" x14ac:dyDescent="0.25">
      <c r="A6" t="str">
        <f>'1fordulo'!A6</f>
        <v>Esztergom Andrea</v>
      </c>
      <c r="B6">
        <v>7</v>
      </c>
      <c r="C6">
        <v>8</v>
      </c>
      <c r="D6">
        <v>13</v>
      </c>
      <c r="E6">
        <v>10</v>
      </c>
      <c r="F6">
        <f t="shared" si="0"/>
        <v>38</v>
      </c>
    </row>
    <row r="7" spans="1:6" x14ac:dyDescent="0.25">
      <c r="A7" t="str">
        <f>'1fordulo'!A7</f>
        <v>Esztergom Eszter</v>
      </c>
      <c r="B7">
        <v>8</v>
      </c>
      <c r="C7">
        <v>8</v>
      </c>
      <c r="D7">
        <v>13</v>
      </c>
      <c r="E7">
        <v>10</v>
      </c>
      <c r="F7">
        <f t="shared" si="0"/>
        <v>39</v>
      </c>
    </row>
    <row r="8" spans="1:6" x14ac:dyDescent="0.25">
      <c r="A8" t="str">
        <f>'1fordulo'!A8</f>
        <v>Farkas Ferenc</v>
      </c>
      <c r="B8">
        <v>8</v>
      </c>
      <c r="C8">
        <v>8</v>
      </c>
      <c r="D8">
        <v>12</v>
      </c>
      <c r="E8">
        <v>4</v>
      </c>
      <c r="F8">
        <f t="shared" si="0"/>
        <v>32</v>
      </c>
    </row>
    <row r="9" spans="1:6" x14ac:dyDescent="0.25">
      <c r="A9" t="str">
        <f>'1fordulo'!A9</f>
        <v>Havasi Hedvig</v>
      </c>
      <c r="B9">
        <v>7</v>
      </c>
      <c r="C9">
        <v>4</v>
      </c>
      <c r="D9">
        <v>8</v>
      </c>
      <c r="E9">
        <v>9</v>
      </c>
      <c r="F9">
        <f t="shared" si="0"/>
        <v>28</v>
      </c>
    </row>
    <row r="10" spans="1:6" x14ac:dyDescent="0.25">
      <c r="A10" t="str">
        <f>'1fordulo'!A10</f>
        <v>Kala Pál</v>
      </c>
      <c r="B10">
        <v>8</v>
      </c>
      <c r="C10">
        <v>7</v>
      </c>
      <c r="D10">
        <v>14</v>
      </c>
      <c r="E10">
        <v>9</v>
      </c>
      <c r="F10">
        <f t="shared" si="0"/>
        <v>38</v>
      </c>
    </row>
    <row r="11" spans="1:6" x14ac:dyDescent="0.25">
      <c r="A11" t="str">
        <f>'1fordulo'!A11</f>
        <v>Major Anna</v>
      </c>
      <c r="B11">
        <v>7</v>
      </c>
      <c r="C11">
        <v>8</v>
      </c>
      <c r="D11">
        <v>12.5</v>
      </c>
      <c r="E11">
        <v>10</v>
      </c>
      <c r="F11">
        <f t="shared" si="0"/>
        <v>37.5</v>
      </c>
    </row>
    <row r="12" spans="1:6" x14ac:dyDescent="0.25">
      <c r="A12" t="str">
        <f>'1fordulo'!A12</f>
        <v>Mezei Virág</v>
      </c>
      <c r="B12">
        <v>5</v>
      </c>
      <c r="C12">
        <v>5</v>
      </c>
      <c r="D12">
        <v>10</v>
      </c>
      <c r="E12">
        <v>5</v>
      </c>
      <c r="F12">
        <f t="shared" si="0"/>
        <v>25</v>
      </c>
    </row>
    <row r="13" spans="1:6" x14ac:dyDescent="0.25">
      <c r="A13" t="str">
        <f>'1fordulo'!A13</f>
        <v>Mustár Márta</v>
      </c>
      <c r="B13">
        <v>6</v>
      </c>
      <c r="C13">
        <v>7</v>
      </c>
      <c r="D13">
        <v>10</v>
      </c>
      <c r="E13">
        <v>4</v>
      </c>
      <c r="F13">
        <f t="shared" si="0"/>
        <v>27</v>
      </c>
    </row>
    <row r="14" spans="1:6" x14ac:dyDescent="0.25">
      <c r="A14" t="str">
        <f>'1fordulo'!A14</f>
        <v>Pécsi Péter</v>
      </c>
      <c r="F14">
        <f t="shared" si="0"/>
        <v>0</v>
      </c>
    </row>
    <row r="15" spans="1:6" x14ac:dyDescent="0.25">
      <c r="A15" t="str">
        <f>'1fordulo'!A15</f>
        <v>Reszet Elek</v>
      </c>
      <c r="B15">
        <v>8</v>
      </c>
      <c r="C15">
        <v>7</v>
      </c>
      <c r="D15">
        <v>14</v>
      </c>
      <c r="E15">
        <v>9</v>
      </c>
      <c r="F15">
        <f t="shared" si="0"/>
        <v>38</v>
      </c>
    </row>
    <row r="16" spans="1:6" x14ac:dyDescent="0.25">
      <c r="A16" t="str">
        <f>'1fordulo'!A16</f>
        <v>Ultra Viola</v>
      </c>
      <c r="B16">
        <v>8</v>
      </c>
      <c r="C16">
        <v>8</v>
      </c>
      <c r="D16">
        <v>13</v>
      </c>
      <c r="E16">
        <v>10</v>
      </c>
      <c r="F16">
        <f t="shared" si="0"/>
        <v>39</v>
      </c>
    </row>
    <row r="17" spans="1:6" x14ac:dyDescent="0.25">
      <c r="A17" t="str">
        <f>'1fordulo'!A17</f>
        <v>Wincs Eszter</v>
      </c>
      <c r="F17">
        <f t="shared" si="0"/>
        <v>0</v>
      </c>
    </row>
    <row r="18" spans="1:6" x14ac:dyDescent="0.25">
      <c r="A18" t="str">
        <f>'1fordulo'!A18</f>
        <v>Zöld Piroska</v>
      </c>
      <c r="B18">
        <v>8</v>
      </c>
      <c r="C18">
        <v>5</v>
      </c>
      <c r="D18">
        <v>13</v>
      </c>
      <c r="E18">
        <v>5</v>
      </c>
      <c r="F18">
        <f t="shared" si="0"/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02FA9-14D1-4904-9A91-E24390D7120A}">
  <dimension ref="A1:E31"/>
  <sheetViews>
    <sheetView tabSelected="1" workbookViewId="0">
      <selection activeCell="C23" sqref="C23"/>
    </sheetView>
  </sheetViews>
  <sheetFormatPr defaultRowHeight="15" x14ac:dyDescent="0.25"/>
  <cols>
    <col min="1" max="1" width="17.28515625" bestFit="1" customWidth="1"/>
    <col min="5" max="5" width="9.85546875" bestFit="1" customWidth="1"/>
  </cols>
  <sheetData>
    <row r="1" spans="1:5" x14ac:dyDescent="0.25">
      <c r="A1" s="1" t="s">
        <v>0</v>
      </c>
      <c r="B1" s="1">
        <f>'1fordulo'!F1</f>
        <v>40</v>
      </c>
      <c r="C1" s="1">
        <f>'2fordulo'!F1</f>
        <v>40</v>
      </c>
      <c r="D1" s="1">
        <f>'3fordulo'!F1</f>
        <v>40</v>
      </c>
      <c r="E1" s="1">
        <f>SUM(B1:D1)</f>
        <v>120</v>
      </c>
    </row>
    <row r="2" spans="1:5" ht="15.75" thickBot="1" x14ac:dyDescent="0.3">
      <c r="A2" s="5" t="s">
        <v>1</v>
      </c>
      <c r="B2" s="5" t="s">
        <v>23</v>
      </c>
      <c r="C2" s="5" t="s">
        <v>24</v>
      </c>
      <c r="D2" s="5" t="s">
        <v>25</v>
      </c>
      <c r="E2" s="5" t="s">
        <v>26</v>
      </c>
    </row>
    <row r="3" spans="1:5" ht="15.75" thickTop="1" x14ac:dyDescent="0.25">
      <c r="A3" s="2" t="str">
        <f>'1fordulo'!A3</f>
        <v>Arany Áron</v>
      </c>
      <c r="B3" s="2">
        <f>'1fordulo'!F3</f>
        <v>38</v>
      </c>
      <c r="C3" s="2">
        <f>'2fordulo'!F3</f>
        <v>21.5</v>
      </c>
      <c r="D3" s="2">
        <f>'3fordulo'!F3</f>
        <v>31</v>
      </c>
      <c r="E3" s="2">
        <f>SUM(B3:D3)</f>
        <v>90.5</v>
      </c>
    </row>
    <row r="4" spans="1:5" x14ac:dyDescent="0.25">
      <c r="A4" s="1" t="str">
        <f>'1fordulo'!A4</f>
        <v>Asztalos Amália</v>
      </c>
      <c r="B4" s="1">
        <f>'1fordulo'!F4</f>
        <v>31</v>
      </c>
      <c r="C4" s="1">
        <f>'2fordulo'!F4</f>
        <v>23.5</v>
      </c>
      <c r="D4" s="1">
        <f>'3fordulo'!F4</f>
        <v>29</v>
      </c>
      <c r="E4" s="1">
        <f t="shared" ref="E4:E18" si="0">SUM(B4:D4)</f>
        <v>83.5</v>
      </c>
    </row>
    <row r="5" spans="1:5" x14ac:dyDescent="0.25">
      <c r="A5" s="1" t="str">
        <f>'1fordulo'!A5</f>
        <v>Balog Barna</v>
      </c>
      <c r="B5" s="1">
        <f>'1fordulo'!F5</f>
        <v>36.5</v>
      </c>
      <c r="C5" s="1">
        <f>'2fordulo'!F5</f>
        <v>17.5</v>
      </c>
      <c r="D5" s="1">
        <f>'3fordulo'!F5</f>
        <v>0</v>
      </c>
      <c r="E5" s="1">
        <f t="shared" si="0"/>
        <v>54</v>
      </c>
    </row>
    <row r="6" spans="1:5" x14ac:dyDescent="0.25">
      <c r="A6" s="1" t="str">
        <f>'1fordulo'!A6</f>
        <v>Esztergom Andrea</v>
      </c>
      <c r="B6" s="1">
        <f>'1fordulo'!F6</f>
        <v>40</v>
      </c>
      <c r="C6" s="1">
        <f>'2fordulo'!F6</f>
        <v>39</v>
      </c>
      <c r="D6" s="1">
        <f>'3fordulo'!F6</f>
        <v>38</v>
      </c>
      <c r="E6" s="1">
        <f t="shared" si="0"/>
        <v>117</v>
      </c>
    </row>
    <row r="7" spans="1:5" x14ac:dyDescent="0.25">
      <c r="A7" s="1" t="str">
        <f>'1fordulo'!A7</f>
        <v>Esztergom Eszter</v>
      </c>
      <c r="B7" s="1">
        <f>'1fordulo'!F7</f>
        <v>38</v>
      </c>
      <c r="C7" s="1">
        <f>'2fordulo'!F7</f>
        <v>38.5</v>
      </c>
      <c r="D7" s="1">
        <f>'3fordulo'!F7</f>
        <v>39</v>
      </c>
      <c r="E7" s="1">
        <f t="shared" si="0"/>
        <v>115.5</v>
      </c>
    </row>
    <row r="8" spans="1:5" x14ac:dyDescent="0.25">
      <c r="A8" s="1" t="str">
        <f>'1fordulo'!A8</f>
        <v>Farkas Ferenc</v>
      </c>
      <c r="B8" s="1">
        <f>'1fordulo'!F8</f>
        <v>29</v>
      </c>
      <c r="C8" s="1">
        <f>'2fordulo'!F8</f>
        <v>31.5</v>
      </c>
      <c r="D8" s="1">
        <f>'3fordulo'!F8</f>
        <v>32</v>
      </c>
      <c r="E8" s="1">
        <f t="shared" si="0"/>
        <v>92.5</v>
      </c>
    </row>
    <row r="9" spans="1:5" x14ac:dyDescent="0.25">
      <c r="A9" s="1" t="str">
        <f>'1fordulo'!A9</f>
        <v>Havasi Hedvig</v>
      </c>
      <c r="B9" s="1">
        <f>'1fordulo'!F9</f>
        <v>37</v>
      </c>
      <c r="C9" s="1">
        <f>'2fordulo'!F9</f>
        <v>0</v>
      </c>
      <c r="D9" s="1">
        <f>'3fordulo'!F9</f>
        <v>28</v>
      </c>
      <c r="E9" s="1">
        <f t="shared" si="0"/>
        <v>65</v>
      </c>
    </row>
    <row r="10" spans="1:5" x14ac:dyDescent="0.25">
      <c r="A10" s="1" t="str">
        <f>'1fordulo'!A10</f>
        <v>Kala Pál</v>
      </c>
      <c r="B10" s="1">
        <f>'1fordulo'!F10</f>
        <v>37</v>
      </c>
      <c r="C10" s="1">
        <f>'2fordulo'!F10</f>
        <v>39.5</v>
      </c>
      <c r="D10" s="1">
        <f>'3fordulo'!F10</f>
        <v>38</v>
      </c>
      <c r="E10" s="1">
        <f t="shared" si="0"/>
        <v>114.5</v>
      </c>
    </row>
    <row r="11" spans="1:5" x14ac:dyDescent="0.25">
      <c r="A11" s="1" t="str">
        <f>'1fordulo'!A11</f>
        <v>Major Anna</v>
      </c>
      <c r="B11" s="1">
        <f>'1fordulo'!F11</f>
        <v>39.5</v>
      </c>
      <c r="C11" s="1">
        <f>'2fordulo'!F11</f>
        <v>34</v>
      </c>
      <c r="D11" s="1">
        <f>'3fordulo'!F11</f>
        <v>37.5</v>
      </c>
      <c r="E11" s="1">
        <f t="shared" si="0"/>
        <v>111</v>
      </c>
    </row>
    <row r="12" spans="1:5" x14ac:dyDescent="0.25">
      <c r="A12" s="1" t="str">
        <f>'1fordulo'!A12</f>
        <v>Mezei Virág</v>
      </c>
      <c r="B12" s="1">
        <f>'1fordulo'!F12</f>
        <v>37.5</v>
      </c>
      <c r="C12" s="1">
        <f>'2fordulo'!F12</f>
        <v>19</v>
      </c>
      <c r="D12" s="1">
        <f>'3fordulo'!F12</f>
        <v>25</v>
      </c>
      <c r="E12" s="1">
        <f t="shared" si="0"/>
        <v>81.5</v>
      </c>
    </row>
    <row r="13" spans="1:5" x14ac:dyDescent="0.25">
      <c r="A13" s="1" t="str">
        <f>'1fordulo'!A13</f>
        <v>Mustár Márta</v>
      </c>
      <c r="B13" s="1">
        <f>'1fordulo'!F13</f>
        <v>38.5</v>
      </c>
      <c r="C13" s="1">
        <f>'2fordulo'!F13</f>
        <v>35.5</v>
      </c>
      <c r="D13" s="1">
        <f>'3fordulo'!F13</f>
        <v>27</v>
      </c>
      <c r="E13" s="1">
        <f t="shared" si="0"/>
        <v>101</v>
      </c>
    </row>
    <row r="14" spans="1:5" x14ac:dyDescent="0.25">
      <c r="A14" s="1" t="str">
        <f>'1fordulo'!A14</f>
        <v>Pécsi Péter</v>
      </c>
      <c r="B14" s="1">
        <f>'1fordulo'!F14</f>
        <v>0</v>
      </c>
      <c r="C14" s="1">
        <f>'2fordulo'!F14</f>
        <v>0</v>
      </c>
      <c r="D14" s="1">
        <f>'3fordulo'!F14</f>
        <v>0</v>
      </c>
      <c r="E14" s="1">
        <f t="shared" si="0"/>
        <v>0</v>
      </c>
    </row>
    <row r="15" spans="1:5" x14ac:dyDescent="0.25">
      <c r="A15" s="1" t="str">
        <f>'1fordulo'!A15</f>
        <v>Reszet Elek</v>
      </c>
      <c r="B15" s="1">
        <f>'1fordulo'!F15</f>
        <v>29</v>
      </c>
      <c r="C15" s="1">
        <f>'2fordulo'!F15</f>
        <v>40</v>
      </c>
      <c r="D15" s="1">
        <f>'3fordulo'!F15</f>
        <v>38</v>
      </c>
      <c r="E15" s="1">
        <f t="shared" si="0"/>
        <v>107</v>
      </c>
    </row>
    <row r="16" spans="1:5" x14ac:dyDescent="0.25">
      <c r="A16" s="1" t="str">
        <f>'1fordulo'!A16</f>
        <v>Ultra Viola</v>
      </c>
      <c r="B16" s="1">
        <f>'1fordulo'!F16</f>
        <v>35</v>
      </c>
      <c r="C16" s="1">
        <f>'2fordulo'!F16</f>
        <v>39</v>
      </c>
      <c r="D16" s="1">
        <f>'3fordulo'!F16</f>
        <v>39</v>
      </c>
      <c r="E16" s="1">
        <f t="shared" si="0"/>
        <v>113</v>
      </c>
    </row>
    <row r="17" spans="1:5" x14ac:dyDescent="0.25">
      <c r="A17" s="4" t="str">
        <f>'1fordulo'!A17</f>
        <v>Wincs Eszter</v>
      </c>
      <c r="B17" s="4">
        <f>'1fordulo'!F17</f>
        <v>13</v>
      </c>
      <c r="C17" s="4">
        <f>'2fordulo'!F17</f>
        <v>18.5</v>
      </c>
      <c r="D17" s="4">
        <f>'3fordulo'!F17</f>
        <v>0</v>
      </c>
      <c r="E17" s="4">
        <f t="shared" si="0"/>
        <v>31.5</v>
      </c>
    </row>
    <row r="18" spans="1:5" ht="15.75" thickBot="1" x14ac:dyDescent="0.3">
      <c r="A18" s="5" t="str">
        <f>'1fordulo'!A18</f>
        <v>Zöld Piroska</v>
      </c>
      <c r="B18" s="5">
        <f>'1fordulo'!F18</f>
        <v>40</v>
      </c>
      <c r="C18" s="5">
        <f>'2fordulo'!F18</f>
        <v>28</v>
      </c>
      <c r="D18" s="5">
        <f>'3fordulo'!F18</f>
        <v>31</v>
      </c>
      <c r="E18" s="5">
        <f t="shared" si="0"/>
        <v>99</v>
      </c>
    </row>
    <row r="19" spans="1:5" ht="15.75" thickTop="1" x14ac:dyDescent="0.25">
      <c r="A19" s="2" t="s">
        <v>27</v>
      </c>
      <c r="B19" s="3">
        <f>AVERAGEIFS(B3:B18,B3:B18,"&gt;0")</f>
        <v>34.6</v>
      </c>
      <c r="C19" s="3">
        <f t="shared" ref="C19:D19" si="1">AVERAGEIFS(C3:C18,C3:C18,"&gt;0")</f>
        <v>30.357142857142858</v>
      </c>
      <c r="D19" s="3">
        <f t="shared" si="1"/>
        <v>33.269230769230766</v>
      </c>
      <c r="E19" s="2"/>
    </row>
    <row r="23" spans="1:5" x14ac:dyDescent="0.25">
      <c r="A23" s="9">
        <v>100.5</v>
      </c>
      <c r="B23">
        <v>120</v>
      </c>
      <c r="C23">
        <f>COUNTIFS(E3:E18,"&gt;A23",E3:E18,"&lt;B23")</f>
        <v>0</v>
      </c>
    </row>
    <row r="24" spans="1:5" x14ac:dyDescent="0.25">
      <c r="A24" s="9">
        <v>80.5</v>
      </c>
      <c r="B24">
        <v>100</v>
      </c>
    </row>
    <row r="25" spans="1:5" x14ac:dyDescent="0.25">
      <c r="A25" s="9">
        <v>60.5</v>
      </c>
      <c r="B25">
        <v>80</v>
      </c>
    </row>
    <row r="26" spans="1:5" x14ac:dyDescent="0.25">
      <c r="A26" s="10">
        <v>0</v>
      </c>
      <c r="B26">
        <v>60</v>
      </c>
    </row>
    <row r="28" spans="1:5" ht="18.75" x14ac:dyDescent="0.3">
      <c r="A28" s="6" t="s">
        <v>28</v>
      </c>
      <c r="B28" s="7" t="s">
        <v>29</v>
      </c>
      <c r="C28" s="8" t="s">
        <v>30</v>
      </c>
      <c r="D28" s="6"/>
    </row>
    <row r="29" spans="1:5" ht="18.75" x14ac:dyDescent="0.3">
      <c r="A29" s="6">
        <v>1</v>
      </c>
      <c r="B29" s="7">
        <f>LARGE($E$3:$E$18,A29)</f>
        <v>117</v>
      </c>
      <c r="C29" s="8" t="str">
        <f>INDEX(A3:A18,MATCH(B29,E3:E18,0),1)</f>
        <v>Esztergom Andrea</v>
      </c>
      <c r="D29" s="6"/>
    </row>
    <row r="30" spans="1:5" ht="18.75" x14ac:dyDescent="0.3">
      <c r="A30" s="6">
        <v>2</v>
      </c>
      <c r="B30" s="7">
        <f t="shared" ref="B30:B31" si="2">LARGE($E$3:$E$18,A30)</f>
        <v>115.5</v>
      </c>
      <c r="C30" s="8" t="str">
        <f t="shared" ref="C30:C31" si="3">INDEX(A4:A19,MATCH(B30,E4:E19,0),1)</f>
        <v>Esztergom Eszter</v>
      </c>
      <c r="D30" s="6"/>
    </row>
    <row r="31" spans="1:5" ht="18.75" x14ac:dyDescent="0.3">
      <c r="A31" s="6">
        <v>3</v>
      </c>
      <c r="B31" s="7">
        <f t="shared" si="2"/>
        <v>114.5</v>
      </c>
      <c r="C31" s="8" t="str">
        <f t="shared" si="3"/>
        <v>Kala Pál</v>
      </c>
      <c r="D31" s="6"/>
    </row>
  </sheetData>
  <conditionalFormatting sqref="A3:E18">
    <cfRule type="expression" dxfId="2" priority="1">
      <formula>$D3=0</formula>
    </cfRule>
    <cfRule type="expression" dxfId="1" priority="2">
      <formula>$C3=0</formula>
    </cfRule>
    <cfRule type="expression" dxfId="0" priority="3">
      <formula>$B3=0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f91ee45-0af5-46c2-a949-5eed606c8b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281053F158015242B22271C17F6BCE3B" ma:contentTypeVersion="14" ma:contentTypeDescription="Új dokumentum létrehozása." ma:contentTypeScope="" ma:versionID="c2adcd2eb9020fe4c097f73bdf37a16d">
  <xsd:schema xmlns:xsd="http://www.w3.org/2001/XMLSchema" xmlns:xs="http://www.w3.org/2001/XMLSchema" xmlns:p="http://schemas.microsoft.com/office/2006/metadata/properties" xmlns:ns3="3f91ee45-0af5-46c2-a949-5eed606c8b84" xmlns:ns4="ceaddd86-71f7-4466-a948-5a8c94480907" targetNamespace="http://schemas.microsoft.com/office/2006/metadata/properties" ma:root="true" ma:fieldsID="7221dacbce50fc0aeac6b6290090dbac" ns3:_="" ns4:_="">
    <xsd:import namespace="3f91ee45-0af5-46c2-a949-5eed606c8b84"/>
    <xsd:import namespace="ceaddd86-71f7-4466-a948-5a8c94480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1ee45-0af5-46c2-a949-5eed606c8b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ddd86-71f7-4466-a948-5a8c94480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B03A31-215D-4A78-A301-22945B4E2314}">
  <ds:schemaRefs>
    <ds:schemaRef ds:uri="3f91ee45-0af5-46c2-a949-5eed606c8b84"/>
    <ds:schemaRef ds:uri="ceaddd86-71f7-4466-a948-5a8c94480907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2B8213A-C733-43D7-B7BB-016D43496A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5190A7-FB5C-40D1-81B3-D911129BDB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91ee45-0af5-46c2-a949-5eed606c8b84"/>
    <ds:schemaRef ds:uri="ceaddd86-71f7-4466-a948-5a8c94480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1fordulo</vt:lpstr>
      <vt:lpstr>2fordulo</vt:lpstr>
      <vt:lpstr>3fordulo</vt:lpstr>
      <vt:lpstr>osszesites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merkur14</dc:creator>
  <cp:lastModifiedBy>Stein Tünde</cp:lastModifiedBy>
  <dcterms:created xsi:type="dcterms:W3CDTF">2025-01-07T11:08:12Z</dcterms:created>
  <dcterms:modified xsi:type="dcterms:W3CDTF">2025-01-12T13:57:59Z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0x010100281053F158015242B22271C17F6BCE3B</vt:lpwstr>
  </property>
</Properties>
</file>