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6"/>
  <workbookPr/>
  <mc:AlternateContent xmlns:mc="http://schemas.openxmlformats.org/markup-compatibility/2006">
    <mc:Choice Requires="x15">
      <x15ac:absPath xmlns:x15ac="http://schemas.microsoft.com/office/spreadsheetml/2010/11/ac" url="C:\Users\merkur07\OneDrive - Tatai Református Gimnázium\Dokumentumok\fakt2023\Kadarkuti_Marton\_ERETTSEGI_GYAKR\23maj22idegen\"/>
    </mc:Choice>
  </mc:AlternateContent>
  <xr:revisionPtr revIDLastSave="70" documentId="11_AD4DB114E441178AC67DF4EB5ED2CE86683EDF1E" xr6:coauthVersionLast="36" xr6:coauthVersionMax="36" xr10:uidLastSave="{B66578BB-3AB4-44EA-B333-872AC31C75B7}"/>
  <bookViews>
    <workbookView xWindow="0" yWindow="0" windowWidth="22260" windowHeight="12645" activeTab="3" xr2:uid="{00000000-000D-0000-FFFF-FFFF00000000}"/>
  </bookViews>
  <sheets>
    <sheet name="1fordulo" sheetId="1" r:id="rId1"/>
    <sheet name="2fordulo" sheetId="2" r:id="rId2"/>
    <sheet name="3fordulo" sheetId="3" r:id="rId3"/>
    <sheet name="osszesites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4" i="4" l="1"/>
  <c r="C25" i="4"/>
  <c r="C26" i="4"/>
  <c r="C2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3" i="4"/>
  <c r="E1" i="4"/>
  <c r="C19" i="4"/>
  <c r="D19" i="4"/>
  <c r="B19" i="4"/>
  <c r="C4" i="4"/>
  <c r="D4" i="4"/>
  <c r="C5" i="4"/>
  <c r="D5" i="4"/>
  <c r="C6" i="4"/>
  <c r="D6" i="4"/>
  <c r="C7" i="4"/>
  <c r="D7" i="4"/>
  <c r="C8" i="4"/>
  <c r="D8" i="4"/>
  <c r="C9" i="4"/>
  <c r="D9" i="4"/>
  <c r="C10" i="4"/>
  <c r="D10" i="4"/>
  <c r="C11" i="4"/>
  <c r="D11" i="4"/>
  <c r="C12" i="4"/>
  <c r="D12" i="4"/>
  <c r="C13" i="4"/>
  <c r="D13" i="4"/>
  <c r="C14" i="4"/>
  <c r="D14" i="4"/>
  <c r="C15" i="4"/>
  <c r="D15" i="4"/>
  <c r="C16" i="4"/>
  <c r="D16" i="4"/>
  <c r="C17" i="4"/>
  <c r="D17" i="4"/>
  <c r="C18" i="4"/>
  <c r="D18" i="4"/>
  <c r="D3" i="4"/>
  <c r="C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3" i="4"/>
  <c r="C1" i="4"/>
  <c r="B1" i="4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3" i="1"/>
  <c r="F1" i="3"/>
  <c r="D1" i="4" s="1"/>
  <c r="F1" i="2"/>
  <c r="F1" i="1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3" i="2"/>
</calcChain>
</file>

<file path=xl/sharedStrings.xml><?xml version="1.0" encoding="utf-8"?>
<sst xmlns="http://schemas.openxmlformats.org/spreadsheetml/2006/main" count="47" uniqueCount="31">
  <si>
    <t>max. pontszám</t>
  </si>
  <si>
    <t>Név</t>
  </si>
  <si>
    <t>1. feladat</t>
  </si>
  <si>
    <t>2. feladat</t>
  </si>
  <si>
    <t>3. feladat</t>
  </si>
  <si>
    <t>4. feladat</t>
  </si>
  <si>
    <t>összesen</t>
  </si>
  <si>
    <t>Arany Áron</t>
  </si>
  <si>
    <t>Asztalos Amália</t>
  </si>
  <si>
    <t>Balog Barna</t>
  </si>
  <si>
    <t>Esztergom Andrea</t>
  </si>
  <si>
    <t>Esztergom Eszter</t>
  </si>
  <si>
    <t>Farkas Ferenc</t>
  </si>
  <si>
    <t>Havasi Hedvig</t>
  </si>
  <si>
    <t>Kala Pál</t>
  </si>
  <si>
    <t>Major Anna</t>
  </si>
  <si>
    <t>Mezei Virág</t>
  </si>
  <si>
    <t>Mustár Márta</t>
  </si>
  <si>
    <t>Pécsi Péter</t>
  </si>
  <si>
    <t>Reszet Elek</t>
  </si>
  <si>
    <t>Ultra Viola</t>
  </si>
  <si>
    <t>Wincs Eszter</t>
  </si>
  <si>
    <t>Zöld Piroska</t>
  </si>
  <si>
    <t>1. forduló</t>
  </si>
  <si>
    <t>2. forduló</t>
  </si>
  <si>
    <t>3. forduló</t>
  </si>
  <si>
    <t>összesítés</t>
  </si>
  <si>
    <t>átlag</t>
  </si>
  <si>
    <t>helyezés</t>
  </si>
  <si>
    <t>pont</t>
  </si>
  <si>
    <t>név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</si>
</sst>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ál" xfId="0" builtinId="0"/>
  </cellStyles>
  <dxfs count="3"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8"/>
  <sheetViews>
    <sheetView workbookViewId="0">
      <selection activeCell="F3" sqref="F3:F18"/>
    </sheetView>
  </sheetViews>
  <sheetFormatPr defaultRowHeight="15" x14ac:dyDescent="0.25"/>
  <cols>
    <col min="1" max="1" width="17.28515625" bestFit="1" customWidth="1"/>
  </cols>
  <sheetData>
    <row r="1" spans="1:6" x14ac:dyDescent="0.25">
      <c r="A1" t="s">
        <v>0</v>
      </c>
      <c r="B1">
        <v>6</v>
      </c>
      <c r="C1">
        <v>15</v>
      </c>
      <c r="D1">
        <v>4</v>
      </c>
      <c r="E1">
        <v>15</v>
      </c>
      <c r="F1">
        <f>SUM(B1:E1)</f>
        <v>40</v>
      </c>
    </row>
    <row r="2" spans="1:6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</row>
    <row r="3" spans="1:6" x14ac:dyDescent="0.25">
      <c r="A3" t="s">
        <v>7</v>
      </c>
      <c r="B3">
        <v>6</v>
      </c>
      <c r="C3">
        <v>13.5</v>
      </c>
      <c r="D3">
        <v>4</v>
      </c>
      <c r="E3">
        <v>14.5</v>
      </c>
      <c r="F3">
        <f>SUM(B3:E3)</f>
        <v>38</v>
      </c>
    </row>
    <row r="4" spans="1:6" x14ac:dyDescent="0.25">
      <c r="A4" t="s">
        <v>8</v>
      </c>
      <c r="B4">
        <v>6</v>
      </c>
      <c r="C4">
        <v>12</v>
      </c>
      <c r="D4">
        <v>4</v>
      </c>
      <c r="E4">
        <v>9</v>
      </c>
      <c r="F4">
        <f t="shared" ref="F4:F18" si="0">SUM(B4:E4)</f>
        <v>31</v>
      </c>
    </row>
    <row r="5" spans="1:6" x14ac:dyDescent="0.25">
      <c r="A5" t="s">
        <v>9</v>
      </c>
      <c r="B5">
        <v>6</v>
      </c>
      <c r="C5">
        <v>15</v>
      </c>
      <c r="D5">
        <v>4</v>
      </c>
      <c r="E5">
        <v>11.5</v>
      </c>
      <c r="F5">
        <f t="shared" si="0"/>
        <v>36.5</v>
      </c>
    </row>
    <row r="6" spans="1:6" x14ac:dyDescent="0.25">
      <c r="A6" t="s">
        <v>10</v>
      </c>
      <c r="B6">
        <v>6</v>
      </c>
      <c r="C6">
        <v>15</v>
      </c>
      <c r="D6">
        <v>4</v>
      </c>
      <c r="E6">
        <v>15</v>
      </c>
      <c r="F6">
        <f t="shared" si="0"/>
        <v>40</v>
      </c>
    </row>
    <row r="7" spans="1:6" x14ac:dyDescent="0.25">
      <c r="A7" t="s">
        <v>11</v>
      </c>
      <c r="B7">
        <v>6</v>
      </c>
      <c r="C7">
        <v>14</v>
      </c>
      <c r="D7">
        <v>4</v>
      </c>
      <c r="E7">
        <v>14</v>
      </c>
      <c r="F7">
        <f t="shared" si="0"/>
        <v>38</v>
      </c>
    </row>
    <row r="8" spans="1:6" x14ac:dyDescent="0.25">
      <c r="A8" t="s">
        <v>12</v>
      </c>
      <c r="B8">
        <v>6</v>
      </c>
      <c r="C8">
        <v>10.5</v>
      </c>
      <c r="D8">
        <v>4</v>
      </c>
      <c r="E8">
        <v>8.5</v>
      </c>
      <c r="F8">
        <f t="shared" si="0"/>
        <v>29</v>
      </c>
    </row>
    <row r="9" spans="1:6" x14ac:dyDescent="0.25">
      <c r="A9" t="s">
        <v>13</v>
      </c>
      <c r="B9">
        <v>6</v>
      </c>
      <c r="C9">
        <v>13.5</v>
      </c>
      <c r="D9">
        <v>4</v>
      </c>
      <c r="E9">
        <v>13.5</v>
      </c>
      <c r="F9">
        <f t="shared" si="0"/>
        <v>37</v>
      </c>
    </row>
    <row r="10" spans="1:6" x14ac:dyDescent="0.25">
      <c r="A10" t="s">
        <v>14</v>
      </c>
      <c r="B10">
        <v>6</v>
      </c>
      <c r="C10">
        <v>14</v>
      </c>
      <c r="D10">
        <v>3</v>
      </c>
      <c r="E10">
        <v>14</v>
      </c>
      <c r="F10">
        <f t="shared" si="0"/>
        <v>37</v>
      </c>
    </row>
    <row r="11" spans="1:6" x14ac:dyDescent="0.25">
      <c r="A11" t="s">
        <v>15</v>
      </c>
      <c r="B11">
        <v>6</v>
      </c>
      <c r="C11">
        <v>15</v>
      </c>
      <c r="D11">
        <v>4</v>
      </c>
      <c r="E11">
        <v>14.5</v>
      </c>
      <c r="F11">
        <f t="shared" si="0"/>
        <v>39.5</v>
      </c>
    </row>
    <row r="12" spans="1:6" x14ac:dyDescent="0.25">
      <c r="A12" t="s">
        <v>16</v>
      </c>
      <c r="B12">
        <v>6</v>
      </c>
      <c r="C12">
        <v>14</v>
      </c>
      <c r="D12">
        <v>4</v>
      </c>
      <c r="E12">
        <v>13.5</v>
      </c>
      <c r="F12">
        <f t="shared" si="0"/>
        <v>37.5</v>
      </c>
    </row>
    <row r="13" spans="1:6" x14ac:dyDescent="0.25">
      <c r="A13" t="s">
        <v>17</v>
      </c>
      <c r="B13">
        <v>6</v>
      </c>
      <c r="C13">
        <v>14.5</v>
      </c>
      <c r="D13">
        <v>4</v>
      </c>
      <c r="E13">
        <v>14</v>
      </c>
      <c r="F13">
        <f t="shared" si="0"/>
        <v>38.5</v>
      </c>
    </row>
    <row r="14" spans="1:6" x14ac:dyDescent="0.25">
      <c r="A14" t="s">
        <v>18</v>
      </c>
      <c r="F14">
        <f t="shared" si="0"/>
        <v>0</v>
      </c>
    </row>
    <row r="15" spans="1:6" x14ac:dyDescent="0.25">
      <c r="A15" t="s">
        <v>19</v>
      </c>
      <c r="B15">
        <v>6</v>
      </c>
      <c r="C15">
        <v>14</v>
      </c>
      <c r="D15">
        <v>2</v>
      </c>
      <c r="E15">
        <v>7</v>
      </c>
      <c r="F15">
        <f t="shared" si="0"/>
        <v>29</v>
      </c>
    </row>
    <row r="16" spans="1:6" x14ac:dyDescent="0.25">
      <c r="A16" t="s">
        <v>20</v>
      </c>
      <c r="B16">
        <v>6</v>
      </c>
      <c r="C16">
        <v>12</v>
      </c>
      <c r="D16">
        <v>4</v>
      </c>
      <c r="E16">
        <v>13</v>
      </c>
      <c r="F16">
        <f t="shared" si="0"/>
        <v>35</v>
      </c>
    </row>
    <row r="17" spans="1:6" x14ac:dyDescent="0.25">
      <c r="A17" t="s">
        <v>21</v>
      </c>
      <c r="B17">
        <v>5</v>
      </c>
      <c r="C17">
        <v>2</v>
      </c>
      <c r="D17">
        <v>0</v>
      </c>
      <c r="E17">
        <v>6</v>
      </c>
      <c r="F17">
        <f t="shared" si="0"/>
        <v>13</v>
      </c>
    </row>
    <row r="18" spans="1:6" x14ac:dyDescent="0.25">
      <c r="A18" t="s">
        <v>22</v>
      </c>
      <c r="B18">
        <v>6</v>
      </c>
      <c r="C18">
        <v>15</v>
      </c>
      <c r="D18">
        <v>4</v>
      </c>
      <c r="E18">
        <v>15</v>
      </c>
      <c r="F18">
        <f t="shared" si="0"/>
        <v>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7A21D-D66E-4780-9924-A3E5595F1D1E}">
  <dimension ref="A1:F18"/>
  <sheetViews>
    <sheetView workbookViewId="0">
      <selection activeCell="F3" sqref="F3:F18"/>
    </sheetView>
  </sheetViews>
  <sheetFormatPr defaultRowHeight="15" x14ac:dyDescent="0.25"/>
  <cols>
    <col min="1" max="1" width="17.28515625" bestFit="1" customWidth="1"/>
  </cols>
  <sheetData>
    <row r="1" spans="1:6" x14ac:dyDescent="0.25">
      <c r="A1" t="s">
        <v>0</v>
      </c>
      <c r="B1">
        <v>7</v>
      </c>
      <c r="C1">
        <v>13</v>
      </c>
      <c r="D1">
        <v>4</v>
      </c>
      <c r="E1">
        <v>16</v>
      </c>
      <c r="F1">
        <f>SUM(B1:E1)</f>
        <v>40</v>
      </c>
    </row>
    <row r="2" spans="1:6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</row>
    <row r="3" spans="1:6" x14ac:dyDescent="0.25">
      <c r="A3" t="str">
        <f>'1fordulo'!A3</f>
        <v>Arany Áron</v>
      </c>
      <c r="B3">
        <v>4</v>
      </c>
      <c r="C3">
        <v>11</v>
      </c>
      <c r="D3">
        <v>0</v>
      </c>
      <c r="E3">
        <v>6.5</v>
      </c>
      <c r="F3">
        <f>SUM(B3:E3)</f>
        <v>21.5</v>
      </c>
    </row>
    <row r="4" spans="1:6" x14ac:dyDescent="0.25">
      <c r="A4" t="str">
        <f>'1fordulo'!A4</f>
        <v>Asztalos Amália</v>
      </c>
      <c r="B4">
        <v>7</v>
      </c>
      <c r="C4">
        <v>12.5</v>
      </c>
      <c r="D4">
        <v>3</v>
      </c>
      <c r="E4">
        <v>1</v>
      </c>
      <c r="F4">
        <f t="shared" ref="F4:F18" si="0">SUM(B4:E4)</f>
        <v>23.5</v>
      </c>
    </row>
    <row r="5" spans="1:6" x14ac:dyDescent="0.25">
      <c r="A5" t="str">
        <f>'1fordulo'!A5</f>
        <v>Balog Barna</v>
      </c>
      <c r="B5">
        <v>4</v>
      </c>
      <c r="C5">
        <v>10.5</v>
      </c>
      <c r="D5">
        <v>2</v>
      </c>
      <c r="E5">
        <v>1</v>
      </c>
      <c r="F5">
        <f t="shared" si="0"/>
        <v>17.5</v>
      </c>
    </row>
    <row r="6" spans="1:6" x14ac:dyDescent="0.25">
      <c r="A6" t="str">
        <f>'1fordulo'!A6</f>
        <v>Esztergom Andrea</v>
      </c>
      <c r="B6">
        <v>7</v>
      </c>
      <c r="C6">
        <v>13</v>
      </c>
      <c r="D6">
        <v>4</v>
      </c>
      <c r="E6">
        <v>15</v>
      </c>
      <c r="F6">
        <f t="shared" si="0"/>
        <v>39</v>
      </c>
    </row>
    <row r="7" spans="1:6" x14ac:dyDescent="0.25">
      <c r="A7" t="str">
        <f>'1fordulo'!A7</f>
        <v>Esztergom Eszter</v>
      </c>
      <c r="B7">
        <v>7</v>
      </c>
      <c r="C7">
        <v>12.5</v>
      </c>
      <c r="D7">
        <v>3</v>
      </c>
      <c r="E7">
        <v>16</v>
      </c>
      <c r="F7">
        <f t="shared" si="0"/>
        <v>38.5</v>
      </c>
    </row>
    <row r="8" spans="1:6" x14ac:dyDescent="0.25">
      <c r="A8" t="str">
        <f>'1fordulo'!A8</f>
        <v>Farkas Ferenc</v>
      </c>
      <c r="B8">
        <v>4</v>
      </c>
      <c r="C8">
        <v>11</v>
      </c>
      <c r="D8">
        <v>3.5</v>
      </c>
      <c r="E8">
        <v>13</v>
      </c>
      <c r="F8">
        <f t="shared" si="0"/>
        <v>31.5</v>
      </c>
    </row>
    <row r="9" spans="1:6" x14ac:dyDescent="0.25">
      <c r="A9" t="str">
        <f>'1fordulo'!A9</f>
        <v>Havasi Hedvig</v>
      </c>
      <c r="F9">
        <f t="shared" si="0"/>
        <v>0</v>
      </c>
    </row>
    <row r="10" spans="1:6" x14ac:dyDescent="0.25">
      <c r="A10" t="str">
        <f>'1fordulo'!A10</f>
        <v>Kala Pál</v>
      </c>
      <c r="B10">
        <v>7</v>
      </c>
      <c r="C10">
        <v>12.5</v>
      </c>
      <c r="D10">
        <v>4</v>
      </c>
      <c r="E10">
        <v>16</v>
      </c>
      <c r="F10">
        <f t="shared" si="0"/>
        <v>39.5</v>
      </c>
    </row>
    <row r="11" spans="1:6" x14ac:dyDescent="0.25">
      <c r="A11" t="str">
        <f>'1fordulo'!A11</f>
        <v>Major Anna</v>
      </c>
      <c r="B11">
        <v>5</v>
      </c>
      <c r="C11">
        <v>12.5</v>
      </c>
      <c r="D11">
        <v>2</v>
      </c>
      <c r="E11">
        <v>14.5</v>
      </c>
      <c r="F11">
        <f t="shared" si="0"/>
        <v>34</v>
      </c>
    </row>
    <row r="12" spans="1:6" x14ac:dyDescent="0.25">
      <c r="A12" t="str">
        <f>'1fordulo'!A12</f>
        <v>Mezei Virág</v>
      </c>
      <c r="B12">
        <v>3</v>
      </c>
      <c r="C12">
        <v>13</v>
      </c>
      <c r="D12">
        <v>2</v>
      </c>
      <c r="E12">
        <v>1</v>
      </c>
      <c r="F12">
        <f t="shared" si="0"/>
        <v>19</v>
      </c>
    </row>
    <row r="13" spans="1:6" x14ac:dyDescent="0.25">
      <c r="A13" t="str">
        <f>'1fordulo'!A13</f>
        <v>Mustár Márta</v>
      </c>
      <c r="B13">
        <v>7</v>
      </c>
      <c r="C13">
        <v>12.5</v>
      </c>
      <c r="D13">
        <v>2</v>
      </c>
      <c r="E13">
        <v>14</v>
      </c>
      <c r="F13">
        <f t="shared" si="0"/>
        <v>35.5</v>
      </c>
    </row>
    <row r="14" spans="1:6" x14ac:dyDescent="0.25">
      <c r="A14" t="str">
        <f>'1fordulo'!A14</f>
        <v>Pécsi Péter</v>
      </c>
      <c r="F14">
        <f t="shared" si="0"/>
        <v>0</v>
      </c>
    </row>
    <row r="15" spans="1:6" x14ac:dyDescent="0.25">
      <c r="A15" t="str">
        <f>'1fordulo'!A15</f>
        <v>Reszet Elek</v>
      </c>
      <c r="B15">
        <v>7</v>
      </c>
      <c r="C15">
        <v>13</v>
      </c>
      <c r="D15">
        <v>4</v>
      </c>
      <c r="E15">
        <v>16</v>
      </c>
      <c r="F15">
        <f t="shared" si="0"/>
        <v>40</v>
      </c>
    </row>
    <row r="16" spans="1:6" x14ac:dyDescent="0.25">
      <c r="A16" t="str">
        <f>'1fordulo'!A16</f>
        <v>Ultra Viola</v>
      </c>
      <c r="B16">
        <v>7</v>
      </c>
      <c r="C16">
        <v>13</v>
      </c>
      <c r="D16">
        <v>3</v>
      </c>
      <c r="E16">
        <v>16</v>
      </c>
      <c r="F16">
        <f t="shared" si="0"/>
        <v>39</v>
      </c>
    </row>
    <row r="17" spans="1:6" x14ac:dyDescent="0.25">
      <c r="A17" t="str">
        <f>'1fordulo'!A17</f>
        <v>Wincs Eszter</v>
      </c>
      <c r="B17">
        <v>6</v>
      </c>
      <c r="C17">
        <v>10.5</v>
      </c>
      <c r="D17">
        <v>2</v>
      </c>
      <c r="E17">
        <v>0</v>
      </c>
      <c r="F17">
        <f t="shared" si="0"/>
        <v>18.5</v>
      </c>
    </row>
    <row r="18" spans="1:6" x14ac:dyDescent="0.25">
      <c r="A18" t="str">
        <f>'1fordulo'!A18</f>
        <v>Zöld Piroska</v>
      </c>
      <c r="B18">
        <v>7</v>
      </c>
      <c r="C18">
        <v>8</v>
      </c>
      <c r="D18">
        <v>3</v>
      </c>
      <c r="E18">
        <v>10</v>
      </c>
      <c r="F18">
        <f t="shared" si="0"/>
        <v>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0D60C-8E23-4A55-AC92-A218068E7E9E}">
  <dimension ref="A1:F18"/>
  <sheetViews>
    <sheetView workbookViewId="0">
      <selection activeCell="D2" sqref="D2"/>
    </sheetView>
  </sheetViews>
  <sheetFormatPr defaultRowHeight="15" x14ac:dyDescent="0.25"/>
  <cols>
    <col min="1" max="1" width="17.28515625" bestFit="1" customWidth="1"/>
  </cols>
  <sheetData>
    <row r="1" spans="1:6" x14ac:dyDescent="0.25">
      <c r="A1" t="s">
        <v>0</v>
      </c>
      <c r="B1">
        <v>8</v>
      </c>
      <c r="C1">
        <v>8</v>
      </c>
      <c r="D1">
        <v>14</v>
      </c>
      <c r="E1">
        <v>10</v>
      </c>
      <c r="F1">
        <f>SUM(B1:E1)</f>
        <v>40</v>
      </c>
    </row>
    <row r="2" spans="1:6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</row>
    <row r="3" spans="1:6" x14ac:dyDescent="0.25">
      <c r="A3" t="str">
        <f>'1fordulo'!A3</f>
        <v>Arany Áron</v>
      </c>
      <c r="B3">
        <v>5</v>
      </c>
      <c r="C3">
        <v>7</v>
      </c>
      <c r="D3">
        <v>12</v>
      </c>
      <c r="E3">
        <v>7</v>
      </c>
      <c r="F3">
        <f>SUM(B3:E3)</f>
        <v>31</v>
      </c>
    </row>
    <row r="4" spans="1:6" x14ac:dyDescent="0.25">
      <c r="A4" t="str">
        <f>'1fordulo'!A4</f>
        <v>Asztalos Amália</v>
      </c>
      <c r="B4">
        <v>8</v>
      </c>
      <c r="C4">
        <v>8</v>
      </c>
      <c r="D4">
        <v>12</v>
      </c>
      <c r="E4">
        <v>1</v>
      </c>
      <c r="F4">
        <f t="shared" ref="F4:F18" si="0">SUM(B4:E4)</f>
        <v>29</v>
      </c>
    </row>
    <row r="5" spans="1:6" x14ac:dyDescent="0.25">
      <c r="A5" t="str">
        <f>'1fordulo'!A5</f>
        <v>Balog Barna</v>
      </c>
      <c r="F5">
        <f t="shared" si="0"/>
        <v>0</v>
      </c>
    </row>
    <row r="6" spans="1:6" x14ac:dyDescent="0.25">
      <c r="A6" t="str">
        <f>'1fordulo'!A6</f>
        <v>Esztergom Andrea</v>
      </c>
      <c r="B6">
        <v>7</v>
      </c>
      <c r="C6">
        <v>8</v>
      </c>
      <c r="D6">
        <v>13</v>
      </c>
      <c r="E6">
        <v>10</v>
      </c>
      <c r="F6">
        <f t="shared" si="0"/>
        <v>38</v>
      </c>
    </row>
    <row r="7" spans="1:6" x14ac:dyDescent="0.25">
      <c r="A7" t="str">
        <f>'1fordulo'!A7</f>
        <v>Esztergom Eszter</v>
      </c>
      <c r="B7">
        <v>8</v>
      </c>
      <c r="C7">
        <v>8</v>
      </c>
      <c r="D7">
        <v>13</v>
      </c>
      <c r="E7">
        <v>10</v>
      </c>
      <c r="F7">
        <f t="shared" si="0"/>
        <v>39</v>
      </c>
    </row>
    <row r="8" spans="1:6" x14ac:dyDescent="0.25">
      <c r="A8" t="str">
        <f>'1fordulo'!A8</f>
        <v>Farkas Ferenc</v>
      </c>
      <c r="B8">
        <v>8</v>
      </c>
      <c r="C8">
        <v>8</v>
      </c>
      <c r="D8">
        <v>12</v>
      </c>
      <c r="E8">
        <v>4</v>
      </c>
      <c r="F8">
        <f t="shared" si="0"/>
        <v>32</v>
      </c>
    </row>
    <row r="9" spans="1:6" x14ac:dyDescent="0.25">
      <c r="A9" t="str">
        <f>'1fordulo'!A9</f>
        <v>Havasi Hedvig</v>
      </c>
      <c r="B9">
        <v>7</v>
      </c>
      <c r="C9">
        <v>4</v>
      </c>
      <c r="D9">
        <v>8</v>
      </c>
      <c r="E9">
        <v>9</v>
      </c>
      <c r="F9">
        <f t="shared" si="0"/>
        <v>28</v>
      </c>
    </row>
    <row r="10" spans="1:6" x14ac:dyDescent="0.25">
      <c r="A10" t="str">
        <f>'1fordulo'!A10</f>
        <v>Kala Pál</v>
      </c>
      <c r="B10">
        <v>8</v>
      </c>
      <c r="C10">
        <v>7</v>
      </c>
      <c r="D10">
        <v>14</v>
      </c>
      <c r="E10">
        <v>9</v>
      </c>
      <c r="F10">
        <f t="shared" si="0"/>
        <v>38</v>
      </c>
    </row>
    <row r="11" spans="1:6" x14ac:dyDescent="0.25">
      <c r="A11" t="str">
        <f>'1fordulo'!A11</f>
        <v>Major Anna</v>
      </c>
      <c r="B11">
        <v>7</v>
      </c>
      <c r="C11">
        <v>8</v>
      </c>
      <c r="D11">
        <v>12.5</v>
      </c>
      <c r="E11">
        <v>10</v>
      </c>
      <c r="F11">
        <f t="shared" si="0"/>
        <v>37.5</v>
      </c>
    </row>
    <row r="12" spans="1:6" x14ac:dyDescent="0.25">
      <c r="A12" t="str">
        <f>'1fordulo'!A12</f>
        <v>Mezei Virág</v>
      </c>
      <c r="B12">
        <v>5</v>
      </c>
      <c r="C12">
        <v>5</v>
      </c>
      <c r="D12">
        <v>10</v>
      </c>
      <c r="E12">
        <v>5</v>
      </c>
      <c r="F12">
        <f t="shared" si="0"/>
        <v>25</v>
      </c>
    </row>
    <row r="13" spans="1:6" x14ac:dyDescent="0.25">
      <c r="A13" t="str">
        <f>'1fordulo'!A13</f>
        <v>Mustár Márta</v>
      </c>
      <c r="B13">
        <v>6</v>
      </c>
      <c r="C13">
        <v>7</v>
      </c>
      <c r="D13">
        <v>10</v>
      </c>
      <c r="E13">
        <v>4</v>
      </c>
      <c r="F13">
        <f t="shared" si="0"/>
        <v>27</v>
      </c>
    </row>
    <row r="14" spans="1:6" x14ac:dyDescent="0.25">
      <c r="A14" t="str">
        <f>'1fordulo'!A14</f>
        <v>Pécsi Péter</v>
      </c>
      <c r="F14">
        <f t="shared" si="0"/>
        <v>0</v>
      </c>
    </row>
    <row r="15" spans="1:6" x14ac:dyDescent="0.25">
      <c r="A15" t="str">
        <f>'1fordulo'!A15</f>
        <v>Reszet Elek</v>
      </c>
      <c r="B15">
        <v>8</v>
      </c>
      <c r="C15">
        <v>7</v>
      </c>
      <c r="D15">
        <v>14</v>
      </c>
      <c r="E15">
        <v>9</v>
      </c>
      <c r="F15">
        <f t="shared" si="0"/>
        <v>38</v>
      </c>
    </row>
    <row r="16" spans="1:6" x14ac:dyDescent="0.25">
      <c r="A16" t="str">
        <f>'1fordulo'!A16</f>
        <v>Ultra Viola</v>
      </c>
      <c r="B16">
        <v>8</v>
      </c>
      <c r="C16">
        <v>8</v>
      </c>
      <c r="D16">
        <v>13</v>
      </c>
      <c r="E16">
        <v>10</v>
      </c>
      <c r="F16">
        <f t="shared" si="0"/>
        <v>39</v>
      </c>
    </row>
    <row r="17" spans="1:6" x14ac:dyDescent="0.25">
      <c r="A17" t="str">
        <f>'1fordulo'!A17</f>
        <v>Wincs Eszter</v>
      </c>
      <c r="F17">
        <f t="shared" si="0"/>
        <v>0</v>
      </c>
    </row>
    <row r="18" spans="1:6" x14ac:dyDescent="0.25">
      <c r="A18" t="str">
        <f>'1fordulo'!A18</f>
        <v>Zöld Piroska</v>
      </c>
      <c r="B18">
        <v>8</v>
      </c>
      <c r="C18">
        <v>5</v>
      </c>
      <c r="D18">
        <v>13</v>
      </c>
      <c r="E18">
        <v>5</v>
      </c>
      <c r="F18">
        <f t="shared" si="0"/>
        <v>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F6E83-5B20-4B3E-95C9-2ECE32E9E2A6}">
  <dimension ref="A1:E31"/>
  <sheetViews>
    <sheetView tabSelected="1" workbookViewId="0">
      <selection activeCell="C23" sqref="C23"/>
    </sheetView>
  </sheetViews>
  <sheetFormatPr defaultRowHeight="15" x14ac:dyDescent="0.25"/>
  <cols>
    <col min="1" max="1" width="17.28515625" bestFit="1" customWidth="1"/>
  </cols>
  <sheetData>
    <row r="1" spans="1:5" x14ac:dyDescent="0.25">
      <c r="A1" t="s">
        <v>0</v>
      </c>
      <c r="B1">
        <f>'1fordulo'!F1</f>
        <v>40</v>
      </c>
      <c r="C1">
        <f>'2fordulo'!F1</f>
        <v>40</v>
      </c>
      <c r="D1">
        <f>'3fordulo'!F1</f>
        <v>40</v>
      </c>
      <c r="E1">
        <f>SUM(B1,D1)</f>
        <v>80</v>
      </c>
    </row>
    <row r="2" spans="1:5" x14ac:dyDescent="0.25">
      <c r="A2" t="s">
        <v>1</v>
      </c>
      <c r="B2" t="s">
        <v>23</v>
      </c>
      <c r="C2" t="s">
        <v>24</v>
      </c>
      <c r="D2" t="s">
        <v>25</v>
      </c>
      <c r="E2" t="s">
        <v>26</v>
      </c>
    </row>
    <row r="3" spans="1:5" x14ac:dyDescent="0.25">
      <c r="A3" t="str">
        <f>'1fordulo'!A3</f>
        <v>Arany Áron</v>
      </c>
      <c r="B3">
        <f>'1fordulo'!F3</f>
        <v>38</v>
      </c>
      <c r="C3">
        <f>'2fordulo'!F3</f>
        <v>21.5</v>
      </c>
      <c r="D3">
        <f>'3fordulo'!F3</f>
        <v>31</v>
      </c>
      <c r="E3">
        <f>SUM(B3,D3)</f>
        <v>69</v>
      </c>
    </row>
    <row r="4" spans="1:5" x14ac:dyDescent="0.25">
      <c r="A4" t="str">
        <f>'1fordulo'!A4</f>
        <v>Asztalos Amália</v>
      </c>
      <c r="B4">
        <f>'1fordulo'!F4</f>
        <v>31</v>
      </c>
      <c r="C4">
        <f>'2fordulo'!F4</f>
        <v>23.5</v>
      </c>
      <c r="D4">
        <f>'3fordulo'!F4</f>
        <v>29</v>
      </c>
      <c r="E4">
        <f t="shared" ref="E4:E18" si="0">SUM(B4,D4)</f>
        <v>60</v>
      </c>
    </row>
    <row r="5" spans="1:5" x14ac:dyDescent="0.25">
      <c r="A5" t="str">
        <f>'1fordulo'!A5</f>
        <v>Balog Barna</v>
      </c>
      <c r="B5">
        <f>'1fordulo'!F5</f>
        <v>36.5</v>
      </c>
      <c r="C5">
        <f>'2fordulo'!F5</f>
        <v>17.5</v>
      </c>
      <c r="D5">
        <f>'3fordulo'!F5</f>
        <v>0</v>
      </c>
      <c r="E5">
        <f t="shared" si="0"/>
        <v>36.5</v>
      </c>
    </row>
    <row r="6" spans="1:5" x14ac:dyDescent="0.25">
      <c r="A6" t="str">
        <f>'1fordulo'!A6</f>
        <v>Esztergom Andrea</v>
      </c>
      <c r="B6">
        <f>'1fordulo'!F6</f>
        <v>40</v>
      </c>
      <c r="C6">
        <f>'2fordulo'!F6</f>
        <v>39</v>
      </c>
      <c r="D6">
        <f>'3fordulo'!F6</f>
        <v>38</v>
      </c>
      <c r="E6">
        <f t="shared" si="0"/>
        <v>78</v>
      </c>
    </row>
    <row r="7" spans="1:5" x14ac:dyDescent="0.25">
      <c r="A7" t="str">
        <f>'1fordulo'!A7</f>
        <v>Esztergom Eszter</v>
      </c>
      <c r="B7">
        <f>'1fordulo'!F7</f>
        <v>38</v>
      </c>
      <c r="C7">
        <f>'2fordulo'!F7</f>
        <v>38.5</v>
      </c>
      <c r="D7">
        <f>'3fordulo'!F7</f>
        <v>39</v>
      </c>
      <c r="E7">
        <f t="shared" si="0"/>
        <v>77</v>
      </c>
    </row>
    <row r="8" spans="1:5" x14ac:dyDescent="0.25">
      <c r="A8" t="str">
        <f>'1fordulo'!A8</f>
        <v>Farkas Ferenc</v>
      </c>
      <c r="B8">
        <f>'1fordulo'!F8</f>
        <v>29</v>
      </c>
      <c r="C8">
        <f>'2fordulo'!F8</f>
        <v>31.5</v>
      </c>
      <c r="D8">
        <f>'3fordulo'!F8</f>
        <v>32</v>
      </c>
      <c r="E8">
        <f t="shared" si="0"/>
        <v>61</v>
      </c>
    </row>
    <row r="9" spans="1:5" x14ac:dyDescent="0.25">
      <c r="A9" t="str">
        <f>'1fordulo'!A9</f>
        <v>Havasi Hedvig</v>
      </c>
      <c r="B9">
        <f>'1fordulo'!F9</f>
        <v>37</v>
      </c>
      <c r="C9">
        <f>'2fordulo'!F9</f>
        <v>0</v>
      </c>
      <c r="D9">
        <f>'3fordulo'!F9</f>
        <v>28</v>
      </c>
      <c r="E9">
        <f t="shared" si="0"/>
        <v>65</v>
      </c>
    </row>
    <row r="10" spans="1:5" x14ac:dyDescent="0.25">
      <c r="A10" t="str">
        <f>'1fordulo'!A10</f>
        <v>Kala Pál</v>
      </c>
      <c r="B10">
        <f>'1fordulo'!F10</f>
        <v>37</v>
      </c>
      <c r="C10">
        <f>'2fordulo'!F10</f>
        <v>39.5</v>
      </c>
      <c r="D10">
        <f>'3fordulo'!F10</f>
        <v>38</v>
      </c>
      <c r="E10">
        <f t="shared" si="0"/>
        <v>75</v>
      </c>
    </row>
    <row r="11" spans="1:5" x14ac:dyDescent="0.25">
      <c r="A11" t="str">
        <f>'1fordulo'!A11</f>
        <v>Major Anna</v>
      </c>
      <c r="B11">
        <f>'1fordulo'!F11</f>
        <v>39.5</v>
      </c>
      <c r="C11">
        <f>'2fordulo'!F11</f>
        <v>34</v>
      </c>
      <c r="D11">
        <f>'3fordulo'!F11</f>
        <v>37.5</v>
      </c>
      <c r="E11">
        <f t="shared" si="0"/>
        <v>77</v>
      </c>
    </row>
    <row r="12" spans="1:5" x14ac:dyDescent="0.25">
      <c r="A12" t="str">
        <f>'1fordulo'!A12</f>
        <v>Mezei Virág</v>
      </c>
      <c r="B12">
        <f>'1fordulo'!F12</f>
        <v>37.5</v>
      </c>
      <c r="C12">
        <f>'2fordulo'!F12</f>
        <v>19</v>
      </c>
      <c r="D12">
        <f>'3fordulo'!F12</f>
        <v>25</v>
      </c>
      <c r="E12">
        <f t="shared" si="0"/>
        <v>62.5</v>
      </c>
    </row>
    <row r="13" spans="1:5" x14ac:dyDescent="0.25">
      <c r="A13" t="str">
        <f>'1fordulo'!A13</f>
        <v>Mustár Márta</v>
      </c>
      <c r="B13">
        <f>'1fordulo'!F13</f>
        <v>38.5</v>
      </c>
      <c r="C13">
        <f>'2fordulo'!F13</f>
        <v>35.5</v>
      </c>
      <c r="D13">
        <f>'3fordulo'!F13</f>
        <v>27</v>
      </c>
      <c r="E13">
        <f t="shared" si="0"/>
        <v>65.5</v>
      </c>
    </row>
    <row r="14" spans="1:5" x14ac:dyDescent="0.25">
      <c r="A14" t="str">
        <f>'1fordulo'!A14</f>
        <v>Pécsi Péter</v>
      </c>
      <c r="B14">
        <f>'1fordulo'!F14</f>
        <v>0</v>
      </c>
      <c r="C14">
        <f>'2fordulo'!F14</f>
        <v>0</v>
      </c>
      <c r="D14">
        <f>'3fordulo'!F14</f>
        <v>0</v>
      </c>
      <c r="E14">
        <f t="shared" si="0"/>
        <v>0</v>
      </c>
    </row>
    <row r="15" spans="1:5" x14ac:dyDescent="0.25">
      <c r="A15" t="str">
        <f>'1fordulo'!A15</f>
        <v>Reszet Elek</v>
      </c>
      <c r="B15">
        <f>'1fordulo'!F15</f>
        <v>29</v>
      </c>
      <c r="C15">
        <f>'2fordulo'!F15</f>
        <v>40</v>
      </c>
      <c r="D15">
        <f>'3fordulo'!F15</f>
        <v>38</v>
      </c>
      <c r="E15">
        <f t="shared" si="0"/>
        <v>67</v>
      </c>
    </row>
    <row r="16" spans="1:5" x14ac:dyDescent="0.25">
      <c r="A16" t="str">
        <f>'1fordulo'!A16</f>
        <v>Ultra Viola</v>
      </c>
      <c r="B16">
        <f>'1fordulo'!F16</f>
        <v>35</v>
      </c>
      <c r="C16">
        <f>'2fordulo'!F16</f>
        <v>39</v>
      </c>
      <c r="D16">
        <f>'3fordulo'!F16</f>
        <v>39</v>
      </c>
      <c r="E16">
        <f t="shared" si="0"/>
        <v>74</v>
      </c>
    </row>
    <row r="17" spans="1:5" x14ac:dyDescent="0.25">
      <c r="A17" t="str">
        <f>'1fordulo'!A17</f>
        <v>Wincs Eszter</v>
      </c>
      <c r="B17">
        <f>'1fordulo'!F17</f>
        <v>13</v>
      </c>
      <c r="C17">
        <f>'2fordulo'!F17</f>
        <v>18.5</v>
      </c>
      <c r="D17">
        <f>'3fordulo'!F17</f>
        <v>0</v>
      </c>
      <c r="E17">
        <f t="shared" si="0"/>
        <v>13</v>
      </c>
    </row>
    <row r="18" spans="1:5" x14ac:dyDescent="0.25">
      <c r="A18" t="str">
        <f>'1fordulo'!A18</f>
        <v>Zöld Piroska</v>
      </c>
      <c r="B18">
        <f>'1fordulo'!F18</f>
        <v>40</v>
      </c>
      <c r="C18">
        <f>'2fordulo'!F18</f>
        <v>28</v>
      </c>
      <c r="D18">
        <f>'3fordulo'!F18</f>
        <v>31</v>
      </c>
      <c r="E18">
        <f t="shared" si="0"/>
        <v>71</v>
      </c>
    </row>
    <row r="19" spans="1:5" x14ac:dyDescent="0.25">
      <c r="A19" t="s">
        <v>27</v>
      </c>
      <c r="B19" s="1">
        <f>AVERAGEIF(B3:B18,"&gt;0")</f>
        <v>34.6</v>
      </c>
      <c r="C19" s="1">
        <f t="shared" ref="C19:D19" si="1">AVERAGEIF(C3:C18,"&gt;0")</f>
        <v>30.357142857142858</v>
      </c>
      <c r="D19" s="1">
        <f t="shared" si="1"/>
        <v>33.269230769230766</v>
      </c>
    </row>
    <row r="23" spans="1:5" x14ac:dyDescent="0.25">
      <c r="A23">
        <v>100.5</v>
      </c>
      <c r="B23">
        <v>120</v>
      </c>
      <c r="C23">
        <f>COUNTIFS($E$3:$E$18,"&gt;A23",$E$3:$E$18,"&lt;B23")</f>
        <v>0</v>
      </c>
    </row>
    <row r="24" spans="1:5" x14ac:dyDescent="0.25">
      <c r="A24">
        <v>80.5</v>
      </c>
      <c r="B24">
        <v>100</v>
      </c>
      <c r="C24">
        <f t="shared" ref="C24:C26" si="2">COUNTIFS($E$3:$E$18,"&gt;A23",$E$3:$E$18,"&lt;B23")</f>
        <v>0</v>
      </c>
    </row>
    <row r="25" spans="1:5" x14ac:dyDescent="0.25">
      <c r="A25">
        <v>60.5</v>
      </c>
      <c r="B25">
        <v>80</v>
      </c>
      <c r="C25">
        <f t="shared" si="2"/>
        <v>0</v>
      </c>
    </row>
    <row r="26" spans="1:5" x14ac:dyDescent="0.25">
      <c r="A26">
        <v>0</v>
      </c>
      <c r="B26">
        <v>60</v>
      </c>
      <c r="C26">
        <f t="shared" si="2"/>
        <v>0</v>
      </c>
    </row>
    <row r="28" spans="1:5" x14ac:dyDescent="0.25">
      <c r="A28" t="s">
        <v>28</v>
      </c>
      <c r="B28" t="s">
        <v>29</v>
      </c>
      <c r="C28" t="s">
        <v>30</v>
      </c>
    </row>
    <row r="29" spans="1:5" x14ac:dyDescent="0.25">
      <c r="A29">
        <v>1</v>
      </c>
    </row>
    <row r="30" spans="1:5" x14ac:dyDescent="0.25">
      <c r="A30">
        <v>2</v>
      </c>
    </row>
    <row r="31" spans="1:5" x14ac:dyDescent="0.25">
      <c r="A31">
        <v>3</v>
      </c>
    </row>
  </sheetData>
  <conditionalFormatting sqref="A3:E18">
    <cfRule type="expression" dxfId="0" priority="1">
      <formula>COUNTIF($B3:$E3,0)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4</vt:i4>
      </vt:variant>
    </vt:vector>
  </HeadingPairs>
  <TitlesOfParts>
    <vt:vector size="4" baseType="lpstr">
      <vt:lpstr>1fordulo</vt:lpstr>
      <vt:lpstr>2fordulo</vt:lpstr>
      <vt:lpstr>3fordulo</vt:lpstr>
      <vt:lpstr>osszesites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merkur07</dc:creator>
  <cp:lastModifiedBy>Kadarkuti Márton</cp:lastModifiedBy>
  <dcterms:created xsi:type="dcterms:W3CDTF">2015-06-05T18:19:34Z</dcterms:created>
  <dcterms:modified xsi:type="dcterms:W3CDTF">2025-01-07T11:40:16Z</dcterms:modified>
</cp:coreProperties>
</file>