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merkur13\Downloads\e_inffor_21okt_fl\Forrasok\2_Hajofigyelo\"/>
    </mc:Choice>
  </mc:AlternateContent>
  <xr:revisionPtr revIDLastSave="0" documentId="13_ncr:1_{A0A8069F-867C-4A7F-AC7D-F88E60486D2A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felvetel" sheetId="1" r:id="rId1"/>
    <sheet name="elemz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7" i="2"/>
  <c r="D8" i="2"/>
  <c r="D5" i="2"/>
  <c r="C8" i="2"/>
  <c r="C7" i="2"/>
  <c r="C6" i="2"/>
  <c r="C5" i="2"/>
  <c r="B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1" i="2"/>
</calcChain>
</file>

<file path=xl/sharedStrings.xml><?xml version="1.0" encoding="utf-8"?>
<sst xmlns="http://schemas.openxmlformats.org/spreadsheetml/2006/main" count="6" uniqueCount="6">
  <si>
    <t>Vízi jármű azonosítója</t>
  </si>
  <si>
    <t>Felvételen szerepel</t>
  </si>
  <si>
    <t>Legnagyobb járművek</t>
  </si>
  <si>
    <t>Helyezés</t>
  </si>
  <si>
    <t>Terület</t>
  </si>
  <si>
    <t>Azonosító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</si>
</sst>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" xfId="0" builtinId="0"/>
  </cellStyles>
  <dxfs count="3"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0"/>
  <sheetViews>
    <sheetView topLeftCell="A20" zoomScaleNormal="100" workbookViewId="0">
      <selection sqref="A1:AN40"/>
    </sheetView>
  </sheetViews>
  <sheetFormatPr defaultRowHeight="15" x14ac:dyDescent="0.25"/>
  <cols>
    <col min="1" max="40" width="3.7109375" customWidth="1"/>
  </cols>
  <sheetData>
    <row r="1" spans="1:40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>
        <v>7</v>
      </c>
      <c r="AN1" s="1">
        <v>7</v>
      </c>
    </row>
    <row r="2" spans="1:40" ht="17.25" customHeight="1" x14ac:dyDescent="0.25">
      <c r="A2" s="1"/>
      <c r="B2" s="1">
        <v>27</v>
      </c>
      <c r="C2" s="1">
        <v>27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>
        <v>7</v>
      </c>
      <c r="AM2" s="1">
        <v>7</v>
      </c>
      <c r="AN2" s="1">
        <v>7</v>
      </c>
    </row>
    <row r="3" spans="1:40" ht="17.25" customHeight="1" x14ac:dyDescent="0.25">
      <c r="A3" s="1"/>
      <c r="B3" s="1">
        <v>27</v>
      </c>
      <c r="C3" s="1">
        <v>27</v>
      </c>
      <c r="D3" s="1">
        <v>27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>
        <v>7</v>
      </c>
      <c r="AN3" s="1">
        <v>7</v>
      </c>
    </row>
    <row r="4" spans="1:40" ht="17.25" customHeight="1" x14ac:dyDescent="0.25">
      <c r="A4" s="1"/>
      <c r="B4" s="1"/>
      <c r="C4" s="1">
        <v>27</v>
      </c>
      <c r="D4" s="1">
        <v>27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7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>
        <v>9</v>
      </c>
      <c r="K5" s="1">
        <v>9</v>
      </c>
      <c r="L5" s="1">
        <v>9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17.2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>
        <v>9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ht="17.2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>
        <v>9</v>
      </c>
      <c r="L7" s="1">
        <v>9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17.2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>
        <v>9</v>
      </c>
      <c r="L8" s="1">
        <v>9</v>
      </c>
      <c r="M8" s="1"/>
      <c r="N8" s="1"/>
      <c r="O8" s="1">
        <v>12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7.2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v>4</v>
      </c>
      <c r="P9" s="1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7.2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>
        <v>4</v>
      </c>
      <c r="O10" s="1">
        <v>4</v>
      </c>
      <c r="P10" s="1">
        <v>4</v>
      </c>
      <c r="Q10" s="1">
        <v>12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>
        <v>6</v>
      </c>
      <c r="AD10" s="1">
        <v>6</v>
      </c>
      <c r="AE10" s="1">
        <v>6</v>
      </c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7.2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4</v>
      </c>
      <c r="P11" s="1">
        <v>4</v>
      </c>
      <c r="Q11" s="1">
        <v>4</v>
      </c>
      <c r="R11" s="1">
        <v>12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>
        <v>6</v>
      </c>
      <c r="AD11" s="1">
        <v>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7.2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4</v>
      </c>
      <c r="P12" s="1">
        <v>4</v>
      </c>
      <c r="Q12" s="1">
        <v>4</v>
      </c>
      <c r="R12" s="1"/>
      <c r="S12" s="1">
        <v>12</v>
      </c>
      <c r="T12" s="1"/>
      <c r="U12" s="1"/>
      <c r="V12" s="1"/>
      <c r="W12" s="1"/>
      <c r="X12" s="1"/>
      <c r="Y12" s="1"/>
      <c r="Z12" s="1"/>
      <c r="AA12" s="1"/>
      <c r="AB12" s="1"/>
      <c r="AC12" s="1">
        <v>6</v>
      </c>
      <c r="AD12" s="1">
        <v>6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7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>
        <v>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>
        <v>6</v>
      </c>
      <c r="AD13" s="1">
        <v>6</v>
      </c>
      <c r="AE13" s="1">
        <v>6</v>
      </c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7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>
        <v>6</v>
      </c>
      <c r="AD14" s="1"/>
      <c r="AE14" s="1">
        <v>6</v>
      </c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7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6</v>
      </c>
      <c r="AE15" s="1">
        <v>6</v>
      </c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7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v>6</v>
      </c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7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7.2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7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>
        <v>23</v>
      </c>
      <c r="AL19" s="1">
        <v>23</v>
      </c>
      <c r="AM19" s="1"/>
      <c r="AN19" s="1"/>
    </row>
    <row r="20" spans="1:40" ht="17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13</v>
      </c>
      <c r="W20" s="1">
        <v>14</v>
      </c>
      <c r="X20" s="1">
        <v>15</v>
      </c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>
        <v>23</v>
      </c>
      <c r="AM20" s="1">
        <v>23</v>
      </c>
      <c r="AN20" s="1"/>
    </row>
    <row r="21" spans="1:40" ht="17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13</v>
      </c>
      <c r="W21" s="1">
        <v>14</v>
      </c>
      <c r="X21" s="1">
        <v>15</v>
      </c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>
        <v>23</v>
      </c>
      <c r="AN21" s="1">
        <v>23</v>
      </c>
    </row>
    <row r="22" spans="1:40" ht="17.25" customHeight="1" x14ac:dyDescent="0.25">
      <c r="A22" s="1"/>
      <c r="B22" s="1"/>
      <c r="C22" s="1"/>
      <c r="D22" s="1"/>
      <c r="E22" s="1"/>
      <c r="F22" s="1"/>
      <c r="G22" s="1"/>
      <c r="H22" s="1">
        <v>16</v>
      </c>
      <c r="I22" s="1">
        <v>16</v>
      </c>
      <c r="J22" s="1">
        <v>16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13</v>
      </c>
      <c r="W22" s="1">
        <v>14</v>
      </c>
      <c r="X22" s="1">
        <v>15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>
        <v>23</v>
      </c>
    </row>
    <row r="23" spans="1:40" ht="17.25" customHeight="1" x14ac:dyDescent="0.25">
      <c r="A23" s="1"/>
      <c r="B23" s="1"/>
      <c r="C23" s="1"/>
      <c r="D23" s="1"/>
      <c r="E23" s="1"/>
      <c r="F23" s="1"/>
      <c r="G23" s="1"/>
      <c r="H23" s="1">
        <v>16</v>
      </c>
      <c r="I23" s="1">
        <v>16</v>
      </c>
      <c r="J23" s="1">
        <v>16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v>21</v>
      </c>
      <c r="V23" s="1">
        <v>21</v>
      </c>
      <c r="W23" s="1">
        <v>21</v>
      </c>
      <c r="X23" s="1">
        <v>21</v>
      </c>
      <c r="Y23" s="1">
        <v>21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7.25" customHeight="1" x14ac:dyDescent="0.25">
      <c r="A24" s="1"/>
      <c r="B24" s="1"/>
      <c r="C24" s="1"/>
      <c r="D24" s="1"/>
      <c r="E24" s="1"/>
      <c r="F24" s="1"/>
      <c r="G24" s="1"/>
      <c r="H24" s="1">
        <v>16</v>
      </c>
      <c r="I24" s="1">
        <v>16</v>
      </c>
      <c r="J24" s="1">
        <v>16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7.25" customHeight="1" x14ac:dyDescent="0.25">
      <c r="A25" s="1"/>
      <c r="B25" s="1"/>
      <c r="C25" s="1"/>
      <c r="D25" s="1"/>
      <c r="E25" s="1"/>
      <c r="F25" s="1"/>
      <c r="G25" s="1"/>
      <c r="H25" s="1">
        <v>16</v>
      </c>
      <c r="I25" s="1">
        <v>16</v>
      </c>
      <c r="J25" s="1">
        <v>16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7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7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7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7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>
        <v>38</v>
      </c>
    </row>
    <row r="30" spans="1:40" ht="17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>
        <v>38</v>
      </c>
      <c r="AN30" s="1">
        <v>38</v>
      </c>
    </row>
    <row r="31" spans="1:40" ht="17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>
        <v>38</v>
      </c>
      <c r="AM31" s="1">
        <v>38</v>
      </c>
      <c r="AN31" s="1">
        <v>38</v>
      </c>
    </row>
    <row r="32" spans="1:40" ht="17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>
        <v>2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>
        <v>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>
        <v>38</v>
      </c>
      <c r="AL32" s="1">
        <v>38</v>
      </c>
      <c r="AM32" s="1">
        <v>38</v>
      </c>
      <c r="AN32" s="1">
        <v>38</v>
      </c>
    </row>
    <row r="33" spans="1:40" ht="17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</v>
      </c>
      <c r="O33" s="1">
        <v>2</v>
      </c>
      <c r="P33" s="1">
        <v>2</v>
      </c>
      <c r="Q33" s="1"/>
      <c r="R33" s="1"/>
      <c r="S33" s="1"/>
      <c r="T33" s="1"/>
      <c r="U33" s="1"/>
      <c r="V33" s="1"/>
      <c r="W33" s="1"/>
      <c r="X33" s="1"/>
      <c r="Y33" s="1">
        <v>5</v>
      </c>
      <c r="Z33" s="1">
        <v>5</v>
      </c>
      <c r="AA33" s="1">
        <v>5</v>
      </c>
      <c r="AB33" s="1"/>
      <c r="AC33" s="1"/>
      <c r="AD33" s="1"/>
      <c r="AE33" s="1"/>
      <c r="AF33" s="1"/>
      <c r="AG33" s="1"/>
      <c r="AH33" s="1"/>
      <c r="AI33" s="1"/>
      <c r="AJ33" s="1">
        <v>38</v>
      </c>
      <c r="AK33" s="1">
        <v>38</v>
      </c>
      <c r="AL33" s="1">
        <v>38</v>
      </c>
      <c r="AM33" s="1">
        <v>38</v>
      </c>
      <c r="AN33" s="1">
        <v>38</v>
      </c>
    </row>
    <row r="34" spans="1:40" ht="17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/>
      <c r="S34" s="1"/>
      <c r="T34" s="1"/>
      <c r="U34" s="1"/>
      <c r="V34" s="1"/>
      <c r="W34" s="1"/>
      <c r="X34" s="1"/>
      <c r="Y34" s="1">
        <v>5</v>
      </c>
      <c r="Z34" s="1">
        <v>5</v>
      </c>
      <c r="AA34" s="1">
        <v>5</v>
      </c>
      <c r="AB34" s="1"/>
      <c r="AC34" s="1"/>
      <c r="AD34" s="1"/>
      <c r="AE34" s="1"/>
      <c r="AF34" s="1"/>
      <c r="AG34" s="1"/>
      <c r="AH34" s="1"/>
      <c r="AI34" s="1">
        <v>38</v>
      </c>
      <c r="AJ34" s="1">
        <v>38</v>
      </c>
      <c r="AK34" s="1">
        <v>38</v>
      </c>
      <c r="AL34" s="1">
        <v>38</v>
      </c>
      <c r="AM34" s="1">
        <v>38</v>
      </c>
      <c r="AN34" s="1">
        <v>38</v>
      </c>
    </row>
    <row r="35" spans="1:40" ht="17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/>
      <c r="T35" s="1"/>
      <c r="U35" s="1"/>
      <c r="V35" s="1"/>
      <c r="W35" s="1"/>
      <c r="X35" s="1"/>
      <c r="Y35" s="1">
        <v>5</v>
      </c>
      <c r="Z35" s="1">
        <v>5</v>
      </c>
      <c r="AA35" s="1">
        <v>5</v>
      </c>
      <c r="AB35" s="1"/>
      <c r="AC35" s="1"/>
      <c r="AD35" s="1"/>
      <c r="AE35" s="1"/>
      <c r="AF35" s="1"/>
      <c r="AG35" s="1"/>
      <c r="AH35" s="1">
        <v>38</v>
      </c>
      <c r="AI35" s="1">
        <v>38</v>
      </c>
      <c r="AJ35" s="1">
        <v>38</v>
      </c>
      <c r="AK35" s="1">
        <v>38</v>
      </c>
      <c r="AL35" s="1">
        <v>38</v>
      </c>
      <c r="AM35" s="1">
        <v>38</v>
      </c>
      <c r="AN35" s="1">
        <v>38</v>
      </c>
    </row>
    <row r="36" spans="1:40" ht="17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>
        <v>2</v>
      </c>
      <c r="P36" s="1">
        <v>2</v>
      </c>
      <c r="Q36" s="1">
        <v>2</v>
      </c>
      <c r="R36" s="1">
        <v>2</v>
      </c>
      <c r="S36" s="1"/>
      <c r="T36" s="1"/>
      <c r="U36" s="1"/>
      <c r="V36" s="1"/>
      <c r="W36" s="1"/>
      <c r="X36" s="1"/>
      <c r="Y36" s="1">
        <v>5</v>
      </c>
      <c r="Z36" s="1">
        <v>5</v>
      </c>
      <c r="AA36" s="1">
        <v>5</v>
      </c>
      <c r="AB36" s="1"/>
      <c r="AC36" s="1"/>
      <c r="AD36" s="1"/>
      <c r="AE36" s="1"/>
      <c r="AF36" s="1"/>
      <c r="AG36" s="1"/>
      <c r="AH36" s="1">
        <v>38</v>
      </c>
      <c r="AI36" s="1">
        <v>38</v>
      </c>
      <c r="AJ36" s="1">
        <v>38</v>
      </c>
      <c r="AK36" s="1">
        <v>38</v>
      </c>
      <c r="AL36" s="1">
        <v>38</v>
      </c>
      <c r="AM36" s="1">
        <v>38</v>
      </c>
      <c r="AN36" s="1"/>
    </row>
    <row r="37" spans="1:40" ht="17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2</v>
      </c>
      <c r="Q37" s="1">
        <v>2</v>
      </c>
      <c r="R37" s="1"/>
      <c r="S37" s="1"/>
      <c r="T37" s="1"/>
      <c r="U37" s="1"/>
      <c r="V37" s="1"/>
      <c r="W37" s="1"/>
      <c r="X37" s="1"/>
      <c r="Y37" s="1">
        <v>5</v>
      </c>
      <c r="Z37" s="1">
        <v>5</v>
      </c>
      <c r="AA37" s="1">
        <v>5</v>
      </c>
      <c r="AB37" s="1"/>
      <c r="AC37" s="1"/>
      <c r="AD37" s="1"/>
      <c r="AE37" s="1"/>
      <c r="AF37" s="1"/>
      <c r="AG37" s="1"/>
      <c r="AH37" s="1"/>
      <c r="AI37" s="1">
        <v>38</v>
      </c>
      <c r="AJ37" s="1">
        <v>38</v>
      </c>
      <c r="AK37" s="1">
        <v>38</v>
      </c>
      <c r="AL37" s="1">
        <v>38</v>
      </c>
      <c r="AM37" s="1"/>
      <c r="AN37" s="1"/>
    </row>
    <row r="38" spans="1:40" ht="17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5</v>
      </c>
      <c r="Z38" s="1">
        <v>5</v>
      </c>
      <c r="AA38" s="1">
        <v>5</v>
      </c>
      <c r="AB38" s="1"/>
      <c r="AC38" s="1"/>
      <c r="AD38" s="1"/>
      <c r="AE38" s="1"/>
      <c r="AF38" s="1"/>
      <c r="AG38" s="1"/>
      <c r="AH38" s="1"/>
      <c r="AI38" s="1">
        <v>38</v>
      </c>
      <c r="AJ38" s="1">
        <v>38</v>
      </c>
      <c r="AK38" s="1">
        <v>38</v>
      </c>
      <c r="AL38" s="1"/>
      <c r="AM38" s="1"/>
      <c r="AN38" s="1"/>
    </row>
    <row r="39" spans="1:40" ht="17.25" customHeight="1" x14ac:dyDescent="0.25">
      <c r="A39" s="1"/>
      <c r="B39" s="1"/>
      <c r="C39" s="1">
        <v>32</v>
      </c>
      <c r="D39" s="1"/>
      <c r="E39" s="1">
        <v>32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>
        <v>5</v>
      </c>
      <c r="Z39" s="1">
        <v>5</v>
      </c>
      <c r="AA39" s="1">
        <v>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7.25" customHeight="1" x14ac:dyDescent="0.25">
      <c r="A40" s="1"/>
      <c r="B40" s="1"/>
      <c r="C40" s="1">
        <v>32</v>
      </c>
      <c r="D40" s="1">
        <v>32</v>
      </c>
      <c r="E40" s="1">
        <v>32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</sheetData>
  <conditionalFormatting sqref="A1:AN40">
    <cfRule type="expression" dxfId="0" priority="2">
      <formula>COUNTBLANK(A1)&lt;&gt;0</formula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C71F-2873-426E-97CA-768D3ECE9BC8}">
  <dimension ref="A1:G42"/>
  <sheetViews>
    <sheetView tabSelected="1" workbookViewId="0">
      <selection activeCell="F4" sqref="F4"/>
    </sheetView>
  </sheetViews>
  <sheetFormatPr defaultRowHeight="15" x14ac:dyDescent="0.25"/>
  <cols>
    <col min="1" max="1" width="20.7109375" bestFit="1" customWidth="1"/>
    <col min="2" max="2" width="18.85546875" bestFit="1" customWidth="1"/>
    <col min="3" max="4" width="10" customWidth="1"/>
  </cols>
  <sheetData>
    <row r="1" spans="1:7" x14ac:dyDescent="0.25">
      <c r="A1" s="2" t="s">
        <v>0</v>
      </c>
      <c r="B1" s="2" t="s">
        <v>1</v>
      </c>
      <c r="C1" s="3"/>
      <c r="D1" s="3"/>
      <c r="F1" s="3">
        <v>2</v>
      </c>
      <c r="G1" s="3">
        <f>COUNTIFS(felvetel!$A$1:$AN$40,elemzes!F1)</f>
        <v>20</v>
      </c>
    </row>
    <row r="2" spans="1:7" x14ac:dyDescent="0.25">
      <c r="A2" s="3">
        <v>5</v>
      </c>
      <c r="B2" s="3" t="str">
        <f>IF(VLOOKUP(A2,F1:G42,2)&lt;&gt;0,"Igen","Nincs rajta")</f>
        <v>Igen</v>
      </c>
      <c r="C2" s="3"/>
      <c r="D2" s="3"/>
      <c r="F2" s="3">
        <v>3</v>
      </c>
      <c r="G2" s="3">
        <f>COUNTIFS(felvetel!$A$1:$AN$40,elemzes!F2)</f>
        <v>0</v>
      </c>
    </row>
    <row r="3" spans="1:7" x14ac:dyDescent="0.25">
      <c r="A3" s="3"/>
      <c r="B3" s="3"/>
      <c r="C3" s="3"/>
      <c r="D3" s="3"/>
      <c r="F3" s="3">
        <v>4</v>
      </c>
      <c r="G3" s="3">
        <f>COUNTIFS(felvetel!$A$1:$AN$40,elemzes!F3)</f>
        <v>11</v>
      </c>
    </row>
    <row r="4" spans="1:7" x14ac:dyDescent="0.25">
      <c r="A4" s="2" t="s">
        <v>2</v>
      </c>
      <c r="B4" s="2" t="s">
        <v>3</v>
      </c>
      <c r="C4" s="2" t="s">
        <v>4</v>
      </c>
      <c r="D4" s="2" t="s">
        <v>5</v>
      </c>
      <c r="F4" s="3">
        <v>5</v>
      </c>
      <c r="G4" s="3">
        <f>COUNTIFS(felvetel!$A$1:$AN$40,elemzes!F4)</f>
        <v>22</v>
      </c>
    </row>
    <row r="5" spans="1:7" x14ac:dyDescent="0.25">
      <c r="A5" s="3"/>
      <c r="B5" s="3">
        <v>1</v>
      </c>
      <c r="C5" s="3">
        <f>MAX(G1:G42)</f>
        <v>41</v>
      </c>
      <c r="D5" s="3">
        <f>INDEX($F$1:$F$42,MATCH(C5,$G$1:$G$42,0))</f>
        <v>38</v>
      </c>
      <c r="F5" s="3">
        <v>6</v>
      </c>
      <c r="G5" s="3">
        <f>COUNTIFS(felvetel!$A$1:$AN$40,elemzes!F5)</f>
        <v>16</v>
      </c>
    </row>
    <row r="6" spans="1:7" x14ac:dyDescent="0.25">
      <c r="A6" s="3"/>
      <c r="B6" s="3">
        <v>2</v>
      </c>
      <c r="C6" s="3">
        <f>_xlfn.MAXIFS($G$1:$G$42,$G$1:$G$42,"&lt;&gt;"&amp;C5)</f>
        <v>22</v>
      </c>
      <c r="D6" s="3">
        <f t="shared" ref="D6:D8" si="0">INDEX($F$1:$F$42,MATCH(C6,$G$1:$G$42,0))</f>
        <v>5</v>
      </c>
      <c r="F6" s="3">
        <v>7</v>
      </c>
      <c r="G6" s="3">
        <f>COUNTIFS(felvetel!$A$1:$AN$40,elemzes!F6)</f>
        <v>7</v>
      </c>
    </row>
    <row r="7" spans="1:7" x14ac:dyDescent="0.25">
      <c r="A7" s="3"/>
      <c r="B7" s="3">
        <v>3</v>
      </c>
      <c r="C7" s="3">
        <f>_xlfn.MAXIFS($G$1:$G$42,$G$1:$G$42,"&lt;&gt;"&amp;C6,G1:G42,"&lt;&gt;"&amp;C5)</f>
        <v>20</v>
      </c>
      <c r="D7" s="3">
        <f t="shared" si="0"/>
        <v>2</v>
      </c>
      <c r="F7" s="3">
        <v>8</v>
      </c>
      <c r="G7" s="3">
        <f>COUNTIFS(felvetel!$A$1:$AN$40,elemzes!F7)</f>
        <v>0</v>
      </c>
    </row>
    <row r="8" spans="1:7" x14ac:dyDescent="0.25">
      <c r="A8" s="3"/>
      <c r="B8" s="3">
        <v>4</v>
      </c>
      <c r="C8" s="3">
        <f>_xlfn.MAXIFS($G$1:$G$42,$G$1:$G$42,"&lt;&gt;"&amp;C6,G1:G42,"&lt;&gt;"&amp;C5,G1:G42,"&lt;&gt;"&amp;C7)</f>
        <v>16</v>
      </c>
      <c r="D8" s="3">
        <f t="shared" si="0"/>
        <v>6</v>
      </c>
      <c r="F8" s="3">
        <v>9</v>
      </c>
      <c r="G8" s="3">
        <f>COUNTIFS(felvetel!$A$1:$AN$40,elemzes!F8)</f>
        <v>8</v>
      </c>
    </row>
    <row r="9" spans="1:7" x14ac:dyDescent="0.25">
      <c r="F9" s="3">
        <v>10</v>
      </c>
      <c r="G9" s="3">
        <f>COUNTIFS(felvetel!$A$1:$AN$40,elemzes!F9)</f>
        <v>0</v>
      </c>
    </row>
    <row r="10" spans="1:7" x14ac:dyDescent="0.25">
      <c r="F10" s="3">
        <v>11</v>
      </c>
      <c r="G10" s="3">
        <f>COUNTIFS(felvetel!$A$1:$AN$40,elemzes!F10)</f>
        <v>0</v>
      </c>
    </row>
    <row r="11" spans="1:7" x14ac:dyDescent="0.25">
      <c r="F11" s="3">
        <v>12</v>
      </c>
      <c r="G11" s="3">
        <f>COUNTIFS(felvetel!$A$1:$AN$40,elemzes!F11)</f>
        <v>5</v>
      </c>
    </row>
    <row r="12" spans="1:7" x14ac:dyDescent="0.25">
      <c r="F12" s="3">
        <v>13</v>
      </c>
      <c r="G12" s="3">
        <f>COUNTIFS(felvetel!$A$1:$AN$40,elemzes!F12)</f>
        <v>3</v>
      </c>
    </row>
    <row r="13" spans="1:7" x14ac:dyDescent="0.25">
      <c r="F13" s="3">
        <v>14</v>
      </c>
      <c r="G13" s="3">
        <f>COUNTIFS(felvetel!$A$1:$AN$40,elemzes!F13)</f>
        <v>3</v>
      </c>
    </row>
    <row r="14" spans="1:7" x14ac:dyDescent="0.25">
      <c r="F14" s="3">
        <v>15</v>
      </c>
      <c r="G14" s="3">
        <f>COUNTIFS(felvetel!$A$1:$AN$40,elemzes!F14)</f>
        <v>3</v>
      </c>
    </row>
    <row r="15" spans="1:7" x14ac:dyDescent="0.25">
      <c r="F15" s="3">
        <v>16</v>
      </c>
      <c r="G15" s="3">
        <f>COUNTIFS(felvetel!$A$1:$AN$40,elemzes!F15)</f>
        <v>12</v>
      </c>
    </row>
    <row r="16" spans="1:7" x14ac:dyDescent="0.25">
      <c r="F16" s="3">
        <v>17</v>
      </c>
      <c r="G16" s="3">
        <f>COUNTIFS(felvetel!$A$1:$AN$40,elemzes!F16)</f>
        <v>0</v>
      </c>
    </row>
    <row r="17" spans="6:7" x14ac:dyDescent="0.25">
      <c r="F17" s="3">
        <v>18</v>
      </c>
      <c r="G17" s="3">
        <f>COUNTIFS(felvetel!$A$1:$AN$40,elemzes!F17)</f>
        <v>0</v>
      </c>
    </row>
    <row r="18" spans="6:7" x14ac:dyDescent="0.25">
      <c r="F18" s="3">
        <v>19</v>
      </c>
      <c r="G18" s="3">
        <f>COUNTIFS(felvetel!$A$1:$AN$40,elemzes!F18)</f>
        <v>0</v>
      </c>
    </row>
    <row r="19" spans="6:7" x14ac:dyDescent="0.25">
      <c r="F19" s="3">
        <v>20</v>
      </c>
      <c r="G19" s="3">
        <f>COUNTIFS(felvetel!$A$1:$AN$40,elemzes!F19)</f>
        <v>0</v>
      </c>
    </row>
    <row r="20" spans="6:7" x14ac:dyDescent="0.25">
      <c r="F20" s="3">
        <v>21</v>
      </c>
      <c r="G20" s="3">
        <f>COUNTIFS(felvetel!$A$1:$AN$40,elemzes!F20)</f>
        <v>5</v>
      </c>
    </row>
    <row r="21" spans="6:7" x14ac:dyDescent="0.25">
      <c r="F21" s="3">
        <v>22</v>
      </c>
      <c r="G21" s="3">
        <f>COUNTIFS(felvetel!$A$1:$AN$40,elemzes!F21)</f>
        <v>0</v>
      </c>
    </row>
    <row r="22" spans="6:7" x14ac:dyDescent="0.25">
      <c r="F22" s="3">
        <v>23</v>
      </c>
      <c r="G22" s="3">
        <f>COUNTIFS(felvetel!$A$1:$AN$40,elemzes!F22)</f>
        <v>7</v>
      </c>
    </row>
    <row r="23" spans="6:7" x14ac:dyDescent="0.25">
      <c r="F23" s="3">
        <v>24</v>
      </c>
      <c r="G23" s="3">
        <f>COUNTIFS(felvetel!$A$1:$AN$40,elemzes!F23)</f>
        <v>0</v>
      </c>
    </row>
    <row r="24" spans="6:7" x14ac:dyDescent="0.25">
      <c r="F24" s="3">
        <v>25</v>
      </c>
      <c r="G24" s="3">
        <f>COUNTIFS(felvetel!$A$1:$AN$40,elemzes!F24)</f>
        <v>0</v>
      </c>
    </row>
    <row r="25" spans="6:7" x14ac:dyDescent="0.25">
      <c r="F25" s="3">
        <v>26</v>
      </c>
      <c r="G25" s="3">
        <f>COUNTIFS(felvetel!$A$1:$AN$40,elemzes!F25)</f>
        <v>0</v>
      </c>
    </row>
    <row r="26" spans="6:7" x14ac:dyDescent="0.25">
      <c r="F26" s="3">
        <v>27</v>
      </c>
      <c r="G26" s="3">
        <f>COUNTIFS(felvetel!$A$1:$AN$40,elemzes!F26)</f>
        <v>7</v>
      </c>
    </row>
    <row r="27" spans="6:7" x14ac:dyDescent="0.25">
      <c r="F27" s="3">
        <v>28</v>
      </c>
      <c r="G27" s="3">
        <f>COUNTIFS(felvetel!$A$1:$AN$40,elemzes!F27)</f>
        <v>0</v>
      </c>
    </row>
    <row r="28" spans="6:7" x14ac:dyDescent="0.25">
      <c r="F28" s="3">
        <v>29</v>
      </c>
      <c r="G28" s="3">
        <f>COUNTIFS(felvetel!$A$1:$AN$40,elemzes!F28)</f>
        <v>0</v>
      </c>
    </row>
    <row r="29" spans="6:7" x14ac:dyDescent="0.25">
      <c r="F29" s="3">
        <v>30</v>
      </c>
      <c r="G29" s="3">
        <f>COUNTIFS(felvetel!$A$1:$AN$40,elemzes!F29)</f>
        <v>0</v>
      </c>
    </row>
    <row r="30" spans="6:7" x14ac:dyDescent="0.25">
      <c r="F30" s="3">
        <v>31</v>
      </c>
      <c r="G30" s="3">
        <f>COUNTIFS(felvetel!$A$1:$AN$40,elemzes!F30)</f>
        <v>0</v>
      </c>
    </row>
    <row r="31" spans="6:7" x14ac:dyDescent="0.25">
      <c r="F31" s="3">
        <v>32</v>
      </c>
      <c r="G31" s="3">
        <f>COUNTIFS(felvetel!$A$1:$AN$40,elemzes!F31)</f>
        <v>5</v>
      </c>
    </row>
    <row r="32" spans="6:7" x14ac:dyDescent="0.25">
      <c r="F32" s="3">
        <v>33</v>
      </c>
      <c r="G32" s="3">
        <f>COUNTIFS(felvetel!$A$1:$AN$40,elemzes!F32)</f>
        <v>0</v>
      </c>
    </row>
    <row r="33" spans="6:7" x14ac:dyDescent="0.25">
      <c r="F33" s="3">
        <v>34</v>
      </c>
      <c r="G33" s="3">
        <f>COUNTIFS(felvetel!$A$1:$AN$40,elemzes!F33)</f>
        <v>0</v>
      </c>
    </row>
    <row r="34" spans="6:7" x14ac:dyDescent="0.25">
      <c r="F34" s="3">
        <v>35</v>
      </c>
      <c r="G34" s="3">
        <f>COUNTIFS(felvetel!$A$1:$AN$40,elemzes!F34)</f>
        <v>0</v>
      </c>
    </row>
    <row r="35" spans="6:7" x14ac:dyDescent="0.25">
      <c r="F35" s="3">
        <v>36</v>
      </c>
      <c r="G35" s="3">
        <f>COUNTIFS(felvetel!$A$1:$AN$40,elemzes!F35)</f>
        <v>0</v>
      </c>
    </row>
    <row r="36" spans="6:7" x14ac:dyDescent="0.25">
      <c r="F36" s="3">
        <v>37</v>
      </c>
      <c r="G36" s="3">
        <f>COUNTIFS(felvetel!$A$1:$AN$40,elemzes!F36)</f>
        <v>0</v>
      </c>
    </row>
    <row r="37" spans="6:7" x14ac:dyDescent="0.25">
      <c r="F37" s="3">
        <v>38</v>
      </c>
      <c r="G37" s="3">
        <f>COUNTIFS(felvetel!$A$1:$AN$40,elemzes!F37)</f>
        <v>41</v>
      </c>
    </row>
    <row r="38" spans="6:7" x14ac:dyDescent="0.25">
      <c r="F38" s="3">
        <v>39</v>
      </c>
      <c r="G38" s="3">
        <f>COUNTIFS(felvetel!$A$1:$AN$40,elemzes!F38)</f>
        <v>0</v>
      </c>
    </row>
    <row r="39" spans="6:7" x14ac:dyDescent="0.25">
      <c r="F39" s="3">
        <v>40</v>
      </c>
      <c r="G39" s="3">
        <f>COUNTIFS(felvetel!$A$1:$AN$40,elemzes!F39)</f>
        <v>0</v>
      </c>
    </row>
    <row r="40" spans="6:7" x14ac:dyDescent="0.25">
      <c r="F40" s="3">
        <v>41</v>
      </c>
      <c r="G40" s="3">
        <f>COUNTIFS(felvetel!$A$1:$AN$40,elemzes!F40)</f>
        <v>0</v>
      </c>
    </row>
    <row r="41" spans="6:7" x14ac:dyDescent="0.25">
      <c r="F41" s="3">
        <v>42</v>
      </c>
      <c r="G41" s="3">
        <f>COUNTIFS(felvetel!$A$1:$AN$40,elemzes!F41)</f>
        <v>0</v>
      </c>
    </row>
    <row r="42" spans="6:7" x14ac:dyDescent="0.25">
      <c r="F42" s="3">
        <v>43</v>
      </c>
      <c r="G42" s="3">
        <f>COUNTIFS(felvetel!$A$1:$AN$40,elemzes!F42)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felvetel</vt:lpstr>
      <vt:lpstr>elemzes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merkur13</dc:creator>
  <cp:lastModifiedBy>merkur13</cp:lastModifiedBy>
  <dcterms:created xsi:type="dcterms:W3CDTF">2015-06-05T18:19:34Z</dcterms:created>
  <dcterms:modified xsi:type="dcterms:W3CDTF">2025-02-04T11:29:15Z</dcterms:modified>
</cp:coreProperties>
</file>