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pos_1ce436d\Desktop\Oktv2122\"/>
    </mc:Choice>
  </mc:AlternateContent>
  <xr:revisionPtr revIDLastSave="0" documentId="13_ncr:1_{188DB04C-D344-4853-B7CB-972FB6617F63}" xr6:coauthVersionLast="47" xr6:coauthVersionMax="47" xr10:uidLastSave="{00000000-0000-0000-0000-000000000000}"/>
  <bookViews>
    <workbookView xWindow="-120" yWindow="-120" windowWidth="29040" windowHeight="17640" activeTab="1" xr2:uid="{8BD84310-4C35-4740-B4E6-0C507E469F6D}"/>
  </bookViews>
  <sheets>
    <sheet name="Statisztika" sheetId="1" r:id="rId1"/>
    <sheet name="Tanösvénye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7" i="1"/>
</calcChain>
</file>

<file path=xl/sharedStrings.xml><?xml version="1.0" encoding="utf-8"?>
<sst xmlns="http://schemas.openxmlformats.org/spreadsheetml/2006/main" count="95" uniqueCount="65">
  <si>
    <t>Országos jelentőségű védett területek Borsod-Abaúj-Zemplén megyében</t>
  </si>
  <si>
    <t>Területi egység neve</t>
  </si>
  <si>
    <t>Nemzeti park</t>
  </si>
  <si>
    <t>Tájvédelmi körzet</t>
  </si>
  <si>
    <t>Természetvédelmi terület</t>
  </si>
  <si>
    <t>Természeti emlék</t>
  </si>
  <si>
    <t>Összesen</t>
  </si>
  <si>
    <t>Ország összesen</t>
  </si>
  <si>
    <t>Országos adatokhoz képest</t>
  </si>
  <si>
    <t>Név</t>
  </si>
  <si>
    <t>Hossz</t>
  </si>
  <si>
    <t>Állomások száma</t>
  </si>
  <si>
    <t>Menetidő</t>
  </si>
  <si>
    <t>Szakvezetés</t>
  </si>
  <si>
    <t>Jávorkúti tanösvény</t>
  </si>
  <si>
    <t>Nincs</t>
  </si>
  <si>
    <t>Szádvár tanösvény</t>
  </si>
  <si>
    <t>Baradla tanösvény</t>
  </si>
  <si>
    <t>Fürkész ösvény</t>
  </si>
  <si>
    <t>Tohonya-Kuriszlán tanösvény II, útvonal</t>
  </si>
  <si>
    <t>Bódva-völgyi tanösvény</t>
  </si>
  <si>
    <t>Van</t>
  </si>
  <si>
    <t>Tohonya-Kuriszlán tanösvény I, útvonal</t>
  </si>
  <si>
    <t>Szinva tanösvény</t>
  </si>
  <si>
    <t>Bodrogzugi vízitúra tanösvény</t>
  </si>
  <si>
    <t>Kaptárkő tanösvény</t>
  </si>
  <si>
    <t>Cserépfalui Ördögtorony tanösvény</t>
  </si>
  <si>
    <t>Rejtek - Répáshuta tanösvény</t>
  </si>
  <si>
    <t>Kesznyéteni TK agrár-környezetgazdálkodási tanösvény</t>
  </si>
  <si>
    <t>Szilvás-kői geológiai tanösvény</t>
  </si>
  <si>
    <t>Lillafüredi tanösvény</t>
  </si>
  <si>
    <t>Pisztráng tanösvény</t>
  </si>
  <si>
    <t>Kék Madár tanösvény</t>
  </si>
  <si>
    <t>Barátok Útja tanösvény</t>
  </si>
  <si>
    <t>Forrás-völgyi erdei tanösvény</t>
  </si>
  <si>
    <t>Regéci tanösvény</t>
  </si>
  <si>
    <t>Andó-küti erdei tanösvény</t>
  </si>
  <si>
    <t>Kőbalta tanösvény</t>
  </si>
  <si>
    <t>Kék hullám tanösvény</t>
  </si>
  <si>
    <t>Magaspart tanösvény</t>
  </si>
  <si>
    <t>Kormos Bába tanösvény</t>
  </si>
  <si>
    <t>Parlagi sas tanösvény</t>
  </si>
  <si>
    <t>Alsó-hegyi Zsombolyos tanösvény</t>
  </si>
  <si>
    <t>Borz tanösvény</t>
  </si>
  <si>
    <t>Hernád tanösvény</t>
  </si>
  <si>
    <t>Tárnics tanösvény</t>
  </si>
  <si>
    <t>Páfrány tanösvény</t>
  </si>
  <si>
    <t>Szükséges átlagsebesség</t>
  </si>
  <si>
    <t>Osztályzás</t>
  </si>
  <si>
    <t>Leghosszabb tanösvény neve:</t>
  </si>
  <si>
    <t>2 óra</t>
  </si>
  <si>
    <t>3 óra</t>
  </si>
  <si>
    <t>4 óra</t>
  </si>
  <si>
    <t>1 óra</t>
  </si>
  <si>
    <t>5 óra</t>
  </si>
  <si>
    <t>6 óra</t>
  </si>
  <si>
    <t>Ostályzás</t>
  </si>
  <si>
    <t>Szupergyors</t>
  </si>
  <si>
    <t>Gyors</t>
  </si>
  <si>
    <t>Átlagos</t>
  </si>
  <si>
    <t>Kicsit lassú</t>
  </si>
  <si>
    <t>Lassú</t>
  </si>
  <si>
    <t>Nagyon Lassú</t>
  </si>
  <si>
    <t>Mennyiség</t>
  </si>
  <si>
    <t xml:space="preserve">A szakvvezetett és nem szakvezetett tenösvények átlagidejének különbsége: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</si>
</sst>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&quot; ha&quot;"/>
    <numFmt numFmtId="166" formatCode="0.0&quot; óra&quot;"/>
    <numFmt numFmtId="167" formatCode="0&quot; db&quot;"/>
    <numFmt numFmtId="169" formatCode="0.0&quot; km&quot;"/>
    <numFmt numFmtId="170" formatCode="0.00&quot; km/h&quot;"/>
    <numFmt numFmtId="171" formatCode="0&quot; óra&quot;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right" vertic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right" vertical="center"/>
    </xf>
    <xf numFmtId="0" fontId="0" fillId="2" borderId="3" xfId="0" applyFill="1" applyBorder="1"/>
    <xf numFmtId="0" fontId="0" fillId="0" borderId="2" xfId="0" applyBorder="1"/>
    <xf numFmtId="165" fontId="0" fillId="0" borderId="2" xfId="0" applyNumberFormat="1" applyBorder="1" applyAlignment="1">
      <alignment horizontal="right" vertical="center"/>
    </xf>
    <xf numFmtId="165" fontId="0" fillId="2" borderId="3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right" vertical="center"/>
    </xf>
    <xf numFmtId="165" fontId="0" fillId="3" borderId="3" xfId="0" applyNumberForma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169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169" fontId="0" fillId="2" borderId="0" xfId="0" applyNumberFormat="1" applyFill="1"/>
    <xf numFmtId="167" fontId="0" fillId="2" borderId="0" xfId="0" applyNumberFormat="1" applyFill="1"/>
    <xf numFmtId="166" fontId="0" fillId="2" borderId="0" xfId="0" applyNumberFormat="1" applyFill="1"/>
    <xf numFmtId="0" fontId="0" fillId="5" borderId="0" xfId="0" applyFill="1"/>
    <xf numFmtId="169" fontId="0" fillId="5" borderId="0" xfId="0" applyNumberFormat="1" applyFill="1"/>
    <xf numFmtId="167" fontId="0" fillId="5" borderId="0" xfId="0" applyNumberFormat="1" applyFill="1"/>
    <xf numFmtId="166" fontId="0" fillId="5" borderId="0" xfId="0" applyNumberFormat="1" applyFill="1"/>
    <xf numFmtId="170" fontId="0" fillId="5" borderId="0" xfId="0" applyNumberFormat="1" applyFill="1"/>
    <xf numFmtId="170" fontId="0" fillId="2" borderId="0" xfId="0" applyNumberFormat="1" applyFill="1"/>
    <xf numFmtId="0" fontId="0" fillId="0" borderId="1" xfId="0" applyBorder="1" applyAlignment="1">
      <alignment horizontal="right"/>
    </xf>
    <xf numFmtId="171" fontId="0" fillId="0" borderId="0" xfId="0" applyNumberForma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colors>
    <mruColors>
      <color rgb="FFE2EFDA"/>
      <color rgb="FFFFC000"/>
      <color rgb="FFA9D08E"/>
      <color rgb="FF4472C4"/>
      <color rgb="FFED7D31"/>
      <color rgb="FFA5A5A5"/>
      <color rgb="FFBFBFBF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hu-HU"/>
              <a:t>ermészeti értékek területi megoszlása Borsod megyében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Statisztika!$A$3</c:f>
              <c:strCache>
                <c:ptCount val="1"/>
                <c:pt idx="0">
                  <c:v>Nemzeti park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Statisztika!$B$2:$R$2</c15:sqref>
                  </c15:fullRef>
                </c:ext>
              </c:extLst>
              <c:f>(Statisztika!$B$2:$C$2,Statisztika!$H$2,Statisztika!$M$2,Statisztika!$R$2)</c:f>
              <c:numCache>
                <c:formatCode>General</c:formatCode>
                <c:ptCount val="5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Statisztika!$B$3:$R$3</c15:sqref>
                  </c15:fullRef>
                </c:ext>
              </c:extLst>
              <c:f>(Statisztika!$B$3:$C$3,Statisztika!$H$3,Statisztika!$M$3,Statisztika!$R$3)</c:f>
              <c:numCache>
                <c:formatCode>0" ha"</c:formatCode>
                <c:ptCount val="5"/>
                <c:pt idx="0">
                  <c:v>47569</c:v>
                </c:pt>
                <c:pt idx="1">
                  <c:v>49720</c:v>
                </c:pt>
                <c:pt idx="2">
                  <c:v>49448</c:v>
                </c:pt>
                <c:pt idx="3">
                  <c:v>49440</c:v>
                </c:pt>
                <c:pt idx="4">
                  <c:v>49440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6-4F6A-ACF7-0082C5D86DED}"/>
            </c:ext>
          </c:extLst>
        </c:ser>
        <c:ser>
          <c:idx val="1"/>
          <c:order val="1"/>
          <c:tx>
            <c:strRef>
              <c:f>Statisztika!$A$4</c:f>
              <c:strCache>
                <c:ptCount val="1"/>
                <c:pt idx="0">
                  <c:v>Tájvédelmi körzet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Statisztika!$B$2:$R$2</c15:sqref>
                  </c15:fullRef>
                </c:ext>
              </c:extLst>
              <c:f>(Statisztika!$B$2:$C$2,Statisztika!$H$2,Statisztika!$M$2,Statisztika!$R$2)</c:f>
              <c:numCache>
                <c:formatCode>General</c:formatCode>
                <c:ptCount val="5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Statisztika!$B$4:$R$4</c15:sqref>
                  </c15:fullRef>
                </c:ext>
              </c:extLst>
              <c:f>(Statisztika!$B$4:$C$4,Statisztika!$H$4,Statisztika!$M$4,Statisztika!$R$4)</c:f>
              <c:numCache>
                <c:formatCode>0" ha"</c:formatCode>
                <c:ptCount val="5"/>
                <c:pt idx="0">
                  <c:v>60783</c:v>
                </c:pt>
                <c:pt idx="1">
                  <c:v>60692</c:v>
                </c:pt>
                <c:pt idx="2">
                  <c:v>59349</c:v>
                </c:pt>
                <c:pt idx="3">
                  <c:v>59349</c:v>
                </c:pt>
                <c:pt idx="4">
                  <c:v>59349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6-4F6A-ACF7-0082C5D86DED}"/>
            </c:ext>
          </c:extLst>
        </c:ser>
        <c:ser>
          <c:idx val="2"/>
          <c:order val="2"/>
          <c:tx>
            <c:strRef>
              <c:f>Statisztika!$A$5</c:f>
              <c:strCache>
                <c:ptCount val="1"/>
                <c:pt idx="0">
                  <c:v>Természetvédelmi terület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Statisztika!$B$2:$R$2</c15:sqref>
                  </c15:fullRef>
                </c:ext>
              </c:extLst>
              <c:f>(Statisztika!$B$2:$C$2,Statisztika!$H$2,Statisztika!$M$2,Statisztika!$R$2)</c:f>
              <c:numCache>
                <c:formatCode>General</c:formatCode>
                <c:ptCount val="5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Statisztika!$B$5:$R$5</c15:sqref>
                  </c15:fullRef>
                </c:ext>
              </c:extLst>
              <c:f>(Statisztika!$B$5:$C$5,Statisztika!$H$5,Statisztika!$M$5,Statisztika!$R$5)</c:f>
              <c:numCache>
                <c:formatCode>0" ha"</c:formatCode>
                <c:ptCount val="5"/>
                <c:pt idx="0">
                  <c:v>1911</c:v>
                </c:pt>
                <c:pt idx="1">
                  <c:v>1876</c:v>
                </c:pt>
                <c:pt idx="2">
                  <c:v>2678</c:v>
                </c:pt>
                <c:pt idx="3">
                  <c:v>2822</c:v>
                </c:pt>
                <c:pt idx="4">
                  <c:v>2822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F6-4F6A-ACF7-0082C5D86DED}"/>
            </c:ext>
          </c:extLst>
        </c:ser>
        <c:ser>
          <c:idx val="3"/>
          <c:order val="3"/>
          <c:tx>
            <c:strRef>
              <c:f>Statisztika!$A$6</c:f>
              <c:strCache>
                <c:ptCount val="1"/>
                <c:pt idx="0">
                  <c:v>Természeti emlék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Statisztika!$B$2:$R$2</c15:sqref>
                  </c15:fullRef>
                </c:ext>
              </c:extLst>
              <c:f>(Statisztika!$B$2:$C$2,Statisztika!$H$2,Statisztika!$M$2,Statisztika!$R$2)</c:f>
              <c:numCache>
                <c:formatCode>General</c:formatCode>
                <c:ptCount val="5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Statisztika!$B$6:$R$6</c15:sqref>
                  </c15:fullRef>
                </c:ext>
              </c:extLst>
              <c:f>(Statisztika!$B$6:$C$6,Statisztika!$H$6,Statisztika!$M$6,Statisztika!$R$6)</c:f>
              <c:numCache>
                <c:formatCode>0" ha"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F6-4F6A-ACF7-0082C5D86DE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1731144"/>
        <c:axId val="581732584"/>
      </c:barChart>
      <c:catAx>
        <c:axId val="58173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1732584"/>
        <c:crosses val="autoZero"/>
        <c:auto val="1"/>
        <c:lblAlgn val="ctr"/>
        <c:lblOffset val="100"/>
        <c:noMultiLvlLbl val="0"/>
      </c:catAx>
      <c:valAx>
        <c:axId val="58173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1731144"/>
        <c:crosses val="autoZero"/>
        <c:crossBetween val="between"/>
      </c:valAx>
      <c:spPr>
        <a:solidFill>
          <a:srgbClr val="BFBFBF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2EFD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530086</xdr:colOff>
      <xdr:row>9</xdr:row>
      <xdr:rowOff>36443</xdr:rowOff>
    </xdr:from>
    <xdr:to>
      <xdr:col>12</xdr:col>
      <xdr:colOff>637760</xdr:colOff>
      <xdr:row>26</xdr:row>
      <xdr:rowOff>41413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FC70806-0502-42B3-2F04-3A27BDCFF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C6F1-8C56-494E-86E3-C7D8ADF04E4F}">
  <dimension ref="A1:S9"/>
  <sheetViews>
    <sheetView zoomScale="115" zoomScaleNormal="115" workbookViewId="0">
      <selection activeCell="L27" sqref="L27"/>
    </sheetView>
  </sheetViews>
  <sheetFormatPr defaultRowHeight="15" x14ac:dyDescent="0.25"/>
  <cols>
    <col min="1" max="1" width="25.7109375" bestFit="1" customWidth="1"/>
    <col min="2" max="18" width="10.28515625" bestFit="1" customWidth="1"/>
  </cols>
  <sheetData>
    <row r="1" spans="1:19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9" x14ac:dyDescent="0.25">
      <c r="A2" s="4" t="s">
        <v>1</v>
      </c>
      <c r="B2" s="5">
        <v>2000</v>
      </c>
      <c r="C2" s="5">
        <v>2005</v>
      </c>
      <c r="D2" s="5">
        <v>2006</v>
      </c>
      <c r="E2" s="5">
        <v>2007</v>
      </c>
      <c r="F2" s="5">
        <v>2008</v>
      </c>
      <c r="G2" s="5">
        <v>2009</v>
      </c>
      <c r="H2" s="5">
        <v>2010</v>
      </c>
      <c r="I2" s="5">
        <v>2011</v>
      </c>
      <c r="J2" s="5">
        <v>2012</v>
      </c>
      <c r="K2" s="5">
        <v>2013</v>
      </c>
      <c r="L2" s="5">
        <v>2014</v>
      </c>
      <c r="M2" s="5">
        <v>2015</v>
      </c>
      <c r="N2" s="5">
        <v>2016</v>
      </c>
      <c r="O2" s="5">
        <v>2017</v>
      </c>
      <c r="P2" s="5">
        <v>2018</v>
      </c>
      <c r="Q2" s="5">
        <v>2019</v>
      </c>
      <c r="R2" s="5">
        <v>2020</v>
      </c>
      <c r="S2" s="1"/>
    </row>
    <row r="3" spans="1:19" x14ac:dyDescent="0.25">
      <c r="A3" s="4" t="s">
        <v>2</v>
      </c>
      <c r="B3" s="6">
        <v>47569</v>
      </c>
      <c r="C3" s="6">
        <v>49720</v>
      </c>
      <c r="D3" s="13">
        <v>49630</v>
      </c>
      <c r="E3" s="6">
        <v>49961</v>
      </c>
      <c r="F3" s="6">
        <v>50235</v>
      </c>
      <c r="G3" s="13">
        <v>49448</v>
      </c>
      <c r="H3" s="6">
        <v>49448</v>
      </c>
      <c r="I3" s="6">
        <v>49448</v>
      </c>
      <c r="J3" s="6">
        <v>49448</v>
      </c>
      <c r="K3" s="13">
        <v>49440</v>
      </c>
      <c r="L3" s="6">
        <v>49440</v>
      </c>
      <c r="M3" s="6">
        <v>49440</v>
      </c>
      <c r="N3" s="6">
        <v>49440</v>
      </c>
      <c r="O3" s="6">
        <v>49440</v>
      </c>
      <c r="P3" s="6">
        <v>49440</v>
      </c>
      <c r="Q3" s="6">
        <v>49440</v>
      </c>
      <c r="R3" s="6">
        <v>49440</v>
      </c>
      <c r="S3" s="1"/>
    </row>
    <row r="4" spans="1:19" x14ac:dyDescent="0.25">
      <c r="A4" s="4" t="s">
        <v>3</v>
      </c>
      <c r="B4" s="6">
        <v>60783</v>
      </c>
      <c r="C4" s="13">
        <v>60692</v>
      </c>
      <c r="D4" s="6">
        <v>60799</v>
      </c>
      <c r="E4" s="6">
        <v>60931</v>
      </c>
      <c r="F4" s="13">
        <v>59639</v>
      </c>
      <c r="G4" s="13">
        <v>59349</v>
      </c>
      <c r="H4" s="6">
        <v>59349</v>
      </c>
      <c r="I4" s="6">
        <v>59349</v>
      </c>
      <c r="J4" s="6">
        <v>59349</v>
      </c>
      <c r="K4" s="6">
        <v>59349</v>
      </c>
      <c r="L4" s="6">
        <v>59349</v>
      </c>
      <c r="M4" s="6">
        <v>59349</v>
      </c>
      <c r="N4" s="6">
        <v>59349</v>
      </c>
      <c r="O4" s="6">
        <v>59349</v>
      </c>
      <c r="P4" s="6">
        <v>59349</v>
      </c>
      <c r="Q4" s="6">
        <v>59349</v>
      </c>
      <c r="R4" s="6">
        <v>59349</v>
      </c>
      <c r="S4" s="1"/>
    </row>
    <row r="5" spans="1:19" x14ac:dyDescent="0.25">
      <c r="A5" s="4" t="s">
        <v>4</v>
      </c>
      <c r="B5" s="6">
        <v>1911</v>
      </c>
      <c r="C5" s="13">
        <v>1876</v>
      </c>
      <c r="D5" s="6">
        <v>1876</v>
      </c>
      <c r="E5" s="6">
        <v>2842</v>
      </c>
      <c r="F5" s="13">
        <v>2721</v>
      </c>
      <c r="G5" s="13">
        <v>2678</v>
      </c>
      <c r="H5" s="6">
        <v>2678</v>
      </c>
      <c r="I5" s="6">
        <v>2741</v>
      </c>
      <c r="J5" s="6">
        <v>2741</v>
      </c>
      <c r="K5" s="6">
        <v>2822</v>
      </c>
      <c r="L5" s="6">
        <v>2822</v>
      </c>
      <c r="M5" s="6">
        <v>2822</v>
      </c>
      <c r="N5" s="6">
        <v>2822</v>
      </c>
      <c r="O5" s="6">
        <v>2822</v>
      </c>
      <c r="P5" s="6">
        <v>2822</v>
      </c>
      <c r="Q5" s="6">
        <v>2822</v>
      </c>
      <c r="R5" s="6">
        <v>2822</v>
      </c>
      <c r="S5" s="1"/>
    </row>
    <row r="6" spans="1:19" ht="15.75" thickBot="1" x14ac:dyDescent="0.3">
      <c r="A6" s="10" t="s">
        <v>5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9</v>
      </c>
      <c r="M6" s="11">
        <v>22</v>
      </c>
      <c r="N6" s="11">
        <v>22</v>
      </c>
      <c r="O6" s="11">
        <v>22</v>
      </c>
      <c r="P6" s="11">
        <v>24</v>
      </c>
      <c r="Q6" s="11">
        <v>24</v>
      </c>
      <c r="R6" s="11">
        <v>24</v>
      </c>
      <c r="S6" s="1"/>
    </row>
    <row r="7" spans="1:19" x14ac:dyDescent="0.25">
      <c r="A7" s="9" t="s">
        <v>6</v>
      </c>
      <c r="B7" s="12">
        <f>B3+B4+B5+B6</f>
        <v>110263</v>
      </c>
      <c r="C7" s="12">
        <f t="shared" ref="C7:R7" si="0">C3+C4+C5+C6</f>
        <v>112288</v>
      </c>
      <c r="D7" s="12">
        <f t="shared" si="0"/>
        <v>112305</v>
      </c>
      <c r="E7" s="12">
        <f t="shared" si="0"/>
        <v>113734</v>
      </c>
      <c r="F7" s="14">
        <f t="shared" si="0"/>
        <v>112595</v>
      </c>
      <c r="G7" s="14">
        <f t="shared" si="0"/>
        <v>111475</v>
      </c>
      <c r="H7" s="12">
        <f t="shared" si="0"/>
        <v>111475</v>
      </c>
      <c r="I7" s="12">
        <f t="shared" si="0"/>
        <v>111538</v>
      </c>
      <c r="J7" s="12">
        <f t="shared" si="0"/>
        <v>111538</v>
      </c>
      <c r="K7" s="12">
        <f t="shared" si="0"/>
        <v>111611</v>
      </c>
      <c r="L7" s="12">
        <f t="shared" si="0"/>
        <v>111620</v>
      </c>
      <c r="M7" s="12">
        <f t="shared" si="0"/>
        <v>111633</v>
      </c>
      <c r="N7" s="12">
        <f t="shared" si="0"/>
        <v>111633</v>
      </c>
      <c r="O7" s="12">
        <f t="shared" si="0"/>
        <v>111633</v>
      </c>
      <c r="P7" s="12">
        <f t="shared" si="0"/>
        <v>111635</v>
      </c>
      <c r="Q7" s="12">
        <f t="shared" si="0"/>
        <v>111635</v>
      </c>
      <c r="R7" s="12">
        <f t="shared" si="0"/>
        <v>111635</v>
      </c>
      <c r="S7" s="1"/>
    </row>
    <row r="8" spans="1:19" x14ac:dyDescent="0.25">
      <c r="A8" s="7" t="s">
        <v>8</v>
      </c>
      <c r="B8" s="15">
        <f>B7/B9</f>
        <v>0.13514643120662648</v>
      </c>
      <c r="C8" s="16">
        <f t="shared" ref="C8:R8" si="1">C7/C9</f>
        <v>0.13383248770290065</v>
      </c>
      <c r="D8" s="15">
        <f t="shared" si="1"/>
        <v>0.13385083507045628</v>
      </c>
      <c r="E8" s="15">
        <f t="shared" si="1"/>
        <v>0.13464393360025192</v>
      </c>
      <c r="F8" s="16">
        <f t="shared" si="1"/>
        <v>0.1344461254273272</v>
      </c>
      <c r="G8" s="16">
        <f t="shared" si="1"/>
        <v>0.1316835531110867</v>
      </c>
      <c r="H8" s="15">
        <f t="shared" si="1"/>
        <v>0.1316835531110867</v>
      </c>
      <c r="I8" s="15">
        <f t="shared" si="1"/>
        <v>0.1317245191035864</v>
      </c>
      <c r="J8" s="16">
        <f t="shared" si="1"/>
        <v>0.1311212158260526</v>
      </c>
      <c r="K8" s="15">
        <f t="shared" si="1"/>
        <v>0.13159362329024735</v>
      </c>
      <c r="L8" s="16">
        <f t="shared" si="1"/>
        <v>0.13151631405558514</v>
      </c>
      <c r="M8" s="15">
        <f t="shared" si="1"/>
        <v>0.13152217838136518</v>
      </c>
      <c r="N8" s="16">
        <f t="shared" si="1"/>
        <v>0.13148918126244125</v>
      </c>
      <c r="O8" s="16">
        <f t="shared" si="1"/>
        <v>0.13147152763383518</v>
      </c>
      <c r="P8" s="16">
        <f t="shared" si="1"/>
        <v>0.13146676087852557</v>
      </c>
      <c r="Q8" s="15">
        <f t="shared" si="1"/>
        <v>0.13146676087852557</v>
      </c>
      <c r="R8" s="15">
        <f t="shared" si="1"/>
        <v>0.13150253439963058</v>
      </c>
      <c r="S8" s="1"/>
    </row>
    <row r="9" spans="1:19" x14ac:dyDescent="0.25">
      <c r="A9" s="7" t="s">
        <v>7</v>
      </c>
      <c r="B9" s="8">
        <v>815878</v>
      </c>
      <c r="C9" s="8">
        <v>839019</v>
      </c>
      <c r="D9" s="8">
        <v>839031</v>
      </c>
      <c r="E9" s="8">
        <v>844702</v>
      </c>
      <c r="F9" s="13">
        <v>837473</v>
      </c>
      <c r="G9" s="8">
        <v>846537</v>
      </c>
      <c r="H9" s="8">
        <v>846537</v>
      </c>
      <c r="I9" s="8">
        <v>846752</v>
      </c>
      <c r="J9" s="8">
        <v>850648</v>
      </c>
      <c r="K9" s="13">
        <v>848149</v>
      </c>
      <c r="L9" s="8">
        <v>848716</v>
      </c>
      <c r="M9" s="8">
        <v>848777</v>
      </c>
      <c r="N9" s="8">
        <v>848990</v>
      </c>
      <c r="O9" s="8">
        <v>849104</v>
      </c>
      <c r="P9" s="8">
        <v>849150</v>
      </c>
      <c r="Q9" s="8">
        <v>849150</v>
      </c>
      <c r="R9" s="13">
        <v>848919</v>
      </c>
    </row>
  </sheetData>
  <mergeCells count="1">
    <mergeCell ref="A1:R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16CC3-0D55-4320-A83A-FF2F1FFBD2D1}">
  <dimension ref="A1:L34"/>
  <sheetViews>
    <sheetView tabSelected="1" workbookViewId="0">
      <selection activeCell="G3" sqref="G3"/>
    </sheetView>
  </sheetViews>
  <sheetFormatPr defaultRowHeight="15" x14ac:dyDescent="0.25"/>
  <cols>
    <col min="1" max="1" width="50.5703125" bestFit="1" customWidth="1"/>
    <col min="2" max="2" width="7.7109375" bestFit="1" customWidth="1"/>
    <col min="3" max="3" width="16.85546875" bestFit="1" customWidth="1"/>
    <col min="5" max="5" width="11.28515625" bestFit="1" customWidth="1"/>
    <col min="6" max="6" width="23.42578125" bestFit="1" customWidth="1"/>
    <col min="7" max="7" width="10.42578125" bestFit="1" customWidth="1"/>
    <col min="10" max="10" width="13.42578125" bestFit="1" customWidth="1"/>
    <col min="11" max="11" width="10.28515625" bestFit="1" customWidth="1"/>
    <col min="12" max="12" width="10.140625" bestFit="1" customWidth="1"/>
  </cols>
  <sheetData>
    <row r="1" spans="1:12" x14ac:dyDescent="0.25">
      <c r="A1" s="18" t="s">
        <v>9</v>
      </c>
      <c r="B1" s="19" t="s">
        <v>10</v>
      </c>
      <c r="C1" s="19" t="s">
        <v>11</v>
      </c>
      <c r="D1" s="19" t="s">
        <v>12</v>
      </c>
      <c r="E1" s="19" t="s">
        <v>13</v>
      </c>
      <c r="F1" s="20" t="s">
        <v>47</v>
      </c>
      <c r="G1" s="19" t="s">
        <v>48</v>
      </c>
    </row>
    <row r="2" spans="1:12" x14ac:dyDescent="0.25">
      <c r="A2" s="18"/>
      <c r="B2" s="19"/>
      <c r="C2" s="19"/>
      <c r="D2" s="19"/>
      <c r="E2" s="19"/>
      <c r="F2" s="20"/>
      <c r="G2" s="19"/>
    </row>
    <row r="3" spans="1:12" x14ac:dyDescent="0.25">
      <c r="A3" s="24" t="s">
        <v>42</v>
      </c>
      <c r="B3" s="25">
        <v>8.5</v>
      </c>
      <c r="C3" s="26">
        <v>14</v>
      </c>
      <c r="D3" s="27">
        <v>4.5</v>
      </c>
      <c r="E3" s="24" t="s">
        <v>15</v>
      </c>
      <c r="F3" s="28">
        <f>(B3/D3)</f>
        <v>1.8888888888888888</v>
      </c>
      <c r="G3" s="24"/>
    </row>
    <row r="4" spans="1:12" x14ac:dyDescent="0.25">
      <c r="A4" s="2" t="s">
        <v>36</v>
      </c>
      <c r="B4" s="21">
        <v>2.7</v>
      </c>
      <c r="C4" s="22">
        <v>15</v>
      </c>
      <c r="D4" s="23">
        <v>2.5</v>
      </c>
      <c r="E4" s="2" t="s">
        <v>15</v>
      </c>
      <c r="F4" s="29">
        <f t="shared" ref="F4:F33" si="0">B4/D4</f>
        <v>1.08</v>
      </c>
      <c r="G4" s="2"/>
      <c r="I4" t="s">
        <v>49</v>
      </c>
      <c r="L4" s="17"/>
    </row>
    <row r="5" spans="1:12" x14ac:dyDescent="0.25">
      <c r="A5" s="24" t="s">
        <v>17</v>
      </c>
      <c r="B5" s="25">
        <v>7.5</v>
      </c>
      <c r="C5" s="26">
        <v>18</v>
      </c>
      <c r="D5" s="27">
        <v>3</v>
      </c>
      <c r="E5" s="24" t="s">
        <v>15</v>
      </c>
      <c r="F5" s="28">
        <f t="shared" si="0"/>
        <v>2.5</v>
      </c>
      <c r="G5" s="24"/>
    </row>
    <row r="6" spans="1:12" x14ac:dyDescent="0.25">
      <c r="A6" s="2" t="s">
        <v>33</v>
      </c>
      <c r="B6" s="21">
        <v>4.8</v>
      </c>
      <c r="C6" s="22">
        <v>12</v>
      </c>
      <c r="D6" s="23">
        <v>2.5</v>
      </c>
      <c r="E6" s="2" t="s">
        <v>15</v>
      </c>
      <c r="F6" s="29">
        <f t="shared" si="0"/>
        <v>1.92</v>
      </c>
      <c r="G6" s="2"/>
      <c r="I6" t="s">
        <v>64</v>
      </c>
    </row>
    <row r="7" spans="1:12" x14ac:dyDescent="0.25">
      <c r="A7" s="2" t="s">
        <v>24</v>
      </c>
      <c r="B7" s="21">
        <v>5</v>
      </c>
      <c r="C7" s="22">
        <v>3</v>
      </c>
      <c r="D7" s="23">
        <v>2</v>
      </c>
      <c r="E7" s="2" t="s">
        <v>21</v>
      </c>
      <c r="F7" s="29">
        <f t="shared" si="0"/>
        <v>2.5</v>
      </c>
      <c r="G7" s="2"/>
    </row>
    <row r="8" spans="1:12" x14ac:dyDescent="0.25">
      <c r="A8" s="2" t="s">
        <v>20</v>
      </c>
      <c r="B8" s="21">
        <v>2.5</v>
      </c>
      <c r="C8" s="22">
        <v>7</v>
      </c>
      <c r="D8" s="23">
        <v>1</v>
      </c>
      <c r="E8" s="2" t="s">
        <v>21</v>
      </c>
      <c r="F8" s="29">
        <f t="shared" si="0"/>
        <v>2.5</v>
      </c>
      <c r="G8" s="2"/>
    </row>
    <row r="9" spans="1:12" x14ac:dyDescent="0.25">
      <c r="A9" s="2" t="s">
        <v>43</v>
      </c>
      <c r="B9" s="21">
        <v>2.8</v>
      </c>
      <c r="C9" s="22">
        <v>12</v>
      </c>
      <c r="D9" s="23">
        <v>3</v>
      </c>
      <c r="E9" s="2" t="s">
        <v>15</v>
      </c>
      <c r="F9" s="29">
        <f t="shared" si="0"/>
        <v>0.93333333333333324</v>
      </c>
      <c r="G9" s="2"/>
      <c r="I9" s="4" t="s">
        <v>12</v>
      </c>
      <c r="J9" s="4" t="s">
        <v>56</v>
      </c>
      <c r="K9" s="4" t="s">
        <v>63</v>
      </c>
    </row>
    <row r="10" spans="1:12" x14ac:dyDescent="0.25">
      <c r="A10" s="24" t="s">
        <v>26</v>
      </c>
      <c r="B10" s="25">
        <v>10</v>
      </c>
      <c r="C10" s="26">
        <v>20</v>
      </c>
      <c r="D10" s="27">
        <v>4.5</v>
      </c>
      <c r="E10" s="24" t="s">
        <v>15</v>
      </c>
      <c r="F10" s="28">
        <f t="shared" si="0"/>
        <v>2.2222222222222223</v>
      </c>
      <c r="G10" s="24"/>
      <c r="I10" s="30" t="s">
        <v>53</v>
      </c>
      <c r="J10" s="4" t="s">
        <v>57</v>
      </c>
      <c r="K10" s="4"/>
    </row>
    <row r="11" spans="1:12" x14ac:dyDescent="0.25">
      <c r="A11" s="2" t="s">
        <v>34</v>
      </c>
      <c r="B11" s="21">
        <v>3.2</v>
      </c>
      <c r="C11" s="22">
        <v>10</v>
      </c>
      <c r="D11" s="23">
        <v>3</v>
      </c>
      <c r="E11" s="2" t="s">
        <v>15</v>
      </c>
      <c r="F11" s="29">
        <f t="shared" si="0"/>
        <v>1.0666666666666667</v>
      </c>
      <c r="G11" s="2"/>
      <c r="I11" s="30" t="s">
        <v>50</v>
      </c>
      <c r="J11" s="4" t="s">
        <v>58</v>
      </c>
      <c r="K11" s="4"/>
    </row>
    <row r="12" spans="1:12" x14ac:dyDescent="0.25">
      <c r="A12" s="2" t="s">
        <v>18</v>
      </c>
      <c r="B12" s="21">
        <v>2</v>
      </c>
      <c r="C12" s="22">
        <v>12</v>
      </c>
      <c r="D12" s="23">
        <v>1.5</v>
      </c>
      <c r="E12" s="2" t="s">
        <v>15</v>
      </c>
      <c r="F12" s="29">
        <f t="shared" si="0"/>
        <v>1.3333333333333333</v>
      </c>
      <c r="G12" s="2"/>
      <c r="I12" s="30" t="s">
        <v>51</v>
      </c>
      <c r="J12" s="4" t="s">
        <v>59</v>
      </c>
      <c r="K12" s="4"/>
    </row>
    <row r="13" spans="1:12" x14ac:dyDescent="0.25">
      <c r="A13" s="2" t="s">
        <v>44</v>
      </c>
      <c r="B13" s="21">
        <v>3.2</v>
      </c>
      <c r="C13" s="22">
        <v>11</v>
      </c>
      <c r="D13" s="23">
        <v>2</v>
      </c>
      <c r="E13" s="2" t="s">
        <v>15</v>
      </c>
      <c r="F13" s="29">
        <f t="shared" si="0"/>
        <v>1.6</v>
      </c>
      <c r="G13" s="2"/>
      <c r="I13" s="30" t="s">
        <v>52</v>
      </c>
      <c r="J13" s="4" t="s">
        <v>60</v>
      </c>
      <c r="K13" s="4"/>
    </row>
    <row r="14" spans="1:12" x14ac:dyDescent="0.25">
      <c r="A14" s="2" t="s">
        <v>14</v>
      </c>
      <c r="B14" s="21">
        <v>3</v>
      </c>
      <c r="C14" s="22">
        <v>4</v>
      </c>
      <c r="D14" s="23">
        <v>1</v>
      </c>
      <c r="E14" s="2" t="s">
        <v>15</v>
      </c>
      <c r="F14" s="29">
        <f t="shared" si="0"/>
        <v>3</v>
      </c>
      <c r="G14" s="2"/>
      <c r="I14" s="30" t="s">
        <v>54</v>
      </c>
      <c r="J14" s="4" t="s">
        <v>61</v>
      </c>
      <c r="K14" s="4"/>
    </row>
    <row r="15" spans="1:12" x14ac:dyDescent="0.25">
      <c r="A15" s="2" t="s">
        <v>25</v>
      </c>
      <c r="B15" s="21">
        <v>4</v>
      </c>
      <c r="C15" s="22">
        <v>2</v>
      </c>
      <c r="D15" s="23">
        <v>2</v>
      </c>
      <c r="E15" s="2" t="s">
        <v>15</v>
      </c>
      <c r="F15" s="29">
        <f t="shared" si="0"/>
        <v>2</v>
      </c>
      <c r="G15" s="2"/>
      <c r="I15" s="30" t="s">
        <v>55</v>
      </c>
      <c r="J15" s="4" t="s">
        <v>62</v>
      </c>
      <c r="K15" s="4"/>
    </row>
    <row r="16" spans="1:12" x14ac:dyDescent="0.25">
      <c r="A16" s="24" t="s">
        <v>38</v>
      </c>
      <c r="B16" s="25">
        <v>25.6</v>
      </c>
      <c r="C16" s="26">
        <v>21</v>
      </c>
      <c r="D16" s="27">
        <v>7</v>
      </c>
      <c r="E16" s="24" t="s">
        <v>15</v>
      </c>
      <c r="F16" s="28">
        <f t="shared" si="0"/>
        <v>3.6571428571428575</v>
      </c>
      <c r="G16" s="24"/>
    </row>
    <row r="17" spans="1:7" x14ac:dyDescent="0.25">
      <c r="A17" s="2" t="s">
        <v>32</v>
      </c>
      <c r="B17" s="21">
        <v>5</v>
      </c>
      <c r="C17" s="22">
        <v>24</v>
      </c>
      <c r="D17" s="23">
        <v>4</v>
      </c>
      <c r="E17" s="2" t="s">
        <v>15</v>
      </c>
      <c r="F17" s="29">
        <f t="shared" si="0"/>
        <v>1.25</v>
      </c>
      <c r="G17" s="2"/>
    </row>
    <row r="18" spans="1:7" x14ac:dyDescent="0.25">
      <c r="A18" s="2" t="s">
        <v>28</v>
      </c>
      <c r="B18" s="21">
        <v>4.8</v>
      </c>
      <c r="C18" s="22">
        <v>6</v>
      </c>
      <c r="D18" s="23">
        <v>3.5</v>
      </c>
      <c r="E18" s="2" t="s">
        <v>15</v>
      </c>
      <c r="F18" s="29">
        <f t="shared" si="0"/>
        <v>1.3714285714285714</v>
      </c>
      <c r="G18" s="2"/>
    </row>
    <row r="19" spans="1:7" x14ac:dyDescent="0.25">
      <c r="A19" s="24" t="s">
        <v>40</v>
      </c>
      <c r="B19" s="25">
        <v>15</v>
      </c>
      <c r="C19" s="26">
        <v>13</v>
      </c>
      <c r="D19" s="27">
        <v>5.5</v>
      </c>
      <c r="E19" s="24" t="s">
        <v>15</v>
      </c>
      <c r="F19" s="28">
        <f t="shared" si="0"/>
        <v>2.7272727272727271</v>
      </c>
      <c r="G19" s="24"/>
    </row>
    <row r="20" spans="1:7" x14ac:dyDescent="0.25">
      <c r="A20" s="2" t="s">
        <v>37</v>
      </c>
      <c r="B20" s="21">
        <v>1.4</v>
      </c>
      <c r="C20" s="22">
        <v>4</v>
      </c>
      <c r="D20" s="23">
        <v>1</v>
      </c>
      <c r="E20" s="2" t="s">
        <v>15</v>
      </c>
      <c r="F20" s="29">
        <f t="shared" si="0"/>
        <v>1.4</v>
      </c>
      <c r="G20" s="2"/>
    </row>
    <row r="21" spans="1:7" x14ac:dyDescent="0.25">
      <c r="A21" s="2" t="s">
        <v>30</v>
      </c>
      <c r="B21" s="21">
        <v>2</v>
      </c>
      <c r="C21" s="22">
        <v>6</v>
      </c>
      <c r="D21" s="23">
        <v>1.5</v>
      </c>
      <c r="E21" s="2" t="s">
        <v>15</v>
      </c>
      <c r="F21" s="29">
        <f t="shared" si="0"/>
        <v>1.3333333333333333</v>
      </c>
      <c r="G21" s="2"/>
    </row>
    <row r="22" spans="1:7" x14ac:dyDescent="0.25">
      <c r="A22" s="24" t="s">
        <v>39</v>
      </c>
      <c r="B22" s="25">
        <v>26</v>
      </c>
      <c r="C22" s="26">
        <v>14</v>
      </c>
      <c r="D22" s="27">
        <v>8</v>
      </c>
      <c r="E22" s="24" t="s">
        <v>15</v>
      </c>
      <c r="F22" s="28">
        <f t="shared" si="0"/>
        <v>3.25</v>
      </c>
      <c r="G22" s="24"/>
    </row>
    <row r="23" spans="1:7" x14ac:dyDescent="0.25">
      <c r="A23" s="2" t="s">
        <v>46</v>
      </c>
      <c r="B23" s="21">
        <v>2.2000000000000002</v>
      </c>
      <c r="C23" s="22">
        <v>7</v>
      </c>
      <c r="D23" s="23">
        <v>1.33</v>
      </c>
      <c r="E23" s="2" t="s">
        <v>15</v>
      </c>
      <c r="F23" s="29">
        <f t="shared" si="0"/>
        <v>1.6541353383458648</v>
      </c>
      <c r="G23" s="2"/>
    </row>
    <row r="24" spans="1:7" x14ac:dyDescent="0.25">
      <c r="A24" s="24" t="s">
        <v>41</v>
      </c>
      <c r="B24" s="25">
        <v>8.5</v>
      </c>
      <c r="C24" s="26">
        <v>11</v>
      </c>
      <c r="D24" s="27">
        <v>4</v>
      </c>
      <c r="E24" s="24" t="s">
        <v>15</v>
      </c>
      <c r="F24" s="28">
        <f t="shared" si="0"/>
        <v>2.125</v>
      </c>
      <c r="G24" s="24"/>
    </row>
    <row r="25" spans="1:7" x14ac:dyDescent="0.25">
      <c r="A25" s="2" t="s">
        <v>31</v>
      </c>
      <c r="B25" s="21">
        <v>3</v>
      </c>
      <c r="C25" s="22">
        <v>9</v>
      </c>
      <c r="D25" s="23">
        <v>3</v>
      </c>
      <c r="E25" s="2" t="s">
        <v>15</v>
      </c>
      <c r="F25" s="29">
        <f t="shared" si="0"/>
        <v>1</v>
      </c>
      <c r="G25" s="2"/>
    </row>
    <row r="26" spans="1:7" x14ac:dyDescent="0.25">
      <c r="A26" s="2" t="s">
        <v>35</v>
      </c>
      <c r="B26" s="21">
        <v>4.2</v>
      </c>
      <c r="C26" s="22">
        <v>2</v>
      </c>
      <c r="D26" s="23">
        <v>3</v>
      </c>
      <c r="E26" s="2" t="s">
        <v>15</v>
      </c>
      <c r="F26" s="29">
        <f t="shared" si="0"/>
        <v>1.4000000000000001</v>
      </c>
      <c r="G26" s="2"/>
    </row>
    <row r="27" spans="1:7" x14ac:dyDescent="0.25">
      <c r="A27" s="24" t="s">
        <v>27</v>
      </c>
      <c r="B27" s="25">
        <v>9</v>
      </c>
      <c r="C27" s="26">
        <v>12</v>
      </c>
      <c r="D27" s="27">
        <v>4.5</v>
      </c>
      <c r="E27" s="24" t="s">
        <v>15</v>
      </c>
      <c r="F27" s="28">
        <f t="shared" si="0"/>
        <v>2</v>
      </c>
      <c r="G27" s="24"/>
    </row>
    <row r="28" spans="1:7" x14ac:dyDescent="0.25">
      <c r="A28" s="2" t="s">
        <v>16</v>
      </c>
      <c r="B28" s="21">
        <v>4.5</v>
      </c>
      <c r="C28" s="22">
        <v>12</v>
      </c>
      <c r="D28" s="23">
        <v>3</v>
      </c>
      <c r="E28" s="2" t="s">
        <v>15</v>
      </c>
      <c r="F28" s="29">
        <f t="shared" si="0"/>
        <v>1.5</v>
      </c>
      <c r="G28" s="2"/>
    </row>
    <row r="29" spans="1:7" x14ac:dyDescent="0.25">
      <c r="A29" s="2" t="s">
        <v>29</v>
      </c>
      <c r="B29" s="21">
        <v>3.5</v>
      </c>
      <c r="C29" s="22">
        <v>12</v>
      </c>
      <c r="D29" s="23">
        <v>1.5</v>
      </c>
      <c r="E29" s="2" t="s">
        <v>15</v>
      </c>
      <c r="F29" s="29">
        <f t="shared" si="0"/>
        <v>2.3333333333333335</v>
      </c>
      <c r="G29" s="2"/>
    </row>
    <row r="30" spans="1:7" x14ac:dyDescent="0.25">
      <c r="A30" s="2" t="s">
        <v>23</v>
      </c>
      <c r="B30" s="21">
        <v>4</v>
      </c>
      <c r="C30" s="22">
        <v>6</v>
      </c>
      <c r="D30" s="23">
        <v>3</v>
      </c>
      <c r="E30" s="2" t="s">
        <v>15</v>
      </c>
      <c r="F30" s="29">
        <f t="shared" si="0"/>
        <v>1.3333333333333333</v>
      </c>
      <c r="G30" s="2"/>
    </row>
    <row r="31" spans="1:7" x14ac:dyDescent="0.25">
      <c r="A31" s="2" t="s">
        <v>45</v>
      </c>
      <c r="B31" s="21">
        <v>4.2</v>
      </c>
      <c r="C31" s="22">
        <v>8</v>
      </c>
      <c r="D31" s="23">
        <v>3</v>
      </c>
      <c r="E31" s="2" t="s">
        <v>15</v>
      </c>
      <c r="F31" s="29">
        <f t="shared" si="0"/>
        <v>1.4000000000000001</v>
      </c>
      <c r="G31" s="2"/>
    </row>
    <row r="32" spans="1:7" x14ac:dyDescent="0.25">
      <c r="A32" s="2" t="s">
        <v>22</v>
      </c>
      <c r="B32" s="21">
        <v>4.5</v>
      </c>
      <c r="C32" s="22">
        <v>12</v>
      </c>
      <c r="D32" s="23">
        <v>2.5</v>
      </c>
      <c r="E32" s="2" t="s">
        <v>15</v>
      </c>
      <c r="F32" s="29">
        <f t="shared" si="0"/>
        <v>1.8</v>
      </c>
      <c r="G32" s="2"/>
    </row>
    <row r="33" spans="1:7" x14ac:dyDescent="0.25">
      <c r="A33" s="24" t="s">
        <v>19</v>
      </c>
      <c r="B33" s="25">
        <v>9</v>
      </c>
      <c r="C33" s="26">
        <v>25</v>
      </c>
      <c r="D33" s="27">
        <v>6</v>
      </c>
      <c r="E33" s="24" t="s">
        <v>15</v>
      </c>
      <c r="F33" s="28">
        <f t="shared" si="0"/>
        <v>1.5</v>
      </c>
      <c r="G33" s="24"/>
    </row>
    <row r="34" spans="1:7" x14ac:dyDescent="0.25">
      <c r="D34" s="31"/>
    </row>
  </sheetData>
  <sortState xmlns:xlrd2="http://schemas.microsoft.com/office/spreadsheetml/2017/richdata2" ref="A3:E33">
    <sortCondition ref="A3:A33"/>
  </sortState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Statisztika</vt:lpstr>
      <vt:lpstr>Tanösvények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Sipos Kristóf</dc:creator>
  <cp:lastModifiedBy>Sipos Kristóf</cp:lastModifiedBy>
  <dcterms:created xsi:type="dcterms:W3CDTF">2025-10-23T20:53:27Z</dcterms:created>
  <dcterms:modified xsi:type="dcterms:W3CDTF">2025-10-23T22:39:41Z</dcterms:modified>
</cp:coreProperties>
</file>