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c21c437aeb2245f/Dokumentumok/fakt2025/Ódor Artúr/OKTV/"/>
    </mc:Choice>
  </mc:AlternateContent>
  <xr:revisionPtr revIDLastSave="185" documentId="13_ncr:1_{9E0A7CD3-1E5E-467D-93EA-DC8CDDAA89C8}" xr6:coauthVersionLast="47" xr6:coauthVersionMax="47" xr10:uidLastSave="{E491A455-0479-4064-A52B-6BE0AF7B0792}"/>
  <bookViews>
    <workbookView xWindow="-120" yWindow="-120" windowWidth="20730" windowHeight="11040" activeTab="1" xr2:uid="{DFE71DF4-143F-4B79-A23C-F7D1E00CCEEB}"/>
  </bookViews>
  <sheets>
    <sheet name="Rendelések" sheetId="1" r:id="rId1"/>
    <sheet name="Tápanyagtáblázat" sheetId="2" r:id="rId2"/>
  </sheets>
  <definedNames>
    <definedName name="_xlnm.Print_Titles" localSheetId="0">Rendelések!$1:$1</definedName>
    <definedName name="_xlnm.Print_Area" localSheetId="0">Rendelések!$A$1:$J$201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4" i="2"/>
  <c r="C202" i="1"/>
  <c r="B202" i="1"/>
  <c r="J88" i="1"/>
  <c r="J104" i="1"/>
  <c r="J136" i="1"/>
  <c r="J152" i="1"/>
  <c r="J168" i="1"/>
  <c r="J200" i="1"/>
  <c r="J2" i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I201" i="1"/>
  <c r="J201" i="1" s="1"/>
  <c r="I2" i="1"/>
  <c r="I202" i="1" l="1"/>
  <c r="J4" i="1"/>
  <c r="J202" i="1"/>
  <c r="A204" i="1" a="1"/>
  <c r="A204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<sst xmlns="http://schemas.openxmlformats.org/spreadsheetml/2006/main" count="1068" uniqueCount="211">
  <si>
    <t>Mennyisége</t>
  </si>
  <si>
    <t>Ára</t>
  </si>
  <si>
    <t>Kapormártás</t>
  </si>
  <si>
    <t>NDMH36571</t>
  </si>
  <si>
    <t>OMPS36737</t>
  </si>
  <si>
    <t>KHBZ75128</t>
  </si>
  <si>
    <t>Karalábéfőzelék</t>
  </si>
  <si>
    <t>Sárgaborsó-főzelék</t>
  </si>
  <si>
    <t>SNNK40894</t>
  </si>
  <si>
    <t>Zöldségleves</t>
  </si>
  <si>
    <t>JATH74928</t>
  </si>
  <si>
    <t>Zöldségkrokett</t>
  </si>
  <si>
    <t>PBMN27312</t>
  </si>
  <si>
    <t>NNJB55125</t>
  </si>
  <si>
    <t>SMJS63882</t>
  </si>
  <si>
    <t>Karfiolleves</t>
  </si>
  <si>
    <t>Székelykáposzta</t>
  </si>
  <si>
    <t>MSKH64403</t>
  </si>
  <si>
    <t>Csirkepaprikás</t>
  </si>
  <si>
    <t>PLCK22060</t>
  </si>
  <si>
    <t>Sárgaborsókrémleves</t>
  </si>
  <si>
    <t>HZCB74456</t>
  </si>
  <si>
    <t>Almaleves</t>
  </si>
  <si>
    <t>Burgonyapogácsa</t>
  </si>
  <si>
    <t>Sóskamártás</t>
  </si>
  <si>
    <t>Franciasaláta</t>
  </si>
  <si>
    <t>SPNF66491</t>
  </si>
  <si>
    <t>Rizibizi</t>
  </si>
  <si>
    <t>KRSF37391</t>
  </si>
  <si>
    <t>Pásztortarhony</t>
  </si>
  <si>
    <t>Tökfőzelék</t>
  </si>
  <si>
    <t>LMDP89511</t>
  </si>
  <si>
    <t>Meggyleves</t>
  </si>
  <si>
    <t>Rizsleves</t>
  </si>
  <si>
    <t>LDFM52037</t>
  </si>
  <si>
    <t>Raguleves</t>
  </si>
  <si>
    <t>Tarhonyaleves</t>
  </si>
  <si>
    <t>Almamártás</t>
  </si>
  <si>
    <t>Paradicsomleves</t>
  </si>
  <si>
    <t>Zöldborsófőzelék</t>
  </si>
  <si>
    <t>Gombaleves</t>
  </si>
  <si>
    <t>Kelkáposzta-főzelék</t>
  </si>
  <si>
    <t>Paradicsommártás</t>
  </si>
  <si>
    <t>Szárazbableves</t>
  </si>
  <si>
    <t>Lebbencsleves</t>
  </si>
  <si>
    <t>Sertéstokány</t>
  </si>
  <si>
    <t>Zöldborsóleves</t>
  </si>
  <si>
    <t>Zöldbableves</t>
  </si>
  <si>
    <t>Spárgaleves</t>
  </si>
  <si>
    <t>Karalábéleves</t>
  </si>
  <si>
    <t>Galuska</t>
  </si>
  <si>
    <t>Burgonyaleves</t>
  </si>
  <si>
    <t>Spagetti</t>
  </si>
  <si>
    <t>Parajfőzelék</t>
  </si>
  <si>
    <t>Tormamártás</t>
  </si>
  <si>
    <t>Finomfőzelék</t>
  </si>
  <si>
    <t>Zsemlegombóc</t>
  </si>
  <si>
    <t>Étel neve</t>
  </si>
  <si>
    <t>Megrendelő neve</t>
  </si>
  <si>
    <t>Megrendelő címe</t>
  </si>
  <si>
    <t>Megrendelő hűségkártya-azonosítója</t>
  </si>
  <si>
    <t>Megrendelés ideje</t>
  </si>
  <si>
    <t>Kiszállítás ideje</t>
  </si>
  <si>
    <t>Nagy Dániel</t>
  </si>
  <si>
    <t>Haas Mihály tér 42.</t>
  </si>
  <si>
    <t>Tőkehalfilé rántva</t>
  </si>
  <si>
    <t>Orsós Márk</t>
  </si>
  <si>
    <t>Schroll József út 77.</t>
  </si>
  <si>
    <t>Húsleves zöldséggel</t>
  </si>
  <si>
    <t>Kocsis Henrietta</t>
  </si>
  <si>
    <t>Zengő utca 39.</t>
  </si>
  <si>
    <t>Sárközi Noémi</t>
  </si>
  <si>
    <t>Karolina utca 50.</t>
  </si>
  <si>
    <t>Jónás Antal</t>
  </si>
  <si>
    <t>Hajnal utca 79.</t>
  </si>
  <si>
    <t>Péter Barnabás</t>
  </si>
  <si>
    <t>Nektár köz 91.</t>
  </si>
  <si>
    <t>Burgonya, héjában főtt</t>
  </si>
  <si>
    <t>Nagy Norbert</t>
  </si>
  <si>
    <t>Boros István utca 23.</t>
  </si>
  <si>
    <t>Stefánia vagdalt</t>
  </si>
  <si>
    <t>Rakott burgonya</t>
  </si>
  <si>
    <t>Simon Miklós</t>
  </si>
  <si>
    <t>Szérűskerti út 37.</t>
  </si>
  <si>
    <t>Molnár Szabina</t>
  </si>
  <si>
    <t>Hőgyes Endre utca 51.</t>
  </si>
  <si>
    <t>Pap Laura</t>
  </si>
  <si>
    <t>Kert utca 25.</t>
  </si>
  <si>
    <t>Hegedűs Zsolt</t>
  </si>
  <si>
    <t>Bercsényi utca 97.</t>
  </si>
  <si>
    <t>Csontleves zöldséggel</t>
  </si>
  <si>
    <t>Borsos marhatokány</t>
  </si>
  <si>
    <t>Sipos Petra</t>
  </si>
  <si>
    <t>Fürj utca 15.</t>
  </si>
  <si>
    <t>Király Réka</t>
  </si>
  <si>
    <t>Fatér utca 28.</t>
  </si>
  <si>
    <t>Serpenyős rostélyos</t>
  </si>
  <si>
    <t>Sertéspörkölt (hagyományosan)</t>
  </si>
  <si>
    <t>Vadas marhasült</t>
  </si>
  <si>
    <t>Lengyel Martin</t>
  </si>
  <si>
    <t>Pityóka köz 38.</t>
  </si>
  <si>
    <t>Burgonya, hasáb</t>
  </si>
  <si>
    <t>László Dávid</t>
  </si>
  <si>
    <t>Menyhért utca 61.</t>
  </si>
  <si>
    <t>Becsinált leves</t>
  </si>
  <si>
    <t>Töltött káposzta</t>
  </si>
  <si>
    <t>Tarhonyás hús</t>
  </si>
  <si>
    <t>Rakott kelkáposzta</t>
  </si>
  <si>
    <t>Zöldbabfőzelék (tejfeles)</t>
  </si>
  <si>
    <t>Töltött paprika</t>
  </si>
  <si>
    <t>Szalontüdő zsemlegombóccal</t>
  </si>
  <si>
    <t>Sertésmáj, pirított</t>
  </si>
  <si>
    <t>Burgonyafőzelék (tejfeles)</t>
  </si>
  <si>
    <t>Rizseshús (szerb)</t>
  </si>
  <si>
    <t xml:space="preserve">Gulyásleves </t>
  </si>
  <si>
    <t>Rántott leves</t>
  </si>
  <si>
    <t xml:space="preserve">Tarhonya </t>
  </si>
  <si>
    <t>Sóskaleves (tejfeles)</t>
  </si>
  <si>
    <t>Töltött hús</t>
  </si>
  <si>
    <t>Sertésszelet, tejfeles, gombás</t>
  </si>
  <si>
    <t>Párolt rizs</t>
  </si>
  <si>
    <t>Csirke, rántva</t>
  </si>
  <si>
    <t>Paradicsomos káposzta</t>
  </si>
  <si>
    <t>Ponty rántva</t>
  </si>
  <si>
    <t>Rendelések összértéke</t>
  </si>
  <si>
    <t>Kedvezményes ár</t>
  </si>
  <si>
    <t>Legdrágább rendelés leadója:</t>
  </si>
  <si>
    <t>Átlag:</t>
  </si>
  <si>
    <t>KÉSZÉTELEK (egy adag)</t>
  </si>
  <si>
    <t>Étel megnevezése</t>
  </si>
  <si>
    <t>Kalória</t>
  </si>
  <si>
    <t>Energia</t>
  </si>
  <si>
    <t>Fehérje</t>
  </si>
  <si>
    <t>Zsír</t>
  </si>
  <si>
    <t>Szénhidrát</t>
  </si>
  <si>
    <t>Rost</t>
  </si>
  <si>
    <t>Vitaminok</t>
  </si>
  <si>
    <t>Karotin</t>
  </si>
  <si>
    <t>A</t>
  </si>
  <si>
    <t>B1</t>
  </si>
  <si>
    <t>B2</t>
  </si>
  <si>
    <t>C</t>
  </si>
  <si>
    <t>ny.</t>
  </si>
  <si>
    <t>Halászlé (ponty)</t>
  </si>
  <si>
    <t>Zellerleves</t>
  </si>
  <si>
    <t>-</t>
  </si>
  <si>
    <t>Burgonyakrokett (hagyományos)</t>
  </si>
  <si>
    <t>Burgonyakrokett (Alutef-edényben</t>
  </si>
  <si>
    <t>Burgonya, majonézes</t>
  </si>
  <si>
    <t>Burgonyapaprikás (hagyományos</t>
  </si>
  <si>
    <t>Burgonyapaprikás (Alutefben)</t>
  </si>
  <si>
    <t>Burgonyapüré</t>
  </si>
  <si>
    <t>Burgonya, resztelt (hagyomány.)</t>
  </si>
  <si>
    <t>Burgonya, resztelt (Alutefben)</t>
  </si>
  <si>
    <t>Burgonya, szalma (hagyomány.)</t>
  </si>
  <si>
    <t>Burgonya, szalma (Alutefben)</t>
  </si>
  <si>
    <t>Lecsó (hagyományosan)</t>
  </si>
  <si>
    <t>Lecsó (Alutef-edényben)</t>
  </si>
  <si>
    <t>Lencsefőzelék</t>
  </si>
  <si>
    <t>Majonéz (100g)</t>
  </si>
  <si>
    <t>Tartármártás</t>
  </si>
  <si>
    <t>Csirkesült (gázsütőben)</t>
  </si>
  <si>
    <t>Csirkesült (grillsütőben)</t>
  </si>
  <si>
    <t>Csirkesült (Teflon-edényben)</t>
  </si>
  <si>
    <t>Erdélyi rakottkáposzta</t>
  </si>
  <si>
    <t>Párizsiszelet, zsírtalan (hagyom.)</t>
  </si>
  <si>
    <t>Párizsiszelet, zsírtalan (Alutefben</t>
  </si>
  <si>
    <t>Párizsiszelet, félzsíros (hagyom.)</t>
  </si>
  <si>
    <t>Párizsiszelet, félzsíros (Alutefben</t>
  </si>
  <si>
    <t>Sertéspörkölt (Alutef-edényben)</t>
  </si>
  <si>
    <t>Sertéssült, natúr, zsírtalan (hagy.)</t>
  </si>
  <si>
    <t>Sertéssült, natúr, zsírtalan (Alut.)</t>
  </si>
  <si>
    <t>Sertéssült, natúr, félzsíros (hagy.)</t>
  </si>
  <si>
    <t>Sertéssült, natúr, félzsíros (Alut.)</t>
  </si>
  <si>
    <t>Sertésszelet, rántva, zsírtalan (h.)</t>
  </si>
  <si>
    <t>Sertésszelet, rántva, zsírtalan (A.)</t>
  </si>
  <si>
    <t>Sertésszelet, rántva, félzsíros (h.)</t>
  </si>
  <si>
    <t>Sertésszelet, rántva, félzsíros (A.)</t>
  </si>
  <si>
    <t>Vagdalt hús (szelet) (hagyomány)</t>
  </si>
  <si>
    <t>Vagdalt hús (szelet) (Alutefben)</t>
  </si>
  <si>
    <t>Vagdalt pogácsa (hagyományos.)</t>
  </si>
  <si>
    <t>Vagdalt pogácsa (Alutef-edény)</t>
  </si>
  <si>
    <t>Vesevelő</t>
  </si>
  <si>
    <t>Borsodó</t>
  </si>
  <si>
    <t>n</t>
  </si>
  <si>
    <t>Fánk</t>
  </si>
  <si>
    <t>Krémes lepény</t>
  </si>
  <si>
    <t>Madártej</t>
  </si>
  <si>
    <t>Máglyarakás</t>
  </si>
  <si>
    <t>Női szeszély</t>
  </si>
  <si>
    <t>Palacsinta (hagyományosan)</t>
  </si>
  <si>
    <t>Palacsinta (Alutef-edényben)</t>
  </si>
  <si>
    <t>Piskótatekercs</t>
  </si>
  <si>
    <t>Réteslap</t>
  </si>
  <si>
    <t>Rizsfelfújt</t>
  </si>
  <si>
    <t>Tejsodó</t>
  </si>
  <si>
    <t>Túrós csusza</t>
  </si>
  <si>
    <t>Túrós rétes</t>
  </si>
  <si>
    <t>A "burgonya" szót tartalmazó ételek átlagos zsírtartalma</t>
  </si>
  <si>
    <t>Főzelékek legmagasabb C-vitamin-tartalma</t>
  </si>
  <si>
    <t>Réteslap kalóriaértéke</t>
  </si>
  <si>
    <t>Az 1000-2000 kJ (a határokat is beleértve) energiatartalmú ételek szénhidráttar-talmának az összege</t>
  </si>
  <si>
    <t>B1 és B2-vitamint nyomokban tartalmazó ételek darabszáma</t>
  </si>
  <si>
    <t>C-vitamin-tartalom</t>
  </si>
  <si>
    <t>nagyonkicsi</t>
  </si>
  <si>
    <t>kicsi</t>
  </si>
  <si>
    <t>közepes</t>
  </si>
  <si>
    <t>majdnem elegendő</t>
  </si>
  <si>
    <t>elegendő</t>
  </si>
  <si>
    <t>sok</t>
  </si>
  <si>
    <t>nagyon 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</si>
</sst>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Ft&quot;"/>
    <numFmt numFmtId="165" formatCode="yyyy\.\ m\.\ d\.\ h:mm;@"/>
    <numFmt numFmtId="166" formatCode="[$-F400]h:mm:ss\ AM/PM"/>
    <numFmt numFmtId="167" formatCode="0&quot; adag&quot;"/>
    <numFmt numFmtId="168" formatCode="#,##0.00\ &quot;Ft&quot;"/>
    <numFmt numFmtId="169" formatCode="0&quot; mg&quot;"/>
    <numFmt numFmtId="170" formatCode="0.0&quot; mg&quot;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rgb="FFF5F5F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9A4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E6F5"/>
        <bgColor indexed="64"/>
      </patternFill>
    </fill>
  </fills>
  <borders count="7">
    <border>
      <left/>
      <right/>
      <top/>
      <bottom/>
      <diagonal/>
    </border>
    <border>
      <left style="medium">
        <color rgb="FFE85B13"/>
      </left>
      <right style="medium">
        <color rgb="FFE85B13"/>
      </right>
      <top style="medium">
        <color rgb="FFE85B13"/>
      </top>
      <bottom style="medium">
        <color rgb="FFE85B13"/>
      </bottom>
      <diagonal/>
    </border>
    <border>
      <left style="medium">
        <color rgb="FFE85B1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0" fillId="0" borderId="0" xfId="0" applyNumberFormat="1"/>
    <xf numFmtId="2" fontId="0" fillId="0" borderId="0" xfId="0" applyNumberFormat="1"/>
    <xf numFmtId="167" fontId="0" fillId="3" borderId="1" xfId="0" applyNumberFormat="1" applyFill="1" applyBorder="1"/>
    <xf numFmtId="0" fontId="0" fillId="3" borderId="2" xfId="0" applyFill="1" applyBorder="1"/>
    <xf numFmtId="167" fontId="0" fillId="3" borderId="0" xfId="0" applyNumberFormat="1" applyFill="1"/>
    <xf numFmtId="164" fontId="0" fillId="3" borderId="0" xfId="0" applyNumberFormat="1" applyFill="1"/>
    <xf numFmtId="168" fontId="0" fillId="0" borderId="0" xfId="0" applyNumberFormat="1"/>
    <xf numFmtId="0" fontId="0" fillId="0" borderId="3" xfId="0" applyBorder="1"/>
    <xf numFmtId="169" fontId="0" fillId="0" borderId="3" xfId="0" applyNumberFormat="1" applyBorder="1"/>
    <xf numFmtId="170" fontId="0" fillId="0" borderId="3" xfId="0" applyNumberFormat="1" applyBorder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" xfId="0" applyFill="1" applyBorder="1"/>
  </cellXfs>
  <cellStyles count="1">
    <cellStyle name="Normál" xfId="0" builtinId="0"/>
  </cellStyles>
  <dxfs count="2">
    <dxf>
      <fill>
        <patternFill>
          <bgColor rgb="FFFFFF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0E6F5"/>
      <color rgb="FFF5F5F5"/>
      <color rgb="FF0070C0"/>
      <color rgb="FFE85B13"/>
      <color rgb="FF2D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B3-EDA6-4856-8916-D9DDE077B8F5}">
  <dimension ref="A1:J205"/>
  <sheetViews>
    <sheetView workbookViewId="0">
      <pane ySplit="1" topLeftCell="A191" activePane="bottomLeft" state="frozen"/>
      <selection pane="bottomLeft" activeCell="G220" sqref="G220"/>
    </sheetView>
  </sheetViews>
  <sheetFormatPr defaultRowHeight="15" x14ac:dyDescent="0.25"/>
  <cols>
    <col min="1" max="1" width="29.7109375" bestFit="1" customWidth="1"/>
    <col min="2" max="2" width="11.28515625" bestFit="1" customWidth="1"/>
    <col min="3" max="3" width="7.5703125" bestFit="1" customWidth="1"/>
    <col min="4" max="4" width="15.85546875" bestFit="1" customWidth="1"/>
    <col min="5" max="5" width="20.28515625" bestFit="1" customWidth="1"/>
    <col min="6" max="6" width="34.42578125" customWidth="1"/>
    <col min="7" max="7" width="17" bestFit="1" customWidth="1"/>
    <col min="8" max="8" width="15.7109375" bestFit="1" customWidth="1"/>
    <col min="9" max="9" width="21" bestFit="1" customWidth="1"/>
    <col min="10" max="10" width="16.140625" bestFit="1" customWidth="1"/>
  </cols>
  <sheetData>
    <row r="1" spans="1:10" ht="15.75" thickBot="1" x14ac:dyDescent="0.3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124</v>
      </c>
      <c r="J1" s="1" t="s">
        <v>125</v>
      </c>
    </row>
    <row r="2" spans="1:10" ht="15.75" thickBot="1" x14ac:dyDescent="0.3">
      <c r="A2" s="2" t="s">
        <v>2</v>
      </c>
      <c r="B2" s="8">
        <v>3</v>
      </c>
      <c r="C2" s="4">
        <v>3300</v>
      </c>
      <c r="D2" s="2" t="s">
        <v>63</v>
      </c>
      <c r="E2" s="2" t="s">
        <v>64</v>
      </c>
      <c r="F2" s="2" t="s">
        <v>3</v>
      </c>
      <c r="G2" s="5">
        <v>45566.416669999999</v>
      </c>
      <c r="H2" s="5">
        <v>45566.479619999998</v>
      </c>
      <c r="I2" s="4">
        <f>$B2*$C2</f>
        <v>9900</v>
      </c>
      <c r="J2" s="4" t="str">
        <f>IF($I2&gt;20000,$I2*0.85,"")</f>
        <v/>
      </c>
    </row>
    <row r="3" spans="1:10" ht="15.75" thickBot="1" x14ac:dyDescent="0.3">
      <c r="A3" s="2" t="s">
        <v>65</v>
      </c>
      <c r="B3" s="8">
        <v>5</v>
      </c>
      <c r="C3" s="4">
        <v>2100</v>
      </c>
      <c r="D3" s="2" t="s">
        <v>66</v>
      </c>
      <c r="E3" s="2" t="s">
        <v>67</v>
      </c>
      <c r="F3" s="2" t="s">
        <v>4</v>
      </c>
      <c r="G3" s="5">
        <v>45566.419629999997</v>
      </c>
      <c r="H3" s="5">
        <v>45566.46297</v>
      </c>
      <c r="I3" s="4">
        <f t="shared" ref="I3:I66" si="0">$B3*$C3</f>
        <v>10500</v>
      </c>
      <c r="J3" s="4" t="str">
        <f t="shared" ref="J3:J66" si="1">IF($I3&gt;20000,$I3*0.85,"")</f>
        <v/>
      </c>
    </row>
    <row r="4" spans="1:10" ht="15.75" thickBot="1" x14ac:dyDescent="0.3">
      <c r="A4" s="2" t="s">
        <v>68</v>
      </c>
      <c r="B4" s="8">
        <v>4</v>
      </c>
      <c r="C4" s="4">
        <v>5500</v>
      </c>
      <c r="D4" s="2" t="s">
        <v>69</v>
      </c>
      <c r="E4" s="2" t="s">
        <v>70</v>
      </c>
      <c r="F4" s="2" t="s">
        <v>5</v>
      </c>
      <c r="G4" s="5">
        <v>45566.422129999999</v>
      </c>
      <c r="H4" s="5">
        <v>45566.472260000002</v>
      </c>
      <c r="I4" s="4">
        <f t="shared" si="0"/>
        <v>22000</v>
      </c>
      <c r="J4" s="4">
        <f t="shared" si="1"/>
        <v>18700</v>
      </c>
    </row>
    <row r="5" spans="1:10" ht="15.75" thickBot="1" x14ac:dyDescent="0.3">
      <c r="A5" s="2" t="s">
        <v>68</v>
      </c>
      <c r="B5" s="8">
        <v>5</v>
      </c>
      <c r="C5" s="4">
        <v>5500</v>
      </c>
      <c r="D5" s="2" t="s">
        <v>66</v>
      </c>
      <c r="E5" s="2" t="s">
        <v>67</v>
      </c>
      <c r="F5" s="2" t="s">
        <v>4</v>
      </c>
      <c r="G5" s="5">
        <v>45566.422319999998</v>
      </c>
      <c r="H5" s="5">
        <v>45566.48904</v>
      </c>
      <c r="I5" s="4">
        <f t="shared" si="0"/>
        <v>27500</v>
      </c>
      <c r="J5" s="4">
        <f t="shared" si="1"/>
        <v>23375</v>
      </c>
    </row>
    <row r="6" spans="1:10" ht="15.75" thickBot="1" x14ac:dyDescent="0.3">
      <c r="A6" s="2" t="s">
        <v>6</v>
      </c>
      <c r="B6" s="8">
        <v>2</v>
      </c>
      <c r="C6" s="4">
        <v>4800</v>
      </c>
      <c r="D6" s="2" t="s">
        <v>69</v>
      </c>
      <c r="E6" s="2" t="s">
        <v>70</v>
      </c>
      <c r="F6" s="2" t="s">
        <v>5</v>
      </c>
      <c r="G6" s="5">
        <v>45566.422769999997</v>
      </c>
      <c r="H6" s="5">
        <v>45566.495289999999</v>
      </c>
      <c r="I6" s="4">
        <f t="shared" si="0"/>
        <v>9600</v>
      </c>
      <c r="J6" s="4" t="str">
        <f t="shared" si="1"/>
        <v/>
      </c>
    </row>
    <row r="7" spans="1:10" ht="15.75" thickBot="1" x14ac:dyDescent="0.3">
      <c r="A7" s="2" t="s">
        <v>7</v>
      </c>
      <c r="B7" s="8">
        <v>4</v>
      </c>
      <c r="C7" s="4">
        <v>3900</v>
      </c>
      <c r="D7" s="2" t="s">
        <v>71</v>
      </c>
      <c r="E7" s="2" t="s">
        <v>72</v>
      </c>
      <c r="F7" s="2" t="s">
        <v>8</v>
      </c>
      <c r="G7" s="5">
        <v>45566.422879999998</v>
      </c>
      <c r="H7" s="5">
        <v>45566.49136</v>
      </c>
      <c r="I7" s="4">
        <f t="shared" si="0"/>
        <v>15600</v>
      </c>
      <c r="J7" s="4" t="str">
        <f t="shared" si="1"/>
        <v/>
      </c>
    </row>
    <row r="8" spans="1:10" ht="15.75" thickBot="1" x14ac:dyDescent="0.3">
      <c r="A8" s="2" t="s">
        <v>9</v>
      </c>
      <c r="B8" s="8">
        <v>1</v>
      </c>
      <c r="C8" s="4">
        <v>1700</v>
      </c>
      <c r="D8" s="2" t="s">
        <v>73</v>
      </c>
      <c r="E8" s="2" t="s">
        <v>74</v>
      </c>
      <c r="F8" s="2" t="s">
        <v>10</v>
      </c>
      <c r="G8" s="5">
        <v>45566.425909999998</v>
      </c>
      <c r="H8" s="5">
        <v>45566.445269999997</v>
      </c>
      <c r="I8" s="4">
        <f t="shared" si="0"/>
        <v>1700</v>
      </c>
      <c r="J8" s="4" t="str">
        <f t="shared" si="1"/>
        <v/>
      </c>
    </row>
    <row r="9" spans="1:10" ht="15.75" thickBot="1" x14ac:dyDescent="0.3">
      <c r="A9" s="2" t="s">
        <v>11</v>
      </c>
      <c r="B9" s="8">
        <v>4</v>
      </c>
      <c r="C9" s="4">
        <v>2200</v>
      </c>
      <c r="D9" s="2" t="s">
        <v>75</v>
      </c>
      <c r="E9" s="2" t="s">
        <v>76</v>
      </c>
      <c r="F9" s="2" t="s">
        <v>12</v>
      </c>
      <c r="G9" s="5">
        <v>45566.426359999998</v>
      </c>
      <c r="H9" s="5">
        <v>45566.448759999999</v>
      </c>
      <c r="I9" s="4">
        <f t="shared" si="0"/>
        <v>8800</v>
      </c>
      <c r="J9" s="4" t="str">
        <f t="shared" si="1"/>
        <v/>
      </c>
    </row>
    <row r="10" spans="1:10" ht="15.75" thickBot="1" x14ac:dyDescent="0.3">
      <c r="A10" s="2" t="s">
        <v>77</v>
      </c>
      <c r="B10" s="8">
        <v>5</v>
      </c>
      <c r="C10" s="4">
        <v>2400</v>
      </c>
      <c r="D10" s="2" t="s">
        <v>78</v>
      </c>
      <c r="E10" s="2" t="s">
        <v>79</v>
      </c>
      <c r="F10" s="2" t="s">
        <v>13</v>
      </c>
      <c r="G10" s="5">
        <v>45566.430690000001</v>
      </c>
      <c r="H10" s="5">
        <v>45566.495990000003</v>
      </c>
      <c r="I10" s="4">
        <f t="shared" si="0"/>
        <v>12000</v>
      </c>
      <c r="J10" s="4" t="str">
        <f t="shared" si="1"/>
        <v/>
      </c>
    </row>
    <row r="11" spans="1:10" ht="15.75" thickBot="1" x14ac:dyDescent="0.3">
      <c r="A11" s="2" t="s">
        <v>80</v>
      </c>
      <c r="B11" s="8">
        <v>1</v>
      </c>
      <c r="C11" s="4">
        <v>4000</v>
      </c>
      <c r="D11" s="2" t="s">
        <v>75</v>
      </c>
      <c r="E11" s="2" t="s">
        <v>76</v>
      </c>
      <c r="F11" s="2" t="s">
        <v>12</v>
      </c>
      <c r="G11" s="5">
        <v>45566.43475</v>
      </c>
      <c r="H11" s="5">
        <v>45566.484929999999</v>
      </c>
      <c r="I11" s="4">
        <f t="shared" si="0"/>
        <v>4000</v>
      </c>
      <c r="J11" s="4" t="str">
        <f t="shared" si="1"/>
        <v/>
      </c>
    </row>
    <row r="12" spans="1:10" ht="15.75" thickBot="1" x14ac:dyDescent="0.3">
      <c r="A12" s="2" t="s">
        <v>81</v>
      </c>
      <c r="B12" s="8">
        <v>4</v>
      </c>
      <c r="C12" s="4">
        <v>2400</v>
      </c>
      <c r="D12" s="2" t="s">
        <v>82</v>
      </c>
      <c r="E12" s="2" t="s">
        <v>83</v>
      </c>
      <c r="F12" s="2" t="s">
        <v>14</v>
      </c>
      <c r="G12" s="5">
        <v>45566.435490000003</v>
      </c>
      <c r="H12" s="5">
        <v>45566.452649999999</v>
      </c>
      <c r="I12" s="4">
        <f t="shared" si="0"/>
        <v>9600</v>
      </c>
      <c r="J12" s="4" t="str">
        <f t="shared" si="1"/>
        <v/>
      </c>
    </row>
    <row r="13" spans="1:10" ht="15.75" thickBot="1" x14ac:dyDescent="0.3">
      <c r="A13" s="2" t="s">
        <v>15</v>
      </c>
      <c r="B13" s="8">
        <v>5</v>
      </c>
      <c r="C13" s="4">
        <v>5400</v>
      </c>
      <c r="D13" s="2" t="s">
        <v>82</v>
      </c>
      <c r="E13" s="2" t="s">
        <v>83</v>
      </c>
      <c r="F13" s="2" t="s">
        <v>14</v>
      </c>
      <c r="G13" s="5">
        <v>45566.438909999997</v>
      </c>
      <c r="H13" s="5">
        <v>45566.51225</v>
      </c>
      <c r="I13" s="4">
        <f t="shared" si="0"/>
        <v>27000</v>
      </c>
      <c r="J13" s="4">
        <f t="shared" si="1"/>
        <v>22950</v>
      </c>
    </row>
    <row r="14" spans="1:10" ht="15.75" thickBot="1" x14ac:dyDescent="0.3">
      <c r="A14" s="2" t="s">
        <v>16</v>
      </c>
      <c r="B14" s="8">
        <v>2</v>
      </c>
      <c r="C14" s="4">
        <v>2400</v>
      </c>
      <c r="D14" s="2" t="s">
        <v>84</v>
      </c>
      <c r="E14" s="2" t="s">
        <v>85</v>
      </c>
      <c r="F14" s="2" t="s">
        <v>17</v>
      </c>
      <c r="G14" s="5">
        <v>45566.442199999998</v>
      </c>
      <c r="H14" s="5">
        <v>45566.500110000001</v>
      </c>
      <c r="I14" s="4">
        <f t="shared" si="0"/>
        <v>4800</v>
      </c>
      <c r="J14" s="4" t="str">
        <f t="shared" si="1"/>
        <v/>
      </c>
    </row>
    <row r="15" spans="1:10" ht="15.75" thickBot="1" x14ac:dyDescent="0.3">
      <c r="A15" s="2" t="s">
        <v>18</v>
      </c>
      <c r="B15" s="8">
        <v>2</v>
      </c>
      <c r="C15" s="4">
        <v>1500</v>
      </c>
      <c r="D15" s="2" t="s">
        <v>86</v>
      </c>
      <c r="E15" s="2" t="s">
        <v>87</v>
      </c>
      <c r="F15" s="2" t="s">
        <v>19</v>
      </c>
      <c r="G15" s="5">
        <v>45566.444609999999</v>
      </c>
      <c r="H15" s="5">
        <v>45566.475149999998</v>
      </c>
      <c r="I15" s="4">
        <f t="shared" si="0"/>
        <v>3000</v>
      </c>
      <c r="J15" s="4" t="str">
        <f t="shared" si="1"/>
        <v/>
      </c>
    </row>
    <row r="16" spans="1:10" ht="15.75" thickBot="1" x14ac:dyDescent="0.3">
      <c r="A16" s="2" t="s">
        <v>20</v>
      </c>
      <c r="B16" s="8">
        <v>2</v>
      </c>
      <c r="C16" s="4">
        <v>4400</v>
      </c>
      <c r="D16" s="2" t="s">
        <v>88</v>
      </c>
      <c r="E16" s="2" t="s">
        <v>89</v>
      </c>
      <c r="F16" s="2" t="s">
        <v>21</v>
      </c>
      <c r="G16" s="5">
        <v>45566.446029999999</v>
      </c>
      <c r="H16" s="5">
        <v>45566.473530000003</v>
      </c>
      <c r="I16" s="4">
        <f t="shared" si="0"/>
        <v>8800</v>
      </c>
      <c r="J16" s="4" t="str">
        <f t="shared" si="1"/>
        <v/>
      </c>
    </row>
    <row r="17" spans="1:10" ht="15.75" thickBot="1" x14ac:dyDescent="0.3">
      <c r="A17" s="2" t="s">
        <v>22</v>
      </c>
      <c r="B17" s="8">
        <v>2</v>
      </c>
      <c r="C17" s="4">
        <v>2300</v>
      </c>
      <c r="D17" s="2" t="s">
        <v>86</v>
      </c>
      <c r="E17" s="2" t="s">
        <v>87</v>
      </c>
      <c r="F17" s="2" t="s">
        <v>19</v>
      </c>
      <c r="G17" s="5">
        <v>45566.446629999999</v>
      </c>
      <c r="H17" s="5">
        <v>45566.50447</v>
      </c>
      <c r="I17" s="4">
        <f t="shared" si="0"/>
        <v>4600</v>
      </c>
      <c r="J17" s="4" t="str">
        <f t="shared" si="1"/>
        <v/>
      </c>
    </row>
    <row r="18" spans="1:10" ht="15.75" thickBot="1" x14ac:dyDescent="0.3">
      <c r="A18" s="2" t="s">
        <v>23</v>
      </c>
      <c r="B18" s="8">
        <v>1</v>
      </c>
      <c r="C18" s="4">
        <v>3300</v>
      </c>
      <c r="D18" s="2" t="s">
        <v>75</v>
      </c>
      <c r="E18" s="2" t="s">
        <v>76</v>
      </c>
      <c r="F18" s="2" t="s">
        <v>12</v>
      </c>
      <c r="G18" s="5">
        <v>45566.451500000003</v>
      </c>
      <c r="H18" s="5">
        <v>45566.522299999997</v>
      </c>
      <c r="I18" s="4">
        <f t="shared" si="0"/>
        <v>3300</v>
      </c>
      <c r="J18" s="4" t="str">
        <f t="shared" si="1"/>
        <v/>
      </c>
    </row>
    <row r="19" spans="1:10" ht="15.75" thickBot="1" x14ac:dyDescent="0.3">
      <c r="A19" s="2" t="s">
        <v>24</v>
      </c>
      <c r="B19" s="8">
        <v>3</v>
      </c>
      <c r="C19" s="4">
        <v>2500</v>
      </c>
      <c r="D19" s="2" t="s">
        <v>66</v>
      </c>
      <c r="E19" s="2" t="s">
        <v>67</v>
      </c>
      <c r="F19" s="2" t="s">
        <v>4</v>
      </c>
      <c r="G19" s="5">
        <v>45566.453909999997</v>
      </c>
      <c r="H19" s="5">
        <v>45566.470789999999</v>
      </c>
      <c r="I19" s="4">
        <f t="shared" si="0"/>
        <v>7500</v>
      </c>
      <c r="J19" s="4" t="str">
        <f t="shared" si="1"/>
        <v/>
      </c>
    </row>
    <row r="20" spans="1:10" ht="15.75" thickBot="1" x14ac:dyDescent="0.3">
      <c r="A20" s="2" t="s">
        <v>90</v>
      </c>
      <c r="B20" s="8">
        <v>3</v>
      </c>
      <c r="C20" s="4">
        <v>1900</v>
      </c>
      <c r="D20" s="2" t="s">
        <v>78</v>
      </c>
      <c r="E20" s="2" t="s">
        <v>79</v>
      </c>
      <c r="F20" s="2" t="s">
        <v>13</v>
      </c>
      <c r="G20" s="5">
        <v>45566.455759999997</v>
      </c>
      <c r="H20" s="5">
        <v>45566.48272</v>
      </c>
      <c r="I20" s="4">
        <f t="shared" si="0"/>
        <v>5700</v>
      </c>
      <c r="J20" s="4" t="str">
        <f t="shared" si="1"/>
        <v/>
      </c>
    </row>
    <row r="21" spans="1:10" ht="15.75" thickBot="1" x14ac:dyDescent="0.3">
      <c r="A21" s="2" t="s">
        <v>25</v>
      </c>
      <c r="B21" s="8">
        <v>1</v>
      </c>
      <c r="C21" s="4">
        <v>3200</v>
      </c>
      <c r="D21" s="2" t="s">
        <v>73</v>
      </c>
      <c r="E21" s="2" t="s">
        <v>74</v>
      </c>
      <c r="F21" s="2" t="s">
        <v>10</v>
      </c>
      <c r="G21" s="5">
        <v>45566.459150000002</v>
      </c>
      <c r="H21" s="5">
        <v>45566.515679999997</v>
      </c>
      <c r="I21" s="4">
        <f t="shared" si="0"/>
        <v>3200</v>
      </c>
      <c r="J21" s="4" t="str">
        <f t="shared" si="1"/>
        <v/>
      </c>
    </row>
    <row r="22" spans="1:10" ht="15.75" thickBot="1" x14ac:dyDescent="0.3">
      <c r="A22" s="2" t="s">
        <v>90</v>
      </c>
      <c r="B22" s="8">
        <v>3</v>
      </c>
      <c r="C22" s="4">
        <v>1900</v>
      </c>
      <c r="D22" s="2" t="s">
        <v>88</v>
      </c>
      <c r="E22" s="2" t="s">
        <v>89</v>
      </c>
      <c r="F22" s="2" t="s">
        <v>21</v>
      </c>
      <c r="G22" s="5">
        <v>45566.461009999999</v>
      </c>
      <c r="H22" s="5">
        <v>45566.536749999999</v>
      </c>
      <c r="I22" s="4">
        <f t="shared" si="0"/>
        <v>5700</v>
      </c>
      <c r="J22" s="4" t="str">
        <f t="shared" si="1"/>
        <v/>
      </c>
    </row>
    <row r="23" spans="1:10" ht="15.75" thickBot="1" x14ac:dyDescent="0.3">
      <c r="A23" s="2" t="s">
        <v>91</v>
      </c>
      <c r="B23" s="8">
        <v>5</v>
      </c>
      <c r="C23" s="4">
        <v>4400</v>
      </c>
      <c r="D23" s="2" t="s">
        <v>92</v>
      </c>
      <c r="E23" s="2" t="s">
        <v>93</v>
      </c>
      <c r="F23" s="2" t="s">
        <v>26</v>
      </c>
      <c r="G23" s="5">
        <v>45566.461069999998</v>
      </c>
      <c r="H23" s="5">
        <v>45566.500829999997</v>
      </c>
      <c r="I23" s="4">
        <f t="shared" si="0"/>
        <v>22000</v>
      </c>
      <c r="J23" s="4">
        <f t="shared" si="1"/>
        <v>18700</v>
      </c>
    </row>
    <row r="24" spans="1:10" ht="15.75" thickBot="1" x14ac:dyDescent="0.3">
      <c r="A24" s="2" t="s">
        <v>27</v>
      </c>
      <c r="B24" s="8">
        <v>4</v>
      </c>
      <c r="C24" s="4">
        <v>2100</v>
      </c>
      <c r="D24" s="2" t="s">
        <v>94</v>
      </c>
      <c r="E24" s="2" t="s">
        <v>95</v>
      </c>
      <c r="F24" s="2" t="s">
        <v>28</v>
      </c>
      <c r="G24" s="5">
        <v>45566.461629999998</v>
      </c>
      <c r="H24" s="5">
        <v>45566.527620000001</v>
      </c>
      <c r="I24" s="4">
        <f t="shared" si="0"/>
        <v>8400</v>
      </c>
      <c r="J24" s="4" t="str">
        <f t="shared" si="1"/>
        <v/>
      </c>
    </row>
    <row r="25" spans="1:10" ht="15.75" thickBot="1" x14ac:dyDescent="0.3">
      <c r="A25" s="2" t="s">
        <v>29</v>
      </c>
      <c r="B25" s="8">
        <v>4</v>
      </c>
      <c r="C25" s="4">
        <v>3200</v>
      </c>
      <c r="D25" s="2" t="s">
        <v>75</v>
      </c>
      <c r="E25" s="2" t="s">
        <v>76</v>
      </c>
      <c r="F25" s="2" t="s">
        <v>12</v>
      </c>
      <c r="G25" s="5">
        <v>45566.470730000001</v>
      </c>
      <c r="H25" s="5">
        <v>45566.529190000001</v>
      </c>
      <c r="I25" s="4">
        <f t="shared" si="0"/>
        <v>12800</v>
      </c>
      <c r="J25" s="4" t="str">
        <f t="shared" si="1"/>
        <v/>
      </c>
    </row>
    <row r="26" spans="1:10" ht="15.75" thickBot="1" x14ac:dyDescent="0.3">
      <c r="A26" s="2" t="s">
        <v>22</v>
      </c>
      <c r="B26" s="8">
        <v>2</v>
      </c>
      <c r="C26" s="4">
        <v>2300</v>
      </c>
      <c r="D26" s="2" t="s">
        <v>69</v>
      </c>
      <c r="E26" s="2" t="s">
        <v>70</v>
      </c>
      <c r="F26" s="2" t="s">
        <v>5</v>
      </c>
      <c r="G26" s="5">
        <v>45566.472029999997</v>
      </c>
      <c r="H26" s="5">
        <v>45566.522649999999</v>
      </c>
      <c r="I26" s="4">
        <f t="shared" si="0"/>
        <v>4600</v>
      </c>
      <c r="J26" s="4" t="str">
        <f t="shared" si="1"/>
        <v/>
      </c>
    </row>
    <row r="27" spans="1:10" ht="15.75" thickBot="1" x14ac:dyDescent="0.3">
      <c r="A27" s="2" t="s">
        <v>96</v>
      </c>
      <c r="B27" s="8">
        <v>2</v>
      </c>
      <c r="C27" s="4">
        <v>1600</v>
      </c>
      <c r="D27" s="2" t="s">
        <v>66</v>
      </c>
      <c r="E27" s="2" t="s">
        <v>67</v>
      </c>
      <c r="F27" s="2" t="s">
        <v>4</v>
      </c>
      <c r="G27" s="5">
        <v>45566.475050000001</v>
      </c>
      <c r="H27" s="5">
        <v>45566.489690000002</v>
      </c>
      <c r="I27" s="4">
        <f t="shared" si="0"/>
        <v>3200</v>
      </c>
      <c r="J27" s="4" t="str">
        <f t="shared" si="1"/>
        <v/>
      </c>
    </row>
    <row r="28" spans="1:10" ht="15.75" thickBot="1" x14ac:dyDescent="0.3">
      <c r="A28" s="2" t="s">
        <v>30</v>
      </c>
      <c r="B28" s="8">
        <v>4</v>
      </c>
      <c r="C28" s="4">
        <v>2700</v>
      </c>
      <c r="D28" s="2" t="s">
        <v>88</v>
      </c>
      <c r="E28" s="2" t="s">
        <v>89</v>
      </c>
      <c r="F28" s="2" t="s">
        <v>21</v>
      </c>
      <c r="G28" s="5">
        <v>45566.476710000003</v>
      </c>
      <c r="H28" s="5">
        <v>45566.515800000001</v>
      </c>
      <c r="I28" s="4">
        <f t="shared" si="0"/>
        <v>10800</v>
      </c>
      <c r="J28" s="4" t="str">
        <f t="shared" si="1"/>
        <v/>
      </c>
    </row>
    <row r="29" spans="1:10" ht="15.75" thickBot="1" x14ac:dyDescent="0.3">
      <c r="A29" s="2" t="s">
        <v>97</v>
      </c>
      <c r="B29" s="8">
        <v>1</v>
      </c>
      <c r="C29" s="4">
        <v>5100</v>
      </c>
      <c r="D29" s="2" t="s">
        <v>63</v>
      </c>
      <c r="E29" s="2" t="s">
        <v>64</v>
      </c>
      <c r="F29" s="2" t="s">
        <v>3</v>
      </c>
      <c r="G29" s="5">
        <v>45566.484340000003</v>
      </c>
      <c r="H29" s="5">
        <v>45566.562380000003</v>
      </c>
      <c r="I29" s="4">
        <f t="shared" si="0"/>
        <v>5100</v>
      </c>
      <c r="J29" s="4" t="str">
        <f t="shared" si="1"/>
        <v/>
      </c>
    </row>
    <row r="30" spans="1:10" ht="15.75" thickBot="1" x14ac:dyDescent="0.3">
      <c r="A30" s="2" t="s">
        <v>98</v>
      </c>
      <c r="B30" s="8">
        <v>5</v>
      </c>
      <c r="C30" s="4">
        <v>4900</v>
      </c>
      <c r="D30" s="2" t="s">
        <v>99</v>
      </c>
      <c r="E30" s="2" t="s">
        <v>100</v>
      </c>
      <c r="F30" s="2" t="s">
        <v>31</v>
      </c>
      <c r="G30" s="5">
        <v>45566.490989999998</v>
      </c>
      <c r="H30" s="5">
        <v>45566.51528</v>
      </c>
      <c r="I30" s="4">
        <f t="shared" si="0"/>
        <v>24500</v>
      </c>
      <c r="J30" s="4">
        <f t="shared" si="1"/>
        <v>20825</v>
      </c>
    </row>
    <row r="31" spans="1:10" ht="15.75" thickBot="1" x14ac:dyDescent="0.3">
      <c r="A31" s="2" t="s">
        <v>101</v>
      </c>
      <c r="B31" s="8">
        <v>5</v>
      </c>
      <c r="C31" s="4">
        <v>5100</v>
      </c>
      <c r="D31" s="2" t="s">
        <v>84</v>
      </c>
      <c r="E31" s="2" t="s">
        <v>85</v>
      </c>
      <c r="F31" s="2" t="s">
        <v>17</v>
      </c>
      <c r="G31" s="5">
        <v>45566.492570000002</v>
      </c>
      <c r="H31" s="5">
        <v>45566.53845</v>
      </c>
      <c r="I31" s="4">
        <f t="shared" si="0"/>
        <v>25500</v>
      </c>
      <c r="J31" s="4">
        <f t="shared" si="1"/>
        <v>21675</v>
      </c>
    </row>
    <row r="32" spans="1:10" ht="15.75" thickBot="1" x14ac:dyDescent="0.3">
      <c r="A32" s="2" t="s">
        <v>23</v>
      </c>
      <c r="B32" s="8">
        <v>4</v>
      </c>
      <c r="C32" s="4">
        <v>3300</v>
      </c>
      <c r="D32" s="2" t="s">
        <v>69</v>
      </c>
      <c r="E32" s="2" t="s">
        <v>70</v>
      </c>
      <c r="F32" s="2" t="s">
        <v>5</v>
      </c>
      <c r="G32" s="5">
        <v>45566.501069999998</v>
      </c>
      <c r="H32" s="5">
        <v>45566.560429999998</v>
      </c>
      <c r="I32" s="4">
        <f t="shared" si="0"/>
        <v>13200</v>
      </c>
      <c r="J32" s="4" t="str">
        <f t="shared" si="1"/>
        <v/>
      </c>
    </row>
    <row r="33" spans="1:10" ht="15.75" thickBot="1" x14ac:dyDescent="0.3">
      <c r="A33" s="2" t="s">
        <v>32</v>
      </c>
      <c r="B33" s="8">
        <v>2</v>
      </c>
      <c r="C33" s="4">
        <v>3100</v>
      </c>
      <c r="D33" s="2" t="s">
        <v>66</v>
      </c>
      <c r="E33" s="2" t="s">
        <v>67</v>
      </c>
      <c r="F33" s="2" t="s">
        <v>4</v>
      </c>
      <c r="G33" s="5">
        <v>45566.501750000003</v>
      </c>
      <c r="H33" s="5">
        <v>45566.573499999999</v>
      </c>
      <c r="I33" s="4">
        <f t="shared" si="0"/>
        <v>6200</v>
      </c>
      <c r="J33" s="4" t="str">
        <f t="shared" si="1"/>
        <v/>
      </c>
    </row>
    <row r="34" spans="1:10" ht="15.75" thickBot="1" x14ac:dyDescent="0.3">
      <c r="A34" s="2" t="s">
        <v>33</v>
      </c>
      <c r="B34" s="8">
        <v>1</v>
      </c>
      <c r="C34" s="4">
        <v>5100</v>
      </c>
      <c r="D34" s="2" t="s">
        <v>102</v>
      </c>
      <c r="E34" s="2" t="s">
        <v>103</v>
      </c>
      <c r="F34" s="2" t="s">
        <v>34</v>
      </c>
      <c r="G34" s="5">
        <v>45566.501880000003</v>
      </c>
      <c r="H34" s="5">
        <v>45566.553590000003</v>
      </c>
      <c r="I34" s="4">
        <f t="shared" si="0"/>
        <v>5100</v>
      </c>
      <c r="J34" s="4" t="str">
        <f t="shared" si="1"/>
        <v/>
      </c>
    </row>
    <row r="35" spans="1:10" ht="15.75" thickBot="1" x14ac:dyDescent="0.3">
      <c r="A35" s="2" t="s">
        <v>104</v>
      </c>
      <c r="B35" s="8">
        <v>5</v>
      </c>
      <c r="C35" s="4">
        <v>4000</v>
      </c>
      <c r="D35" s="2" t="s">
        <v>82</v>
      </c>
      <c r="E35" s="2" t="s">
        <v>83</v>
      </c>
      <c r="F35" s="2" t="s">
        <v>14</v>
      </c>
      <c r="G35" s="5">
        <v>45566.502710000001</v>
      </c>
      <c r="H35" s="5">
        <v>45566.577440000001</v>
      </c>
      <c r="I35" s="4">
        <f t="shared" si="0"/>
        <v>20000</v>
      </c>
      <c r="J35" s="4" t="str">
        <f t="shared" si="1"/>
        <v/>
      </c>
    </row>
    <row r="36" spans="1:10" ht="15.75" thickBot="1" x14ac:dyDescent="0.3">
      <c r="A36" s="2" t="s">
        <v>105</v>
      </c>
      <c r="B36" s="8">
        <v>4</v>
      </c>
      <c r="C36" s="4">
        <v>5500</v>
      </c>
      <c r="D36" s="2" t="s">
        <v>102</v>
      </c>
      <c r="E36" s="2" t="s">
        <v>103</v>
      </c>
      <c r="F36" s="2" t="s">
        <v>34</v>
      </c>
      <c r="G36" s="5">
        <v>45566.502939999998</v>
      </c>
      <c r="H36" s="5">
        <v>45566.549330000002</v>
      </c>
      <c r="I36" s="4">
        <f t="shared" si="0"/>
        <v>22000</v>
      </c>
      <c r="J36" s="4">
        <f t="shared" si="1"/>
        <v>18700</v>
      </c>
    </row>
    <row r="37" spans="1:10" ht="15.75" thickBot="1" x14ac:dyDescent="0.3">
      <c r="A37" s="2" t="s">
        <v>81</v>
      </c>
      <c r="B37" s="8">
        <v>4</v>
      </c>
      <c r="C37" s="4">
        <v>2400</v>
      </c>
      <c r="D37" s="2" t="s">
        <v>86</v>
      </c>
      <c r="E37" s="2" t="s">
        <v>87</v>
      </c>
      <c r="F37" s="2" t="s">
        <v>19</v>
      </c>
      <c r="G37" s="5">
        <v>45566.503810000002</v>
      </c>
      <c r="H37" s="5">
        <v>45566.5196</v>
      </c>
      <c r="I37" s="4">
        <f t="shared" si="0"/>
        <v>9600</v>
      </c>
      <c r="J37" s="4" t="str">
        <f t="shared" si="1"/>
        <v/>
      </c>
    </row>
    <row r="38" spans="1:10" ht="15.75" thickBot="1" x14ac:dyDescent="0.3">
      <c r="A38" s="2" t="s">
        <v>106</v>
      </c>
      <c r="B38" s="8">
        <v>4</v>
      </c>
      <c r="C38" s="4">
        <v>2400</v>
      </c>
      <c r="D38" s="2" t="s">
        <v>102</v>
      </c>
      <c r="E38" s="2" t="s">
        <v>103</v>
      </c>
      <c r="F38" s="2" t="s">
        <v>34</v>
      </c>
      <c r="G38" s="5">
        <v>45566.505409999998</v>
      </c>
      <c r="H38" s="5">
        <v>45566.5481</v>
      </c>
      <c r="I38" s="4">
        <f t="shared" si="0"/>
        <v>9600</v>
      </c>
      <c r="J38" s="4" t="str">
        <f t="shared" si="1"/>
        <v/>
      </c>
    </row>
    <row r="39" spans="1:10" ht="15.75" thickBot="1" x14ac:dyDescent="0.3">
      <c r="A39" s="2" t="s">
        <v>20</v>
      </c>
      <c r="B39" s="8">
        <v>4</v>
      </c>
      <c r="C39" s="4">
        <v>4400</v>
      </c>
      <c r="D39" s="2" t="s">
        <v>88</v>
      </c>
      <c r="E39" s="2" t="s">
        <v>89</v>
      </c>
      <c r="F39" s="2" t="s">
        <v>21</v>
      </c>
      <c r="G39" s="5">
        <v>45566.508450000001</v>
      </c>
      <c r="H39" s="5">
        <v>45566.563730000002</v>
      </c>
      <c r="I39" s="4">
        <f t="shared" si="0"/>
        <v>17600</v>
      </c>
      <c r="J39" s="4" t="str">
        <f t="shared" si="1"/>
        <v/>
      </c>
    </row>
    <row r="40" spans="1:10" ht="15.75" thickBot="1" x14ac:dyDescent="0.3">
      <c r="A40" s="2" t="s">
        <v>16</v>
      </c>
      <c r="B40" s="8">
        <v>4</v>
      </c>
      <c r="C40" s="4">
        <v>2400</v>
      </c>
      <c r="D40" s="2" t="s">
        <v>86</v>
      </c>
      <c r="E40" s="2" t="s">
        <v>87</v>
      </c>
      <c r="F40" s="2" t="s">
        <v>19</v>
      </c>
      <c r="G40" s="5">
        <v>45566.509660000003</v>
      </c>
      <c r="H40" s="5">
        <v>45566.524640000003</v>
      </c>
      <c r="I40" s="4">
        <f t="shared" si="0"/>
        <v>9600</v>
      </c>
      <c r="J40" s="4" t="str">
        <f t="shared" si="1"/>
        <v/>
      </c>
    </row>
    <row r="41" spans="1:10" ht="15.75" thickBot="1" x14ac:dyDescent="0.3">
      <c r="A41" s="2" t="s">
        <v>35</v>
      </c>
      <c r="B41" s="8">
        <v>2</v>
      </c>
      <c r="C41" s="4">
        <v>2600</v>
      </c>
      <c r="D41" s="2" t="s">
        <v>75</v>
      </c>
      <c r="E41" s="2" t="s">
        <v>76</v>
      </c>
      <c r="F41" s="2" t="s">
        <v>12</v>
      </c>
      <c r="G41" s="5">
        <v>45566.510499999997</v>
      </c>
      <c r="H41" s="5">
        <v>45566.583070000001</v>
      </c>
      <c r="I41" s="4">
        <f t="shared" si="0"/>
        <v>5200</v>
      </c>
      <c r="J41" s="4" t="str">
        <f t="shared" si="1"/>
        <v/>
      </c>
    </row>
    <row r="42" spans="1:10" ht="15.75" thickBot="1" x14ac:dyDescent="0.3">
      <c r="A42" s="2" t="s">
        <v>36</v>
      </c>
      <c r="B42" s="8">
        <v>5</v>
      </c>
      <c r="C42" s="4">
        <v>4600</v>
      </c>
      <c r="D42" s="2" t="s">
        <v>66</v>
      </c>
      <c r="E42" s="2" t="s">
        <v>67</v>
      </c>
      <c r="F42" s="2" t="s">
        <v>4</v>
      </c>
      <c r="G42" s="5">
        <v>45566.517809999998</v>
      </c>
      <c r="H42" s="5">
        <v>45566.580099999999</v>
      </c>
      <c r="I42" s="4">
        <f t="shared" si="0"/>
        <v>23000</v>
      </c>
      <c r="J42" s="4">
        <f t="shared" si="1"/>
        <v>19550</v>
      </c>
    </row>
    <row r="43" spans="1:10" ht="15.75" thickBot="1" x14ac:dyDescent="0.3">
      <c r="A43" s="2" t="s">
        <v>37</v>
      </c>
      <c r="B43" s="8">
        <v>2</v>
      </c>
      <c r="C43" s="4">
        <v>3400</v>
      </c>
      <c r="D43" s="2" t="s">
        <v>92</v>
      </c>
      <c r="E43" s="2" t="s">
        <v>93</v>
      </c>
      <c r="F43" s="2" t="s">
        <v>26</v>
      </c>
      <c r="G43" s="5">
        <v>45566.525119999998</v>
      </c>
      <c r="H43" s="5">
        <v>45566.548609999998</v>
      </c>
      <c r="I43" s="4">
        <f t="shared" si="0"/>
        <v>6800</v>
      </c>
      <c r="J43" s="4" t="str">
        <f t="shared" si="1"/>
        <v/>
      </c>
    </row>
    <row r="44" spans="1:10" ht="15.75" thickBot="1" x14ac:dyDescent="0.3">
      <c r="A44" s="2" t="s">
        <v>38</v>
      </c>
      <c r="B44" s="8">
        <v>2</v>
      </c>
      <c r="C44" s="4">
        <v>2200</v>
      </c>
      <c r="D44" s="2" t="s">
        <v>78</v>
      </c>
      <c r="E44" s="2" t="s">
        <v>79</v>
      </c>
      <c r="F44" s="2" t="s">
        <v>13</v>
      </c>
      <c r="G44" s="5">
        <v>45566.525800000003</v>
      </c>
      <c r="H44" s="5">
        <v>45566.552600000003</v>
      </c>
      <c r="I44" s="4">
        <f t="shared" si="0"/>
        <v>4400</v>
      </c>
      <c r="J44" s="4" t="str">
        <f t="shared" si="1"/>
        <v/>
      </c>
    </row>
    <row r="45" spans="1:10" ht="15.75" thickBot="1" x14ac:dyDescent="0.3">
      <c r="A45" s="2" t="s">
        <v>6</v>
      </c>
      <c r="B45" s="8">
        <v>3</v>
      </c>
      <c r="C45" s="4">
        <v>4800</v>
      </c>
      <c r="D45" s="2" t="s">
        <v>63</v>
      </c>
      <c r="E45" s="2" t="s">
        <v>64</v>
      </c>
      <c r="F45" s="2" t="s">
        <v>3</v>
      </c>
      <c r="G45" s="5">
        <v>45566.529289999999</v>
      </c>
      <c r="H45" s="5">
        <v>45566.559480000004</v>
      </c>
      <c r="I45" s="4">
        <f t="shared" si="0"/>
        <v>14400</v>
      </c>
      <c r="J45" s="4" t="str">
        <f t="shared" si="1"/>
        <v/>
      </c>
    </row>
    <row r="46" spans="1:10" ht="15.75" thickBot="1" x14ac:dyDescent="0.3">
      <c r="A46" s="2" t="s">
        <v>39</v>
      </c>
      <c r="B46" s="8">
        <v>1</v>
      </c>
      <c r="C46" s="4">
        <v>3700</v>
      </c>
      <c r="D46" s="2" t="s">
        <v>99</v>
      </c>
      <c r="E46" s="2" t="s">
        <v>100</v>
      </c>
      <c r="F46" s="2" t="s">
        <v>31</v>
      </c>
      <c r="G46" s="5">
        <v>45566.52938</v>
      </c>
      <c r="H46" s="5">
        <v>45566.563219999996</v>
      </c>
      <c r="I46" s="4">
        <f t="shared" si="0"/>
        <v>3700</v>
      </c>
      <c r="J46" s="4" t="str">
        <f t="shared" si="1"/>
        <v/>
      </c>
    </row>
    <row r="47" spans="1:10" ht="15.75" thickBot="1" x14ac:dyDescent="0.3">
      <c r="A47" s="2" t="s">
        <v>40</v>
      </c>
      <c r="B47" s="8">
        <v>4</v>
      </c>
      <c r="C47" s="4">
        <v>1500</v>
      </c>
      <c r="D47" s="2" t="s">
        <v>94</v>
      </c>
      <c r="E47" s="2" t="s">
        <v>95</v>
      </c>
      <c r="F47" s="2" t="s">
        <v>28</v>
      </c>
      <c r="G47" s="5">
        <v>45566.531969999996</v>
      </c>
      <c r="H47" s="5">
        <v>45566.57316</v>
      </c>
      <c r="I47" s="4">
        <f t="shared" si="0"/>
        <v>6000</v>
      </c>
      <c r="J47" s="4" t="str">
        <f t="shared" si="1"/>
        <v/>
      </c>
    </row>
    <row r="48" spans="1:10" ht="15.75" thickBot="1" x14ac:dyDescent="0.3">
      <c r="A48" s="2" t="s">
        <v>80</v>
      </c>
      <c r="B48" s="8">
        <v>2</v>
      </c>
      <c r="C48" s="4">
        <v>4000</v>
      </c>
      <c r="D48" s="2" t="s">
        <v>75</v>
      </c>
      <c r="E48" s="2" t="s">
        <v>76</v>
      </c>
      <c r="F48" s="2" t="s">
        <v>12</v>
      </c>
      <c r="G48" s="5">
        <v>45566.533810000001</v>
      </c>
      <c r="H48" s="5">
        <v>45566.588470000002</v>
      </c>
      <c r="I48" s="4">
        <f t="shared" si="0"/>
        <v>8000</v>
      </c>
      <c r="J48" s="4" t="str">
        <f t="shared" si="1"/>
        <v/>
      </c>
    </row>
    <row r="49" spans="1:10" ht="15.75" thickBot="1" x14ac:dyDescent="0.3">
      <c r="A49" s="2" t="s">
        <v>41</v>
      </c>
      <c r="B49" s="8">
        <v>4</v>
      </c>
      <c r="C49" s="4">
        <v>4300</v>
      </c>
      <c r="D49" s="2" t="s">
        <v>84</v>
      </c>
      <c r="E49" s="2" t="s">
        <v>85</v>
      </c>
      <c r="F49" s="2" t="s">
        <v>17</v>
      </c>
      <c r="G49" s="5">
        <v>45566.535179999999</v>
      </c>
      <c r="H49" s="5">
        <v>45566.58814</v>
      </c>
      <c r="I49" s="4">
        <f t="shared" si="0"/>
        <v>17200</v>
      </c>
      <c r="J49" s="4" t="str">
        <f t="shared" si="1"/>
        <v/>
      </c>
    </row>
    <row r="50" spans="1:10" ht="15.75" thickBot="1" x14ac:dyDescent="0.3">
      <c r="A50" s="2" t="s">
        <v>80</v>
      </c>
      <c r="B50" s="8">
        <v>2</v>
      </c>
      <c r="C50" s="4">
        <v>4000</v>
      </c>
      <c r="D50" s="2" t="s">
        <v>99</v>
      </c>
      <c r="E50" s="2" t="s">
        <v>100</v>
      </c>
      <c r="F50" s="2" t="s">
        <v>31</v>
      </c>
      <c r="G50" s="5">
        <v>45566.53529</v>
      </c>
      <c r="H50" s="5">
        <v>45566.567300000002</v>
      </c>
      <c r="I50" s="4">
        <f t="shared" si="0"/>
        <v>8000</v>
      </c>
      <c r="J50" s="4" t="str">
        <f t="shared" si="1"/>
        <v/>
      </c>
    </row>
    <row r="51" spans="1:10" ht="15.75" thickBot="1" x14ac:dyDescent="0.3">
      <c r="A51" s="2" t="s">
        <v>107</v>
      </c>
      <c r="B51" s="8">
        <v>1</v>
      </c>
      <c r="C51" s="4">
        <v>4700</v>
      </c>
      <c r="D51" s="2" t="s">
        <v>78</v>
      </c>
      <c r="E51" s="2" t="s">
        <v>79</v>
      </c>
      <c r="F51" s="2" t="s">
        <v>13</v>
      </c>
      <c r="G51" s="5">
        <v>45566.537179999999</v>
      </c>
      <c r="H51" s="5">
        <v>45566.5599</v>
      </c>
      <c r="I51" s="4">
        <f t="shared" si="0"/>
        <v>4700</v>
      </c>
      <c r="J51" s="4" t="str">
        <f t="shared" si="1"/>
        <v/>
      </c>
    </row>
    <row r="52" spans="1:10" ht="15.75" thickBot="1" x14ac:dyDescent="0.3">
      <c r="A52" s="2" t="s">
        <v>108</v>
      </c>
      <c r="B52" s="8">
        <v>4</v>
      </c>
      <c r="C52" s="4">
        <v>5000</v>
      </c>
      <c r="D52" s="2" t="s">
        <v>75</v>
      </c>
      <c r="E52" s="2" t="s">
        <v>76</v>
      </c>
      <c r="F52" s="2" t="s">
        <v>12</v>
      </c>
      <c r="G52" s="5">
        <v>45566.539080000002</v>
      </c>
      <c r="H52" s="5">
        <v>45566.612240000002</v>
      </c>
      <c r="I52" s="4">
        <f t="shared" si="0"/>
        <v>20000</v>
      </c>
      <c r="J52" s="4" t="str">
        <f t="shared" si="1"/>
        <v/>
      </c>
    </row>
    <row r="53" spans="1:10" ht="15.75" thickBot="1" x14ac:dyDescent="0.3">
      <c r="A53" s="2" t="s">
        <v>27</v>
      </c>
      <c r="B53" s="8">
        <v>3</v>
      </c>
      <c r="C53" s="4">
        <v>2100</v>
      </c>
      <c r="D53" s="2" t="s">
        <v>86</v>
      </c>
      <c r="E53" s="2" t="s">
        <v>87</v>
      </c>
      <c r="F53" s="2" t="s">
        <v>19</v>
      </c>
      <c r="G53" s="5">
        <v>45566.540300000001</v>
      </c>
      <c r="H53" s="5">
        <v>45566.59951</v>
      </c>
      <c r="I53" s="4">
        <f t="shared" si="0"/>
        <v>6300</v>
      </c>
      <c r="J53" s="4" t="str">
        <f t="shared" si="1"/>
        <v/>
      </c>
    </row>
    <row r="54" spans="1:10" ht="15.75" thickBot="1" x14ac:dyDescent="0.3">
      <c r="A54" s="2" t="s">
        <v>42</v>
      </c>
      <c r="B54" s="8">
        <v>4</v>
      </c>
      <c r="C54" s="4">
        <v>4000</v>
      </c>
      <c r="D54" s="2" t="s">
        <v>84</v>
      </c>
      <c r="E54" s="2" t="s">
        <v>85</v>
      </c>
      <c r="F54" s="2" t="s">
        <v>17</v>
      </c>
      <c r="G54" s="5">
        <v>45566.545559999999</v>
      </c>
      <c r="H54" s="5">
        <v>45566.602650000001</v>
      </c>
      <c r="I54" s="4">
        <f t="shared" si="0"/>
        <v>16000</v>
      </c>
      <c r="J54" s="4" t="str">
        <f t="shared" si="1"/>
        <v/>
      </c>
    </row>
    <row r="55" spans="1:10" ht="15.75" thickBot="1" x14ac:dyDescent="0.3">
      <c r="A55" s="2" t="s">
        <v>43</v>
      </c>
      <c r="B55" s="8">
        <v>1</v>
      </c>
      <c r="C55" s="4">
        <v>1900</v>
      </c>
      <c r="D55" s="2" t="s">
        <v>99</v>
      </c>
      <c r="E55" s="2" t="s">
        <v>100</v>
      </c>
      <c r="F55" s="2" t="s">
        <v>31</v>
      </c>
      <c r="G55" s="5">
        <v>45566.546040000001</v>
      </c>
      <c r="H55" s="5">
        <v>45566.570160000003</v>
      </c>
      <c r="I55" s="4">
        <f t="shared" si="0"/>
        <v>1900</v>
      </c>
      <c r="J55" s="4" t="str">
        <f t="shared" si="1"/>
        <v/>
      </c>
    </row>
    <row r="56" spans="1:10" ht="15.75" thickBot="1" x14ac:dyDescent="0.3">
      <c r="A56" s="2" t="s">
        <v>25</v>
      </c>
      <c r="B56" s="8">
        <v>4</v>
      </c>
      <c r="C56" s="4">
        <v>3200</v>
      </c>
      <c r="D56" s="2" t="s">
        <v>69</v>
      </c>
      <c r="E56" s="2" t="s">
        <v>70</v>
      </c>
      <c r="F56" s="2" t="s">
        <v>5</v>
      </c>
      <c r="G56" s="5">
        <v>45566.546499999997</v>
      </c>
      <c r="H56" s="5">
        <v>45566.606449999999</v>
      </c>
      <c r="I56" s="4">
        <f t="shared" si="0"/>
        <v>12800</v>
      </c>
      <c r="J56" s="4" t="str">
        <f t="shared" si="1"/>
        <v/>
      </c>
    </row>
    <row r="57" spans="1:10" ht="15.75" thickBot="1" x14ac:dyDescent="0.3">
      <c r="A57" s="2" t="s">
        <v>109</v>
      </c>
      <c r="B57" s="8">
        <v>4</v>
      </c>
      <c r="C57" s="4">
        <v>4700</v>
      </c>
      <c r="D57" s="2" t="s">
        <v>86</v>
      </c>
      <c r="E57" s="2" t="s">
        <v>87</v>
      </c>
      <c r="F57" s="2" t="s">
        <v>19</v>
      </c>
      <c r="G57" s="5">
        <v>45566.548510000001</v>
      </c>
      <c r="H57" s="5">
        <v>45566.572800000002</v>
      </c>
      <c r="I57" s="4">
        <f t="shared" si="0"/>
        <v>18800</v>
      </c>
      <c r="J57" s="4" t="str">
        <f t="shared" si="1"/>
        <v/>
      </c>
    </row>
    <row r="58" spans="1:10" ht="15.75" thickBot="1" x14ac:dyDescent="0.3">
      <c r="A58" s="2" t="s">
        <v>110</v>
      </c>
      <c r="B58" s="8">
        <v>1</v>
      </c>
      <c r="C58" s="4">
        <v>4400</v>
      </c>
      <c r="D58" s="2" t="s">
        <v>102</v>
      </c>
      <c r="E58" s="2" t="s">
        <v>103</v>
      </c>
      <c r="F58" s="2" t="s">
        <v>34</v>
      </c>
      <c r="G58" s="5">
        <v>45566.551379999997</v>
      </c>
      <c r="H58" s="5">
        <v>45566.573329999999</v>
      </c>
      <c r="I58" s="4">
        <f t="shared" si="0"/>
        <v>4400</v>
      </c>
      <c r="J58" s="4" t="str">
        <f t="shared" si="1"/>
        <v/>
      </c>
    </row>
    <row r="59" spans="1:10" ht="15.75" thickBot="1" x14ac:dyDescent="0.3">
      <c r="A59" s="2" t="s">
        <v>40</v>
      </c>
      <c r="B59" s="8">
        <v>5</v>
      </c>
      <c r="C59" s="4">
        <v>1500</v>
      </c>
      <c r="D59" s="2" t="s">
        <v>71</v>
      </c>
      <c r="E59" s="2" t="s">
        <v>72</v>
      </c>
      <c r="F59" s="2" t="s">
        <v>8</v>
      </c>
      <c r="G59" s="5">
        <v>45566.551829999997</v>
      </c>
      <c r="H59" s="5">
        <v>45566.607739999999</v>
      </c>
      <c r="I59" s="4">
        <f t="shared" si="0"/>
        <v>7500</v>
      </c>
      <c r="J59" s="4" t="str">
        <f t="shared" si="1"/>
        <v/>
      </c>
    </row>
    <row r="60" spans="1:10" ht="15.75" thickBot="1" x14ac:dyDescent="0.3">
      <c r="A60" s="2" t="s">
        <v>42</v>
      </c>
      <c r="B60" s="8">
        <v>4</v>
      </c>
      <c r="C60" s="4">
        <v>4000</v>
      </c>
      <c r="D60" s="2" t="s">
        <v>86</v>
      </c>
      <c r="E60" s="2" t="s">
        <v>87</v>
      </c>
      <c r="F60" s="2" t="s">
        <v>19</v>
      </c>
      <c r="G60" s="5">
        <v>45566.554709999997</v>
      </c>
      <c r="H60" s="5">
        <v>45566.592660000002</v>
      </c>
      <c r="I60" s="4">
        <f t="shared" si="0"/>
        <v>16000</v>
      </c>
      <c r="J60" s="4" t="str">
        <f t="shared" si="1"/>
        <v/>
      </c>
    </row>
    <row r="61" spans="1:10" ht="15.75" thickBot="1" x14ac:dyDescent="0.3">
      <c r="A61" s="2" t="s">
        <v>109</v>
      </c>
      <c r="B61" s="8">
        <v>5</v>
      </c>
      <c r="C61" s="4">
        <v>4700</v>
      </c>
      <c r="D61" s="2" t="s">
        <v>88</v>
      </c>
      <c r="E61" s="2" t="s">
        <v>89</v>
      </c>
      <c r="F61" s="2" t="s">
        <v>21</v>
      </c>
      <c r="G61" s="5">
        <v>45566.554759999999</v>
      </c>
      <c r="H61" s="5">
        <v>45566.584009999999</v>
      </c>
      <c r="I61" s="4">
        <f t="shared" si="0"/>
        <v>23500</v>
      </c>
      <c r="J61" s="4">
        <f t="shared" si="1"/>
        <v>19975</v>
      </c>
    </row>
    <row r="62" spans="1:10" ht="15.75" thickBot="1" x14ac:dyDescent="0.3">
      <c r="A62" s="2" t="s">
        <v>65</v>
      </c>
      <c r="B62" s="8">
        <v>2</v>
      </c>
      <c r="C62" s="4">
        <v>2100</v>
      </c>
      <c r="D62" s="2" t="s">
        <v>63</v>
      </c>
      <c r="E62" s="2" t="s">
        <v>64</v>
      </c>
      <c r="F62" s="2" t="s">
        <v>3</v>
      </c>
      <c r="G62" s="5">
        <v>45566.555350000002</v>
      </c>
      <c r="H62" s="5">
        <v>45566.570899999999</v>
      </c>
      <c r="I62" s="4">
        <f t="shared" si="0"/>
        <v>4200</v>
      </c>
      <c r="J62" s="4" t="str">
        <f t="shared" si="1"/>
        <v/>
      </c>
    </row>
    <row r="63" spans="1:10" ht="15.75" thickBot="1" x14ac:dyDescent="0.3">
      <c r="A63" s="2" t="s">
        <v>44</v>
      </c>
      <c r="B63" s="8">
        <v>5</v>
      </c>
      <c r="C63" s="4">
        <v>3100</v>
      </c>
      <c r="D63" s="2" t="s">
        <v>78</v>
      </c>
      <c r="E63" s="2" t="s">
        <v>79</v>
      </c>
      <c r="F63" s="2" t="s">
        <v>13</v>
      </c>
      <c r="G63" s="5">
        <v>45566.557229999999</v>
      </c>
      <c r="H63" s="5">
        <v>45566.585830000004</v>
      </c>
      <c r="I63" s="4">
        <f t="shared" si="0"/>
        <v>15500</v>
      </c>
      <c r="J63" s="4" t="str">
        <f t="shared" si="1"/>
        <v/>
      </c>
    </row>
    <row r="64" spans="1:10" ht="15.75" thickBot="1" x14ac:dyDescent="0.3">
      <c r="A64" s="2" t="s">
        <v>68</v>
      </c>
      <c r="B64" s="8">
        <v>1</v>
      </c>
      <c r="C64" s="4">
        <v>5500</v>
      </c>
      <c r="D64" s="2" t="s">
        <v>69</v>
      </c>
      <c r="E64" s="2" t="s">
        <v>70</v>
      </c>
      <c r="F64" s="2" t="s">
        <v>5</v>
      </c>
      <c r="G64" s="5">
        <v>45566.558169999997</v>
      </c>
      <c r="H64" s="5">
        <v>45566.628490000003</v>
      </c>
      <c r="I64" s="4">
        <f t="shared" si="0"/>
        <v>5500</v>
      </c>
      <c r="J64" s="4" t="str">
        <f t="shared" si="1"/>
        <v/>
      </c>
    </row>
    <row r="65" spans="1:10" ht="15.75" thickBot="1" x14ac:dyDescent="0.3">
      <c r="A65" s="2" t="s">
        <v>15</v>
      </c>
      <c r="B65" s="8">
        <v>2</v>
      </c>
      <c r="C65" s="4">
        <v>5400</v>
      </c>
      <c r="D65" s="2" t="s">
        <v>69</v>
      </c>
      <c r="E65" s="2" t="s">
        <v>70</v>
      </c>
      <c r="F65" s="2" t="s">
        <v>5</v>
      </c>
      <c r="G65" s="5">
        <v>45566.561880000001</v>
      </c>
      <c r="H65" s="5">
        <v>45566.577440000001</v>
      </c>
      <c r="I65" s="4">
        <f t="shared" si="0"/>
        <v>10800</v>
      </c>
      <c r="J65" s="4" t="str">
        <f t="shared" si="1"/>
        <v/>
      </c>
    </row>
    <row r="66" spans="1:10" ht="15.75" thickBot="1" x14ac:dyDescent="0.3">
      <c r="A66" s="2" t="s">
        <v>111</v>
      </c>
      <c r="B66" s="8">
        <v>3</v>
      </c>
      <c r="C66" s="4">
        <v>3700</v>
      </c>
      <c r="D66" s="2" t="s">
        <v>75</v>
      </c>
      <c r="E66" s="2" t="s">
        <v>76</v>
      </c>
      <c r="F66" s="2" t="s">
        <v>12</v>
      </c>
      <c r="G66" s="5">
        <v>45566.563170000001</v>
      </c>
      <c r="H66" s="5">
        <v>45566.636839999999</v>
      </c>
      <c r="I66" s="4">
        <f t="shared" si="0"/>
        <v>11100</v>
      </c>
      <c r="J66" s="4" t="str">
        <f t="shared" si="1"/>
        <v/>
      </c>
    </row>
    <row r="67" spans="1:10" ht="15.75" thickBot="1" x14ac:dyDescent="0.3">
      <c r="A67" s="2" t="s">
        <v>91</v>
      </c>
      <c r="B67" s="8">
        <v>3</v>
      </c>
      <c r="C67" s="4">
        <v>4400</v>
      </c>
      <c r="D67" s="2" t="s">
        <v>92</v>
      </c>
      <c r="E67" s="2" t="s">
        <v>93</v>
      </c>
      <c r="F67" s="2" t="s">
        <v>26</v>
      </c>
      <c r="G67" s="5">
        <v>45566.567320000002</v>
      </c>
      <c r="H67" s="5">
        <v>45566.58728</v>
      </c>
      <c r="I67" s="4">
        <f t="shared" ref="I67:I130" si="2">$B67*$C67</f>
        <v>13200</v>
      </c>
      <c r="J67" s="4" t="str">
        <f t="shared" ref="J67:J130" si="3">IF($I67&gt;20000,$I67*0.85,"")</f>
        <v/>
      </c>
    </row>
    <row r="68" spans="1:10" ht="15.75" thickBot="1" x14ac:dyDescent="0.3">
      <c r="A68" s="2" t="s">
        <v>2</v>
      </c>
      <c r="B68" s="8">
        <v>3</v>
      </c>
      <c r="C68" s="4">
        <v>3300</v>
      </c>
      <c r="D68" s="2" t="s">
        <v>78</v>
      </c>
      <c r="E68" s="2" t="s">
        <v>79</v>
      </c>
      <c r="F68" s="2" t="s">
        <v>13</v>
      </c>
      <c r="G68" s="5">
        <v>45566.568330000002</v>
      </c>
      <c r="H68" s="5">
        <v>45566.587240000001</v>
      </c>
      <c r="I68" s="4">
        <f t="shared" si="2"/>
        <v>9900</v>
      </c>
      <c r="J68" s="4" t="str">
        <f t="shared" si="3"/>
        <v/>
      </c>
    </row>
    <row r="69" spans="1:10" ht="15.75" thickBot="1" x14ac:dyDescent="0.3">
      <c r="A69" s="2" t="s">
        <v>30</v>
      </c>
      <c r="B69" s="8">
        <v>4</v>
      </c>
      <c r="C69" s="4">
        <v>2700</v>
      </c>
      <c r="D69" s="2" t="s">
        <v>92</v>
      </c>
      <c r="E69" s="2" t="s">
        <v>93</v>
      </c>
      <c r="F69" s="2" t="s">
        <v>26</v>
      </c>
      <c r="G69" s="5">
        <v>45566.572</v>
      </c>
      <c r="H69" s="5">
        <v>45566.611779999999</v>
      </c>
      <c r="I69" s="4">
        <f t="shared" si="2"/>
        <v>10800</v>
      </c>
      <c r="J69" s="4" t="str">
        <f t="shared" si="3"/>
        <v/>
      </c>
    </row>
    <row r="70" spans="1:10" ht="15.75" thickBot="1" x14ac:dyDescent="0.3">
      <c r="A70" s="2" t="s">
        <v>97</v>
      </c>
      <c r="B70" s="8">
        <v>2</v>
      </c>
      <c r="C70" s="4">
        <v>5100</v>
      </c>
      <c r="D70" s="2" t="s">
        <v>71</v>
      </c>
      <c r="E70" s="2" t="s">
        <v>72</v>
      </c>
      <c r="F70" s="2" t="s">
        <v>8</v>
      </c>
      <c r="G70" s="5">
        <v>45566.576130000001</v>
      </c>
      <c r="H70" s="5">
        <v>45566.610189999999</v>
      </c>
      <c r="I70" s="4">
        <f t="shared" si="2"/>
        <v>10200</v>
      </c>
      <c r="J70" s="4" t="str">
        <f t="shared" si="3"/>
        <v/>
      </c>
    </row>
    <row r="71" spans="1:10" ht="15.75" thickBot="1" x14ac:dyDescent="0.3">
      <c r="A71" s="2" t="s">
        <v>6</v>
      </c>
      <c r="B71" s="8">
        <v>3</v>
      </c>
      <c r="C71" s="4">
        <v>4800</v>
      </c>
      <c r="D71" s="2" t="s">
        <v>63</v>
      </c>
      <c r="E71" s="2" t="s">
        <v>64</v>
      </c>
      <c r="F71" s="2" t="s">
        <v>3</v>
      </c>
      <c r="G71" s="5">
        <v>45566.576780000003</v>
      </c>
      <c r="H71" s="5">
        <v>45566.595280000001</v>
      </c>
      <c r="I71" s="4">
        <f t="shared" si="2"/>
        <v>14400</v>
      </c>
      <c r="J71" s="4" t="str">
        <f t="shared" si="3"/>
        <v/>
      </c>
    </row>
    <row r="72" spans="1:10" ht="15.75" thickBot="1" x14ac:dyDescent="0.3">
      <c r="A72" s="2" t="s">
        <v>45</v>
      </c>
      <c r="B72" s="8">
        <v>1</v>
      </c>
      <c r="C72" s="4">
        <v>3600</v>
      </c>
      <c r="D72" s="2" t="s">
        <v>66</v>
      </c>
      <c r="E72" s="2" t="s">
        <v>67</v>
      </c>
      <c r="F72" s="2" t="s">
        <v>4</v>
      </c>
      <c r="G72" s="5">
        <v>45566.577519999999</v>
      </c>
      <c r="H72" s="5">
        <v>45566.619930000001</v>
      </c>
      <c r="I72" s="4">
        <f t="shared" si="2"/>
        <v>3600</v>
      </c>
      <c r="J72" s="4" t="str">
        <f t="shared" si="3"/>
        <v/>
      </c>
    </row>
    <row r="73" spans="1:10" ht="15.75" thickBot="1" x14ac:dyDescent="0.3">
      <c r="A73" s="2" t="s">
        <v>7</v>
      </c>
      <c r="B73" s="8">
        <v>3</v>
      </c>
      <c r="C73" s="4">
        <v>3900</v>
      </c>
      <c r="D73" s="2" t="s">
        <v>73</v>
      </c>
      <c r="E73" s="2" t="s">
        <v>74</v>
      </c>
      <c r="F73" s="2" t="s">
        <v>10</v>
      </c>
      <c r="G73" s="5">
        <v>45566.578399999999</v>
      </c>
      <c r="H73" s="5">
        <v>45566.601300000002</v>
      </c>
      <c r="I73" s="4">
        <f t="shared" si="2"/>
        <v>11700</v>
      </c>
      <c r="J73" s="4" t="str">
        <f t="shared" si="3"/>
        <v/>
      </c>
    </row>
    <row r="74" spans="1:10" ht="15.75" thickBot="1" x14ac:dyDescent="0.3">
      <c r="A74" s="2" t="s">
        <v>15</v>
      </c>
      <c r="B74" s="8">
        <v>1</v>
      </c>
      <c r="C74" s="4">
        <v>5400</v>
      </c>
      <c r="D74" s="2" t="s">
        <v>102</v>
      </c>
      <c r="E74" s="2" t="s">
        <v>103</v>
      </c>
      <c r="F74" s="2" t="s">
        <v>34</v>
      </c>
      <c r="G74" s="5">
        <v>45566.579019999997</v>
      </c>
      <c r="H74" s="5">
        <v>45566.658669999997</v>
      </c>
      <c r="I74" s="4">
        <f t="shared" si="2"/>
        <v>5400</v>
      </c>
      <c r="J74" s="4" t="str">
        <f t="shared" si="3"/>
        <v/>
      </c>
    </row>
    <row r="75" spans="1:10" ht="15.75" thickBot="1" x14ac:dyDescent="0.3">
      <c r="A75" s="2" t="s">
        <v>32</v>
      </c>
      <c r="B75" s="8">
        <v>3</v>
      </c>
      <c r="C75" s="4">
        <v>3100</v>
      </c>
      <c r="D75" s="2" t="s">
        <v>94</v>
      </c>
      <c r="E75" s="2" t="s">
        <v>95</v>
      </c>
      <c r="F75" s="2" t="s">
        <v>28</v>
      </c>
      <c r="G75" s="5">
        <v>45566.582999999999</v>
      </c>
      <c r="H75" s="5">
        <v>45566.600160000002</v>
      </c>
      <c r="I75" s="4">
        <f t="shared" si="2"/>
        <v>9300</v>
      </c>
      <c r="J75" s="4" t="str">
        <f t="shared" si="3"/>
        <v/>
      </c>
    </row>
    <row r="76" spans="1:10" ht="15.75" thickBot="1" x14ac:dyDescent="0.3">
      <c r="A76" s="2" t="s">
        <v>112</v>
      </c>
      <c r="B76" s="8">
        <v>1</v>
      </c>
      <c r="C76" s="4">
        <v>5400</v>
      </c>
      <c r="D76" s="2" t="s">
        <v>63</v>
      </c>
      <c r="E76" s="2" t="s">
        <v>64</v>
      </c>
      <c r="F76" s="2" t="s">
        <v>3</v>
      </c>
      <c r="G76" s="5">
        <v>45566.583830000003</v>
      </c>
      <c r="H76" s="5">
        <v>45566.610079999999</v>
      </c>
      <c r="I76" s="4">
        <f t="shared" si="2"/>
        <v>5400</v>
      </c>
      <c r="J76" s="4" t="str">
        <f t="shared" si="3"/>
        <v/>
      </c>
    </row>
    <row r="77" spans="1:10" ht="15.75" thickBot="1" x14ac:dyDescent="0.3">
      <c r="A77" s="2" t="s">
        <v>98</v>
      </c>
      <c r="B77" s="8">
        <v>5</v>
      </c>
      <c r="C77" s="4">
        <v>4900</v>
      </c>
      <c r="D77" s="2" t="s">
        <v>63</v>
      </c>
      <c r="E77" s="2" t="s">
        <v>64</v>
      </c>
      <c r="F77" s="2" t="s">
        <v>3</v>
      </c>
      <c r="G77" s="5">
        <v>45566.584000000003</v>
      </c>
      <c r="H77" s="5">
        <v>45566.629990000001</v>
      </c>
      <c r="I77" s="4">
        <f t="shared" si="2"/>
        <v>24500</v>
      </c>
      <c r="J77" s="4">
        <f t="shared" si="3"/>
        <v>20825</v>
      </c>
    </row>
    <row r="78" spans="1:10" ht="15.75" thickBot="1" x14ac:dyDescent="0.3">
      <c r="A78" s="2" t="s">
        <v>18</v>
      </c>
      <c r="B78" s="8">
        <v>4</v>
      </c>
      <c r="C78" s="4">
        <v>1500</v>
      </c>
      <c r="D78" s="2" t="s">
        <v>63</v>
      </c>
      <c r="E78" s="2" t="s">
        <v>64</v>
      </c>
      <c r="F78" s="2" t="s">
        <v>3</v>
      </c>
      <c r="G78" s="5">
        <v>45566.591119999997</v>
      </c>
      <c r="H78" s="5">
        <v>45566.620519999997</v>
      </c>
      <c r="I78" s="4">
        <f t="shared" si="2"/>
        <v>6000</v>
      </c>
      <c r="J78" s="4" t="str">
        <f t="shared" si="3"/>
        <v/>
      </c>
    </row>
    <row r="79" spans="1:10" ht="15.75" thickBot="1" x14ac:dyDescent="0.3">
      <c r="A79" s="2" t="s">
        <v>18</v>
      </c>
      <c r="B79" s="8">
        <v>1</v>
      </c>
      <c r="C79" s="4">
        <v>1500</v>
      </c>
      <c r="D79" s="2" t="s">
        <v>71</v>
      </c>
      <c r="E79" s="2" t="s">
        <v>72</v>
      </c>
      <c r="F79" s="2" t="s">
        <v>8</v>
      </c>
      <c r="G79" s="5">
        <v>45566.59145</v>
      </c>
      <c r="H79" s="5">
        <v>45566.633520000003</v>
      </c>
      <c r="I79" s="4">
        <f t="shared" si="2"/>
        <v>1500</v>
      </c>
      <c r="J79" s="4" t="str">
        <f t="shared" si="3"/>
        <v/>
      </c>
    </row>
    <row r="80" spans="1:10" ht="15.75" thickBot="1" x14ac:dyDescent="0.3">
      <c r="A80" s="2" t="s">
        <v>42</v>
      </c>
      <c r="B80" s="8">
        <v>5</v>
      </c>
      <c r="C80" s="4">
        <v>4000</v>
      </c>
      <c r="D80" s="2" t="s">
        <v>75</v>
      </c>
      <c r="E80" s="2" t="s">
        <v>76</v>
      </c>
      <c r="F80" s="2" t="s">
        <v>12</v>
      </c>
      <c r="G80" s="5">
        <v>45566.592100000002</v>
      </c>
      <c r="H80" s="5">
        <v>45566.620909999998</v>
      </c>
      <c r="I80" s="4">
        <f t="shared" si="2"/>
        <v>20000</v>
      </c>
      <c r="J80" s="4" t="str">
        <f t="shared" si="3"/>
        <v/>
      </c>
    </row>
    <row r="81" spans="1:10" ht="15.75" thickBot="1" x14ac:dyDescent="0.3">
      <c r="A81" s="2" t="s">
        <v>36</v>
      </c>
      <c r="B81" s="8">
        <v>2</v>
      </c>
      <c r="C81" s="4">
        <v>4600</v>
      </c>
      <c r="D81" s="2" t="s">
        <v>82</v>
      </c>
      <c r="E81" s="2" t="s">
        <v>83</v>
      </c>
      <c r="F81" s="2" t="s">
        <v>14</v>
      </c>
      <c r="G81" s="5">
        <v>45566.596400000002</v>
      </c>
      <c r="H81" s="5">
        <v>45566.620949999997</v>
      </c>
      <c r="I81" s="4">
        <f t="shared" si="2"/>
        <v>9200</v>
      </c>
      <c r="J81" s="4" t="str">
        <f t="shared" si="3"/>
        <v/>
      </c>
    </row>
    <row r="82" spans="1:10" ht="15.75" thickBot="1" x14ac:dyDescent="0.3">
      <c r="A82" s="2" t="s">
        <v>23</v>
      </c>
      <c r="B82" s="8">
        <v>1</v>
      </c>
      <c r="C82" s="4">
        <v>3300</v>
      </c>
      <c r="D82" s="2" t="s">
        <v>78</v>
      </c>
      <c r="E82" s="2" t="s">
        <v>79</v>
      </c>
      <c r="F82" s="2" t="s">
        <v>13</v>
      </c>
      <c r="G82" s="5">
        <v>45566.596729999997</v>
      </c>
      <c r="H82" s="5">
        <v>45566.614750000001</v>
      </c>
      <c r="I82" s="4">
        <f t="shared" si="2"/>
        <v>3300</v>
      </c>
      <c r="J82" s="4" t="str">
        <f t="shared" si="3"/>
        <v/>
      </c>
    </row>
    <row r="83" spans="1:10" ht="15.75" thickBot="1" x14ac:dyDescent="0.3">
      <c r="A83" s="2" t="s">
        <v>16</v>
      </c>
      <c r="B83" s="8">
        <v>2</v>
      </c>
      <c r="C83" s="4">
        <v>2400</v>
      </c>
      <c r="D83" s="2" t="s">
        <v>99</v>
      </c>
      <c r="E83" s="2" t="s">
        <v>100</v>
      </c>
      <c r="F83" s="2" t="s">
        <v>31</v>
      </c>
      <c r="G83" s="5">
        <v>45566.597159999998</v>
      </c>
      <c r="H83" s="5">
        <v>45566.63046</v>
      </c>
      <c r="I83" s="4">
        <f t="shared" si="2"/>
        <v>4800</v>
      </c>
      <c r="J83" s="4" t="str">
        <f t="shared" si="3"/>
        <v/>
      </c>
    </row>
    <row r="84" spans="1:10" ht="15.75" thickBot="1" x14ac:dyDescent="0.3">
      <c r="A84" s="2" t="s">
        <v>46</v>
      </c>
      <c r="B84" s="8">
        <v>2</v>
      </c>
      <c r="C84" s="4">
        <v>2400</v>
      </c>
      <c r="D84" s="2" t="s">
        <v>84</v>
      </c>
      <c r="E84" s="2" t="s">
        <v>85</v>
      </c>
      <c r="F84" s="2" t="s">
        <v>17</v>
      </c>
      <c r="G84" s="5">
        <v>45566.597679999999</v>
      </c>
      <c r="H84" s="5">
        <v>45566.65165</v>
      </c>
      <c r="I84" s="4">
        <f t="shared" si="2"/>
        <v>4800</v>
      </c>
      <c r="J84" s="4" t="str">
        <f t="shared" si="3"/>
        <v/>
      </c>
    </row>
    <row r="85" spans="1:10" ht="15.75" thickBot="1" x14ac:dyDescent="0.3">
      <c r="A85" s="2" t="s">
        <v>105</v>
      </c>
      <c r="B85" s="8">
        <v>1</v>
      </c>
      <c r="C85" s="4">
        <v>5500</v>
      </c>
      <c r="D85" s="2" t="s">
        <v>78</v>
      </c>
      <c r="E85" s="2" t="s">
        <v>79</v>
      </c>
      <c r="F85" s="2" t="s">
        <v>13</v>
      </c>
      <c r="G85" s="5">
        <v>45566.599569999998</v>
      </c>
      <c r="H85" s="5">
        <v>45566.631690000002</v>
      </c>
      <c r="I85" s="4">
        <f t="shared" si="2"/>
        <v>5500</v>
      </c>
      <c r="J85" s="4" t="str">
        <f t="shared" si="3"/>
        <v/>
      </c>
    </row>
    <row r="86" spans="1:10" ht="15.75" thickBot="1" x14ac:dyDescent="0.3">
      <c r="A86" s="2" t="s">
        <v>113</v>
      </c>
      <c r="B86" s="8">
        <v>1</v>
      </c>
      <c r="C86" s="4">
        <v>4300</v>
      </c>
      <c r="D86" s="2" t="s">
        <v>75</v>
      </c>
      <c r="E86" s="2" t="s">
        <v>76</v>
      </c>
      <c r="F86" s="2" t="s">
        <v>12</v>
      </c>
      <c r="G86" s="5">
        <v>45566.601719999999</v>
      </c>
      <c r="H86" s="5">
        <v>45566.676189999998</v>
      </c>
      <c r="I86" s="4">
        <f t="shared" si="2"/>
        <v>4300</v>
      </c>
      <c r="J86" s="4" t="str">
        <f t="shared" si="3"/>
        <v/>
      </c>
    </row>
    <row r="87" spans="1:10" ht="15.75" thickBot="1" x14ac:dyDescent="0.3">
      <c r="A87" s="2" t="s">
        <v>27</v>
      </c>
      <c r="B87" s="8">
        <v>3</v>
      </c>
      <c r="C87" s="4">
        <v>2100</v>
      </c>
      <c r="D87" s="2" t="s">
        <v>63</v>
      </c>
      <c r="E87" s="2" t="s">
        <v>64</v>
      </c>
      <c r="F87" s="2" t="s">
        <v>3</v>
      </c>
      <c r="G87" s="5">
        <v>45566.603289999999</v>
      </c>
      <c r="H87" s="5">
        <v>45566.634720000002</v>
      </c>
      <c r="I87" s="4">
        <f t="shared" si="2"/>
        <v>6300</v>
      </c>
      <c r="J87" s="4" t="str">
        <f t="shared" si="3"/>
        <v/>
      </c>
    </row>
    <row r="88" spans="1:10" ht="15.75" thickBot="1" x14ac:dyDescent="0.3">
      <c r="A88" s="2" t="s">
        <v>47</v>
      </c>
      <c r="B88" s="8">
        <v>1</v>
      </c>
      <c r="C88" s="4">
        <v>4700</v>
      </c>
      <c r="D88" s="2" t="s">
        <v>82</v>
      </c>
      <c r="E88" s="2" t="s">
        <v>83</v>
      </c>
      <c r="F88" s="2" t="s">
        <v>14</v>
      </c>
      <c r="G88" s="5">
        <v>45566.605739999999</v>
      </c>
      <c r="H88" s="5">
        <v>45566.633280000002</v>
      </c>
      <c r="I88" s="4">
        <f t="shared" si="2"/>
        <v>4700</v>
      </c>
      <c r="J88" s="4" t="str">
        <f t="shared" si="3"/>
        <v/>
      </c>
    </row>
    <row r="89" spans="1:10" ht="15.75" thickBot="1" x14ac:dyDescent="0.3">
      <c r="A89" s="2" t="s">
        <v>114</v>
      </c>
      <c r="B89" s="8">
        <v>3</v>
      </c>
      <c r="C89" s="4">
        <v>4900</v>
      </c>
      <c r="D89" s="2" t="s">
        <v>73</v>
      </c>
      <c r="E89" s="2" t="s">
        <v>74</v>
      </c>
      <c r="F89" s="2" t="s">
        <v>10</v>
      </c>
      <c r="G89" s="5">
        <v>45566.606310000003</v>
      </c>
      <c r="H89" s="5">
        <v>45566.642030000003</v>
      </c>
      <c r="I89" s="4">
        <f t="shared" si="2"/>
        <v>14700</v>
      </c>
      <c r="J89" s="4" t="str">
        <f t="shared" si="3"/>
        <v/>
      </c>
    </row>
    <row r="90" spans="1:10" ht="15.75" thickBot="1" x14ac:dyDescent="0.3">
      <c r="A90" s="2" t="s">
        <v>22</v>
      </c>
      <c r="B90" s="8">
        <v>5</v>
      </c>
      <c r="C90" s="4">
        <v>2300</v>
      </c>
      <c r="D90" s="2" t="s">
        <v>69</v>
      </c>
      <c r="E90" s="2" t="s">
        <v>70</v>
      </c>
      <c r="F90" s="2" t="s">
        <v>5</v>
      </c>
      <c r="G90" s="5">
        <v>45566.61058</v>
      </c>
      <c r="H90" s="5">
        <v>45566.65913</v>
      </c>
      <c r="I90" s="4">
        <f t="shared" si="2"/>
        <v>11500</v>
      </c>
      <c r="J90" s="4" t="str">
        <f t="shared" si="3"/>
        <v/>
      </c>
    </row>
    <row r="91" spans="1:10" ht="15.75" thickBot="1" x14ac:dyDescent="0.3">
      <c r="A91" s="2" t="s">
        <v>39</v>
      </c>
      <c r="B91" s="8">
        <v>3</v>
      </c>
      <c r="C91" s="4">
        <v>3700</v>
      </c>
      <c r="D91" s="2" t="s">
        <v>92</v>
      </c>
      <c r="E91" s="2" t="s">
        <v>93</v>
      </c>
      <c r="F91" s="2" t="s">
        <v>26</v>
      </c>
      <c r="G91" s="5">
        <v>45566.611839999998</v>
      </c>
      <c r="H91" s="5">
        <v>45566.6584</v>
      </c>
      <c r="I91" s="4">
        <f t="shared" si="2"/>
        <v>11100</v>
      </c>
      <c r="J91" s="4" t="str">
        <f t="shared" si="3"/>
        <v/>
      </c>
    </row>
    <row r="92" spans="1:10" ht="15.75" thickBot="1" x14ac:dyDescent="0.3">
      <c r="A92" s="2" t="s">
        <v>30</v>
      </c>
      <c r="B92" s="8">
        <v>4</v>
      </c>
      <c r="C92" s="4">
        <v>2700</v>
      </c>
      <c r="D92" s="2" t="s">
        <v>63</v>
      </c>
      <c r="E92" s="2" t="s">
        <v>64</v>
      </c>
      <c r="F92" s="2" t="s">
        <v>3</v>
      </c>
      <c r="G92" s="5">
        <v>45566.613160000001</v>
      </c>
      <c r="H92" s="5">
        <v>45566.643040000003</v>
      </c>
      <c r="I92" s="4">
        <f t="shared" si="2"/>
        <v>10800</v>
      </c>
      <c r="J92" s="4" t="str">
        <f t="shared" si="3"/>
        <v/>
      </c>
    </row>
    <row r="93" spans="1:10" ht="15.75" thickBot="1" x14ac:dyDescent="0.3">
      <c r="A93" s="2" t="s">
        <v>18</v>
      </c>
      <c r="B93" s="8">
        <v>1</v>
      </c>
      <c r="C93" s="4">
        <v>1500</v>
      </c>
      <c r="D93" s="2" t="s">
        <v>71</v>
      </c>
      <c r="E93" s="2" t="s">
        <v>72</v>
      </c>
      <c r="F93" s="2" t="s">
        <v>8</v>
      </c>
      <c r="G93" s="5">
        <v>45566.619339999997</v>
      </c>
      <c r="H93" s="5">
        <v>45566.688600000001</v>
      </c>
      <c r="I93" s="4">
        <f t="shared" si="2"/>
        <v>1500</v>
      </c>
      <c r="J93" s="4" t="str">
        <f t="shared" si="3"/>
        <v/>
      </c>
    </row>
    <row r="94" spans="1:10" ht="15.75" thickBot="1" x14ac:dyDescent="0.3">
      <c r="A94" s="2" t="s">
        <v>105</v>
      </c>
      <c r="B94" s="8">
        <v>4</v>
      </c>
      <c r="C94" s="4">
        <v>5500</v>
      </c>
      <c r="D94" s="2" t="s">
        <v>78</v>
      </c>
      <c r="E94" s="2" t="s">
        <v>79</v>
      </c>
      <c r="F94" s="2" t="s">
        <v>13</v>
      </c>
      <c r="G94" s="5">
        <v>45566.625059999998</v>
      </c>
      <c r="H94" s="5">
        <v>45566.659820000001</v>
      </c>
      <c r="I94" s="4">
        <f t="shared" si="2"/>
        <v>22000</v>
      </c>
      <c r="J94" s="4">
        <f t="shared" si="3"/>
        <v>18700</v>
      </c>
    </row>
    <row r="95" spans="1:10" ht="15.75" thickBot="1" x14ac:dyDescent="0.3">
      <c r="A95" s="2" t="s">
        <v>7</v>
      </c>
      <c r="B95" s="8">
        <v>5</v>
      </c>
      <c r="C95" s="4">
        <v>3900</v>
      </c>
      <c r="D95" s="2" t="s">
        <v>102</v>
      </c>
      <c r="E95" s="2" t="s">
        <v>103</v>
      </c>
      <c r="F95" s="2" t="s">
        <v>34</v>
      </c>
      <c r="G95" s="5">
        <v>45566.626539999997</v>
      </c>
      <c r="H95" s="5">
        <v>45566.644439999996</v>
      </c>
      <c r="I95" s="4">
        <f t="shared" si="2"/>
        <v>19500</v>
      </c>
      <c r="J95" s="4" t="str">
        <f t="shared" si="3"/>
        <v/>
      </c>
    </row>
    <row r="96" spans="1:10" ht="15.75" thickBot="1" x14ac:dyDescent="0.3">
      <c r="A96" s="2" t="s">
        <v>22</v>
      </c>
      <c r="B96" s="8">
        <v>4</v>
      </c>
      <c r="C96" s="4">
        <v>2300</v>
      </c>
      <c r="D96" s="2" t="s">
        <v>73</v>
      </c>
      <c r="E96" s="2" t="s">
        <v>74</v>
      </c>
      <c r="F96" s="2" t="s">
        <v>10</v>
      </c>
      <c r="G96" s="5">
        <v>45566.627410000001</v>
      </c>
      <c r="H96" s="5">
        <v>45566.654970000003</v>
      </c>
      <c r="I96" s="4">
        <f t="shared" si="2"/>
        <v>9200</v>
      </c>
      <c r="J96" s="4" t="str">
        <f t="shared" si="3"/>
        <v/>
      </c>
    </row>
    <row r="97" spans="1:10" ht="15.75" thickBot="1" x14ac:dyDescent="0.3">
      <c r="A97" s="2" t="s">
        <v>97</v>
      </c>
      <c r="B97" s="8">
        <v>2</v>
      </c>
      <c r="C97" s="4">
        <v>5100</v>
      </c>
      <c r="D97" s="2" t="s">
        <v>69</v>
      </c>
      <c r="E97" s="2" t="s">
        <v>70</v>
      </c>
      <c r="F97" s="2" t="s">
        <v>5</v>
      </c>
      <c r="G97" s="5">
        <v>45566.628680000002</v>
      </c>
      <c r="H97" s="5">
        <v>45566.687409999999</v>
      </c>
      <c r="I97" s="4">
        <f t="shared" si="2"/>
        <v>10200</v>
      </c>
      <c r="J97" s="4" t="str">
        <f t="shared" si="3"/>
        <v/>
      </c>
    </row>
    <row r="98" spans="1:10" ht="15.75" thickBot="1" x14ac:dyDescent="0.3">
      <c r="A98" s="2" t="s">
        <v>104</v>
      </c>
      <c r="B98" s="8">
        <v>1</v>
      </c>
      <c r="C98" s="4">
        <v>4000</v>
      </c>
      <c r="D98" s="2" t="s">
        <v>63</v>
      </c>
      <c r="E98" s="2" t="s">
        <v>64</v>
      </c>
      <c r="F98" s="2" t="s">
        <v>3</v>
      </c>
      <c r="G98" s="5">
        <v>45566.629159999997</v>
      </c>
      <c r="H98" s="5">
        <v>45566.654210000001</v>
      </c>
      <c r="I98" s="4">
        <f t="shared" si="2"/>
        <v>4000</v>
      </c>
      <c r="J98" s="4" t="str">
        <f t="shared" si="3"/>
        <v/>
      </c>
    </row>
    <row r="99" spans="1:10" ht="15.75" thickBot="1" x14ac:dyDescent="0.3">
      <c r="A99" s="2" t="s">
        <v>115</v>
      </c>
      <c r="B99" s="8">
        <v>3</v>
      </c>
      <c r="C99" s="4">
        <v>2400</v>
      </c>
      <c r="D99" s="2" t="s">
        <v>102</v>
      </c>
      <c r="E99" s="2" t="s">
        <v>103</v>
      </c>
      <c r="F99" s="2" t="s">
        <v>34</v>
      </c>
      <c r="G99" s="5">
        <v>45566.63061</v>
      </c>
      <c r="H99" s="5">
        <v>45566.6855</v>
      </c>
      <c r="I99" s="4">
        <f t="shared" si="2"/>
        <v>7200</v>
      </c>
      <c r="J99" s="4" t="str">
        <f t="shared" si="3"/>
        <v/>
      </c>
    </row>
    <row r="100" spans="1:10" ht="15.75" thickBot="1" x14ac:dyDescent="0.3">
      <c r="A100" s="2" t="s">
        <v>98</v>
      </c>
      <c r="B100" s="8">
        <v>3</v>
      </c>
      <c r="C100" s="4">
        <v>4900</v>
      </c>
      <c r="D100" s="2" t="s">
        <v>94</v>
      </c>
      <c r="E100" s="2" t="s">
        <v>95</v>
      </c>
      <c r="F100" s="2" t="s">
        <v>28</v>
      </c>
      <c r="G100" s="5">
        <v>45566.632559999998</v>
      </c>
      <c r="H100" s="5">
        <v>45566.679810000001</v>
      </c>
      <c r="I100" s="4">
        <f t="shared" si="2"/>
        <v>14700</v>
      </c>
      <c r="J100" s="4" t="str">
        <f t="shared" si="3"/>
        <v/>
      </c>
    </row>
    <row r="101" spans="1:10" ht="15.75" thickBot="1" x14ac:dyDescent="0.3">
      <c r="A101" s="2" t="s">
        <v>65</v>
      </c>
      <c r="B101" s="8">
        <v>1</v>
      </c>
      <c r="C101" s="4">
        <v>2100</v>
      </c>
      <c r="D101" s="2" t="s">
        <v>99</v>
      </c>
      <c r="E101" s="2" t="s">
        <v>100</v>
      </c>
      <c r="F101" s="2" t="s">
        <v>31</v>
      </c>
      <c r="G101" s="5">
        <v>45566.632700000002</v>
      </c>
      <c r="H101" s="5">
        <v>45566.694519999997</v>
      </c>
      <c r="I101" s="4">
        <f t="shared" si="2"/>
        <v>2100</v>
      </c>
      <c r="J101" s="4" t="str">
        <f t="shared" si="3"/>
        <v/>
      </c>
    </row>
    <row r="102" spans="1:10" ht="15.75" thickBot="1" x14ac:dyDescent="0.3">
      <c r="A102" s="2" t="s">
        <v>108</v>
      </c>
      <c r="B102" s="8">
        <v>2</v>
      </c>
      <c r="C102" s="4">
        <v>5000</v>
      </c>
      <c r="D102" s="2" t="s">
        <v>66</v>
      </c>
      <c r="E102" s="2" t="s">
        <v>67</v>
      </c>
      <c r="F102" s="2" t="s">
        <v>4</v>
      </c>
      <c r="G102" s="5">
        <v>45566.635000000002</v>
      </c>
      <c r="H102" s="5">
        <v>45566.706030000001</v>
      </c>
      <c r="I102" s="4">
        <f t="shared" si="2"/>
        <v>10000</v>
      </c>
      <c r="J102" s="4" t="str">
        <f t="shared" si="3"/>
        <v/>
      </c>
    </row>
    <row r="103" spans="1:10" ht="15.75" thickBot="1" x14ac:dyDescent="0.3">
      <c r="A103" s="2" t="s">
        <v>25</v>
      </c>
      <c r="B103" s="8">
        <v>3</v>
      </c>
      <c r="C103" s="4">
        <v>3200</v>
      </c>
      <c r="D103" s="2" t="s">
        <v>66</v>
      </c>
      <c r="E103" s="2" t="s">
        <v>67</v>
      </c>
      <c r="F103" s="2" t="s">
        <v>4</v>
      </c>
      <c r="G103" s="5">
        <v>45566.63579</v>
      </c>
      <c r="H103" s="5">
        <v>45566.672429999999</v>
      </c>
      <c r="I103" s="4">
        <f t="shared" si="2"/>
        <v>9600</v>
      </c>
      <c r="J103" s="4" t="str">
        <f t="shared" si="3"/>
        <v/>
      </c>
    </row>
    <row r="104" spans="1:10" ht="15.75" thickBot="1" x14ac:dyDescent="0.3">
      <c r="A104" s="2" t="s">
        <v>7</v>
      </c>
      <c r="B104" s="8">
        <v>3</v>
      </c>
      <c r="C104" s="4">
        <v>3900</v>
      </c>
      <c r="D104" s="2" t="s">
        <v>69</v>
      </c>
      <c r="E104" s="2" t="s">
        <v>70</v>
      </c>
      <c r="F104" s="2" t="s">
        <v>5</v>
      </c>
      <c r="G104" s="5">
        <v>45566.640509999997</v>
      </c>
      <c r="H104" s="5">
        <v>45566.664470000003</v>
      </c>
      <c r="I104" s="4">
        <f t="shared" si="2"/>
        <v>11700</v>
      </c>
      <c r="J104" s="4" t="str">
        <f t="shared" si="3"/>
        <v/>
      </c>
    </row>
    <row r="105" spans="1:10" ht="15.75" thickBot="1" x14ac:dyDescent="0.3">
      <c r="A105" s="2" t="s">
        <v>108</v>
      </c>
      <c r="B105" s="8">
        <v>3</v>
      </c>
      <c r="C105" s="4">
        <v>5000</v>
      </c>
      <c r="D105" s="2" t="s">
        <v>66</v>
      </c>
      <c r="E105" s="2" t="s">
        <v>67</v>
      </c>
      <c r="F105" s="2" t="s">
        <v>4</v>
      </c>
      <c r="G105" s="5">
        <v>45566.64314</v>
      </c>
      <c r="H105" s="5">
        <v>45566.701939999999</v>
      </c>
      <c r="I105" s="4">
        <f t="shared" si="2"/>
        <v>15000</v>
      </c>
      <c r="J105" s="4" t="str">
        <f t="shared" si="3"/>
        <v/>
      </c>
    </row>
    <row r="106" spans="1:10" ht="15.75" thickBot="1" x14ac:dyDescent="0.3">
      <c r="A106" s="2" t="s">
        <v>97</v>
      </c>
      <c r="B106" s="8">
        <v>3</v>
      </c>
      <c r="C106" s="4">
        <v>5100</v>
      </c>
      <c r="D106" s="2" t="s">
        <v>75</v>
      </c>
      <c r="E106" s="2" t="s">
        <v>76</v>
      </c>
      <c r="F106" s="2" t="s">
        <v>12</v>
      </c>
      <c r="G106" s="5">
        <v>45566.644</v>
      </c>
      <c r="H106" s="5">
        <v>45566.670919999997</v>
      </c>
      <c r="I106" s="4">
        <f t="shared" si="2"/>
        <v>15300</v>
      </c>
      <c r="J106" s="4" t="str">
        <f t="shared" si="3"/>
        <v/>
      </c>
    </row>
    <row r="107" spans="1:10" ht="15.75" thickBot="1" x14ac:dyDescent="0.3">
      <c r="A107" s="2" t="s">
        <v>2</v>
      </c>
      <c r="B107" s="8">
        <v>3</v>
      </c>
      <c r="C107" s="4">
        <v>3300</v>
      </c>
      <c r="D107" s="2" t="s">
        <v>63</v>
      </c>
      <c r="E107" s="2" t="s">
        <v>64</v>
      </c>
      <c r="F107" s="2" t="s">
        <v>3</v>
      </c>
      <c r="G107" s="5">
        <v>45566.644540000001</v>
      </c>
      <c r="H107" s="5">
        <v>45566.720759999997</v>
      </c>
      <c r="I107" s="4">
        <f t="shared" si="2"/>
        <v>9900</v>
      </c>
      <c r="J107" s="4" t="str">
        <f t="shared" si="3"/>
        <v/>
      </c>
    </row>
    <row r="108" spans="1:10" ht="15.75" thickBot="1" x14ac:dyDescent="0.3">
      <c r="A108" s="2" t="s">
        <v>9</v>
      </c>
      <c r="B108" s="8">
        <v>2</v>
      </c>
      <c r="C108" s="4">
        <v>1700</v>
      </c>
      <c r="D108" s="2" t="s">
        <v>92</v>
      </c>
      <c r="E108" s="2" t="s">
        <v>93</v>
      </c>
      <c r="F108" s="2" t="s">
        <v>26</v>
      </c>
      <c r="G108" s="5">
        <v>45566.64748</v>
      </c>
      <c r="H108" s="5">
        <v>45566.664729999997</v>
      </c>
      <c r="I108" s="4">
        <f t="shared" si="2"/>
        <v>3400</v>
      </c>
      <c r="J108" s="4" t="str">
        <f t="shared" si="3"/>
        <v/>
      </c>
    </row>
    <row r="109" spans="1:10" ht="15.75" thickBot="1" x14ac:dyDescent="0.3">
      <c r="A109" s="2" t="s">
        <v>104</v>
      </c>
      <c r="B109" s="8">
        <v>5</v>
      </c>
      <c r="C109" s="4">
        <v>4000</v>
      </c>
      <c r="D109" s="2" t="s">
        <v>88</v>
      </c>
      <c r="E109" s="2" t="s">
        <v>89</v>
      </c>
      <c r="F109" s="2" t="s">
        <v>21</v>
      </c>
      <c r="G109" s="5">
        <v>45566.649700000002</v>
      </c>
      <c r="H109" s="5">
        <v>45566.685409999998</v>
      </c>
      <c r="I109" s="4">
        <f t="shared" si="2"/>
        <v>20000</v>
      </c>
      <c r="J109" s="4" t="str">
        <f t="shared" si="3"/>
        <v/>
      </c>
    </row>
    <row r="110" spans="1:10" ht="15.75" thickBot="1" x14ac:dyDescent="0.3">
      <c r="A110" s="2" t="s">
        <v>116</v>
      </c>
      <c r="B110" s="8">
        <v>3</v>
      </c>
      <c r="C110" s="4">
        <v>3800</v>
      </c>
      <c r="D110" s="2" t="s">
        <v>73</v>
      </c>
      <c r="E110" s="2" t="s">
        <v>74</v>
      </c>
      <c r="F110" s="2" t="s">
        <v>10</v>
      </c>
      <c r="G110" s="5">
        <v>45566.651489999997</v>
      </c>
      <c r="H110" s="5">
        <v>45566.718529999998</v>
      </c>
      <c r="I110" s="4">
        <f t="shared" si="2"/>
        <v>11400</v>
      </c>
      <c r="J110" s="4" t="str">
        <f t="shared" si="3"/>
        <v/>
      </c>
    </row>
    <row r="111" spans="1:10" ht="15.75" thickBot="1" x14ac:dyDescent="0.3">
      <c r="A111" s="2" t="s">
        <v>9</v>
      </c>
      <c r="B111" s="8">
        <v>1</v>
      </c>
      <c r="C111" s="4">
        <v>1700</v>
      </c>
      <c r="D111" s="2" t="s">
        <v>75</v>
      </c>
      <c r="E111" s="2" t="s">
        <v>76</v>
      </c>
      <c r="F111" s="2" t="s">
        <v>12</v>
      </c>
      <c r="G111" s="5">
        <v>45566.652450000001</v>
      </c>
      <c r="H111" s="5">
        <v>45566.68449</v>
      </c>
      <c r="I111" s="4">
        <f t="shared" si="2"/>
        <v>1700</v>
      </c>
      <c r="J111" s="4" t="str">
        <f t="shared" si="3"/>
        <v/>
      </c>
    </row>
    <row r="112" spans="1:10" ht="15.75" thickBot="1" x14ac:dyDescent="0.3">
      <c r="A112" s="2" t="s">
        <v>32</v>
      </c>
      <c r="B112" s="8">
        <v>2</v>
      </c>
      <c r="C112" s="4">
        <v>3100</v>
      </c>
      <c r="D112" s="2" t="s">
        <v>63</v>
      </c>
      <c r="E112" s="2" t="s">
        <v>64</v>
      </c>
      <c r="F112" s="2" t="s">
        <v>3</v>
      </c>
      <c r="G112" s="5">
        <v>45566.656849999999</v>
      </c>
      <c r="H112" s="5">
        <v>45566.687420000002</v>
      </c>
      <c r="I112" s="4">
        <f t="shared" si="2"/>
        <v>6200</v>
      </c>
      <c r="J112" s="4" t="str">
        <f t="shared" si="3"/>
        <v/>
      </c>
    </row>
    <row r="113" spans="1:10" ht="15.75" thickBot="1" x14ac:dyDescent="0.3">
      <c r="A113" s="2" t="s">
        <v>43</v>
      </c>
      <c r="B113" s="8">
        <v>2</v>
      </c>
      <c r="C113" s="4">
        <v>1900</v>
      </c>
      <c r="D113" s="2" t="s">
        <v>88</v>
      </c>
      <c r="E113" s="2" t="s">
        <v>89</v>
      </c>
      <c r="F113" s="2" t="s">
        <v>21</v>
      </c>
      <c r="G113" s="5">
        <v>45566.658020000003</v>
      </c>
      <c r="H113" s="5">
        <v>45566.685740000001</v>
      </c>
      <c r="I113" s="4">
        <f t="shared" si="2"/>
        <v>3800</v>
      </c>
      <c r="J113" s="4" t="str">
        <f t="shared" si="3"/>
        <v/>
      </c>
    </row>
    <row r="114" spans="1:10" ht="15.75" thickBot="1" x14ac:dyDescent="0.3">
      <c r="A114" s="2" t="s">
        <v>105</v>
      </c>
      <c r="B114" s="8">
        <v>4</v>
      </c>
      <c r="C114" s="4">
        <v>5500</v>
      </c>
      <c r="D114" s="2" t="s">
        <v>78</v>
      </c>
      <c r="E114" s="2" t="s">
        <v>79</v>
      </c>
      <c r="F114" s="2" t="s">
        <v>13</v>
      </c>
      <c r="G114" s="5">
        <v>45566.658510000001</v>
      </c>
      <c r="H114" s="5">
        <v>45566.721669999999</v>
      </c>
      <c r="I114" s="4">
        <f t="shared" si="2"/>
        <v>22000</v>
      </c>
      <c r="J114" s="4">
        <f t="shared" si="3"/>
        <v>18700</v>
      </c>
    </row>
    <row r="115" spans="1:10" ht="15.75" thickBot="1" x14ac:dyDescent="0.3">
      <c r="A115" s="2" t="s">
        <v>22</v>
      </c>
      <c r="B115" s="8">
        <v>5</v>
      </c>
      <c r="C115" s="4">
        <v>2300</v>
      </c>
      <c r="D115" s="2" t="s">
        <v>92</v>
      </c>
      <c r="E115" s="2" t="s">
        <v>93</v>
      </c>
      <c r="F115" s="2" t="s">
        <v>26</v>
      </c>
      <c r="G115" s="5">
        <v>45566.658810000001</v>
      </c>
      <c r="H115" s="5">
        <v>45566.6731</v>
      </c>
      <c r="I115" s="4">
        <f t="shared" si="2"/>
        <v>11500</v>
      </c>
      <c r="J115" s="4" t="str">
        <f t="shared" si="3"/>
        <v/>
      </c>
    </row>
    <row r="116" spans="1:10" ht="15.75" thickBot="1" x14ac:dyDescent="0.3">
      <c r="A116" s="2" t="s">
        <v>106</v>
      </c>
      <c r="B116" s="8">
        <v>1</v>
      </c>
      <c r="C116" s="4">
        <v>2400</v>
      </c>
      <c r="D116" s="2" t="s">
        <v>73</v>
      </c>
      <c r="E116" s="2" t="s">
        <v>74</v>
      </c>
      <c r="F116" s="2" t="s">
        <v>10</v>
      </c>
      <c r="G116" s="5">
        <v>45566.658880000003</v>
      </c>
      <c r="H116" s="5">
        <v>45566.720070000003</v>
      </c>
      <c r="I116" s="4">
        <f t="shared" si="2"/>
        <v>2400</v>
      </c>
      <c r="J116" s="4" t="str">
        <f t="shared" si="3"/>
        <v/>
      </c>
    </row>
    <row r="117" spans="1:10" ht="15.75" thickBot="1" x14ac:dyDescent="0.3">
      <c r="A117" s="2" t="s">
        <v>101</v>
      </c>
      <c r="B117" s="8">
        <v>3</v>
      </c>
      <c r="C117" s="4">
        <v>5100</v>
      </c>
      <c r="D117" s="2" t="s">
        <v>82</v>
      </c>
      <c r="E117" s="2" t="s">
        <v>83</v>
      </c>
      <c r="F117" s="2" t="s">
        <v>14</v>
      </c>
      <c r="G117" s="5">
        <v>45566.660940000002</v>
      </c>
      <c r="H117" s="5">
        <v>45566.722349999996</v>
      </c>
      <c r="I117" s="4">
        <f t="shared" si="2"/>
        <v>15300</v>
      </c>
      <c r="J117" s="4" t="str">
        <f t="shared" si="3"/>
        <v/>
      </c>
    </row>
    <row r="118" spans="1:10" ht="15.75" thickBot="1" x14ac:dyDescent="0.3">
      <c r="A118" s="2" t="s">
        <v>38</v>
      </c>
      <c r="B118" s="8">
        <v>2</v>
      </c>
      <c r="C118" s="4">
        <v>2200</v>
      </c>
      <c r="D118" s="2" t="s">
        <v>99</v>
      </c>
      <c r="E118" s="2" t="s">
        <v>100</v>
      </c>
      <c r="F118" s="2" t="s">
        <v>31</v>
      </c>
      <c r="G118" s="5">
        <v>45566.666590000001</v>
      </c>
      <c r="H118" s="5">
        <v>45566.68507</v>
      </c>
      <c r="I118" s="4">
        <f t="shared" si="2"/>
        <v>4400</v>
      </c>
      <c r="J118" s="4" t="str">
        <f t="shared" si="3"/>
        <v/>
      </c>
    </row>
    <row r="119" spans="1:10" ht="15.75" thickBot="1" x14ac:dyDescent="0.3">
      <c r="A119" s="2" t="s">
        <v>27</v>
      </c>
      <c r="B119" s="8">
        <v>3</v>
      </c>
      <c r="C119" s="4">
        <v>2100</v>
      </c>
      <c r="D119" s="2" t="s">
        <v>82</v>
      </c>
      <c r="E119" s="2" t="s">
        <v>83</v>
      </c>
      <c r="F119" s="2" t="s">
        <v>14</v>
      </c>
      <c r="G119" s="5">
        <v>45566.670050000001</v>
      </c>
      <c r="H119" s="5">
        <v>45566.725989999999</v>
      </c>
      <c r="I119" s="4">
        <f t="shared" si="2"/>
        <v>6300</v>
      </c>
      <c r="J119" s="4" t="str">
        <f t="shared" si="3"/>
        <v/>
      </c>
    </row>
    <row r="120" spans="1:10" ht="15.75" thickBot="1" x14ac:dyDescent="0.3">
      <c r="A120" s="2" t="s">
        <v>11</v>
      </c>
      <c r="B120" s="8">
        <v>4</v>
      </c>
      <c r="C120" s="4">
        <v>2200</v>
      </c>
      <c r="D120" s="2" t="s">
        <v>84</v>
      </c>
      <c r="E120" s="2" t="s">
        <v>85</v>
      </c>
      <c r="F120" s="2" t="s">
        <v>17</v>
      </c>
      <c r="G120" s="5">
        <v>45566.673280000003</v>
      </c>
      <c r="H120" s="5">
        <v>45566.745779999997</v>
      </c>
      <c r="I120" s="4">
        <f t="shared" si="2"/>
        <v>8800</v>
      </c>
      <c r="J120" s="4" t="str">
        <f t="shared" si="3"/>
        <v/>
      </c>
    </row>
    <row r="121" spans="1:10" ht="15.75" thickBot="1" x14ac:dyDescent="0.3">
      <c r="A121" s="2" t="s">
        <v>117</v>
      </c>
      <c r="B121" s="8">
        <v>4</v>
      </c>
      <c r="C121" s="4">
        <v>2000</v>
      </c>
      <c r="D121" s="2" t="s">
        <v>69</v>
      </c>
      <c r="E121" s="2" t="s">
        <v>70</v>
      </c>
      <c r="F121" s="2" t="s">
        <v>5</v>
      </c>
      <c r="G121" s="5">
        <v>45566.674550000003</v>
      </c>
      <c r="H121" s="5">
        <v>45566.709940000001</v>
      </c>
      <c r="I121" s="4">
        <f t="shared" si="2"/>
        <v>8000</v>
      </c>
      <c r="J121" s="4" t="str">
        <f t="shared" si="3"/>
        <v/>
      </c>
    </row>
    <row r="122" spans="1:10" ht="15.75" thickBot="1" x14ac:dyDescent="0.3">
      <c r="A122" s="2" t="s">
        <v>101</v>
      </c>
      <c r="B122" s="8">
        <v>4</v>
      </c>
      <c r="C122" s="4">
        <v>5100</v>
      </c>
      <c r="D122" s="2" t="s">
        <v>86</v>
      </c>
      <c r="E122" s="2" t="s">
        <v>87</v>
      </c>
      <c r="F122" s="2" t="s">
        <v>19</v>
      </c>
      <c r="G122" s="5">
        <v>45566.676220000001</v>
      </c>
      <c r="H122" s="5">
        <v>45566.745439999999</v>
      </c>
      <c r="I122" s="4">
        <f t="shared" si="2"/>
        <v>20400</v>
      </c>
      <c r="J122" s="4">
        <f t="shared" si="3"/>
        <v>17340</v>
      </c>
    </row>
    <row r="123" spans="1:10" ht="15.75" thickBot="1" x14ac:dyDescent="0.3">
      <c r="A123" s="2" t="s">
        <v>38</v>
      </c>
      <c r="B123" s="8">
        <v>2</v>
      </c>
      <c r="C123" s="4">
        <v>2200</v>
      </c>
      <c r="D123" s="2" t="s">
        <v>75</v>
      </c>
      <c r="E123" s="2" t="s">
        <v>76</v>
      </c>
      <c r="F123" s="2" t="s">
        <v>12</v>
      </c>
      <c r="G123" s="5">
        <v>45566.678019999999</v>
      </c>
      <c r="H123" s="5">
        <v>45566.707190000001</v>
      </c>
      <c r="I123" s="4">
        <f t="shared" si="2"/>
        <v>4400</v>
      </c>
      <c r="J123" s="4" t="str">
        <f t="shared" si="3"/>
        <v/>
      </c>
    </row>
    <row r="124" spans="1:10" ht="15.75" thickBot="1" x14ac:dyDescent="0.3">
      <c r="A124" s="2" t="s">
        <v>30</v>
      </c>
      <c r="B124" s="8">
        <v>5</v>
      </c>
      <c r="C124" s="4">
        <v>2700</v>
      </c>
      <c r="D124" s="2" t="s">
        <v>78</v>
      </c>
      <c r="E124" s="2" t="s">
        <v>79</v>
      </c>
      <c r="F124" s="2" t="s">
        <v>13</v>
      </c>
      <c r="G124" s="5">
        <v>45566.678870000003</v>
      </c>
      <c r="H124" s="5">
        <v>45566.711069999998</v>
      </c>
      <c r="I124" s="4">
        <f t="shared" si="2"/>
        <v>13500</v>
      </c>
      <c r="J124" s="4" t="str">
        <f t="shared" si="3"/>
        <v/>
      </c>
    </row>
    <row r="125" spans="1:10" ht="15.75" thickBot="1" x14ac:dyDescent="0.3">
      <c r="A125" s="2" t="s">
        <v>118</v>
      </c>
      <c r="B125" s="8">
        <v>3</v>
      </c>
      <c r="C125" s="4">
        <v>2800</v>
      </c>
      <c r="D125" s="2" t="s">
        <v>92</v>
      </c>
      <c r="E125" s="2" t="s">
        <v>93</v>
      </c>
      <c r="F125" s="2" t="s">
        <v>26</v>
      </c>
      <c r="G125" s="5">
        <v>45566.679320000003</v>
      </c>
      <c r="H125" s="5">
        <v>45566.746500000001</v>
      </c>
      <c r="I125" s="4">
        <f t="shared" si="2"/>
        <v>8400</v>
      </c>
      <c r="J125" s="4" t="str">
        <f t="shared" si="3"/>
        <v/>
      </c>
    </row>
    <row r="126" spans="1:10" ht="15.75" thickBot="1" x14ac:dyDescent="0.3">
      <c r="A126" s="2" t="s">
        <v>111</v>
      </c>
      <c r="B126" s="8">
        <v>4</v>
      </c>
      <c r="C126" s="4">
        <v>3700</v>
      </c>
      <c r="D126" s="2" t="s">
        <v>102</v>
      </c>
      <c r="E126" s="2" t="s">
        <v>103</v>
      </c>
      <c r="F126" s="2" t="s">
        <v>34</v>
      </c>
      <c r="G126" s="5">
        <v>45566.68477</v>
      </c>
      <c r="H126" s="5">
        <v>45566.723680000003</v>
      </c>
      <c r="I126" s="4">
        <f t="shared" si="2"/>
        <v>14800</v>
      </c>
      <c r="J126" s="4" t="str">
        <f t="shared" si="3"/>
        <v/>
      </c>
    </row>
    <row r="127" spans="1:10" ht="15.75" thickBot="1" x14ac:dyDescent="0.3">
      <c r="A127" s="2" t="s">
        <v>96</v>
      </c>
      <c r="B127" s="8">
        <v>4</v>
      </c>
      <c r="C127" s="4">
        <v>1600</v>
      </c>
      <c r="D127" s="2" t="s">
        <v>75</v>
      </c>
      <c r="E127" s="2" t="s">
        <v>76</v>
      </c>
      <c r="F127" s="2" t="s">
        <v>12</v>
      </c>
      <c r="G127" s="5">
        <v>45566.68793</v>
      </c>
      <c r="H127" s="5">
        <v>45566.761780000001</v>
      </c>
      <c r="I127" s="4">
        <f t="shared" si="2"/>
        <v>6400</v>
      </c>
      <c r="J127" s="4" t="str">
        <f t="shared" si="3"/>
        <v/>
      </c>
    </row>
    <row r="128" spans="1:10" ht="15.75" thickBot="1" x14ac:dyDescent="0.3">
      <c r="A128" s="2" t="s">
        <v>119</v>
      </c>
      <c r="B128" s="8">
        <v>2</v>
      </c>
      <c r="C128" s="4">
        <v>3700</v>
      </c>
      <c r="D128" s="2" t="s">
        <v>63</v>
      </c>
      <c r="E128" s="2" t="s">
        <v>64</v>
      </c>
      <c r="F128" s="2" t="s">
        <v>3</v>
      </c>
      <c r="G128" s="5">
        <v>45566.687989999999</v>
      </c>
      <c r="H128" s="5">
        <v>45566.720549999998</v>
      </c>
      <c r="I128" s="4">
        <f t="shared" si="2"/>
        <v>7400</v>
      </c>
      <c r="J128" s="4" t="str">
        <f t="shared" si="3"/>
        <v/>
      </c>
    </row>
    <row r="129" spans="1:10" ht="15.75" thickBot="1" x14ac:dyDescent="0.3">
      <c r="A129" s="2" t="s">
        <v>113</v>
      </c>
      <c r="B129" s="8">
        <v>1</v>
      </c>
      <c r="C129" s="4">
        <v>4300</v>
      </c>
      <c r="D129" s="2" t="s">
        <v>73</v>
      </c>
      <c r="E129" s="2" t="s">
        <v>74</v>
      </c>
      <c r="F129" s="2" t="s">
        <v>10</v>
      </c>
      <c r="G129" s="5">
        <v>45566.693290000003</v>
      </c>
      <c r="H129" s="5">
        <v>45566.710639999998</v>
      </c>
      <c r="I129" s="4">
        <f t="shared" si="2"/>
        <v>4300</v>
      </c>
      <c r="J129" s="4" t="str">
        <f t="shared" si="3"/>
        <v/>
      </c>
    </row>
    <row r="130" spans="1:10" ht="15.75" thickBot="1" x14ac:dyDescent="0.3">
      <c r="A130" s="2" t="s">
        <v>96</v>
      </c>
      <c r="B130" s="8">
        <v>3</v>
      </c>
      <c r="C130" s="4">
        <v>1600</v>
      </c>
      <c r="D130" s="2" t="s">
        <v>94</v>
      </c>
      <c r="E130" s="2" t="s">
        <v>95</v>
      </c>
      <c r="F130" s="2" t="s">
        <v>28</v>
      </c>
      <c r="G130" s="5">
        <v>45566.693570000003</v>
      </c>
      <c r="H130" s="5">
        <v>45566.72926</v>
      </c>
      <c r="I130" s="4">
        <f t="shared" si="2"/>
        <v>4800</v>
      </c>
      <c r="J130" s="4" t="str">
        <f t="shared" si="3"/>
        <v/>
      </c>
    </row>
    <row r="131" spans="1:10" ht="15.75" thickBot="1" x14ac:dyDescent="0.3">
      <c r="A131" s="2" t="s">
        <v>11</v>
      </c>
      <c r="B131" s="8">
        <v>2</v>
      </c>
      <c r="C131" s="4">
        <v>2200</v>
      </c>
      <c r="D131" s="2" t="s">
        <v>75</v>
      </c>
      <c r="E131" s="2" t="s">
        <v>76</v>
      </c>
      <c r="F131" s="2" t="s">
        <v>12</v>
      </c>
      <c r="G131" s="5">
        <v>45566.69543</v>
      </c>
      <c r="H131" s="5">
        <v>45566.77029</v>
      </c>
      <c r="I131" s="4">
        <f t="shared" ref="I131:I194" si="4">$B131*$C131</f>
        <v>4400</v>
      </c>
      <c r="J131" s="4" t="str">
        <f t="shared" ref="J131:J194" si="5">IF($I131&gt;20000,$I131*0.85,"")</f>
        <v/>
      </c>
    </row>
    <row r="132" spans="1:10" ht="15.75" thickBot="1" x14ac:dyDescent="0.3">
      <c r="A132" s="2" t="s">
        <v>106</v>
      </c>
      <c r="B132" s="8">
        <v>3</v>
      </c>
      <c r="C132" s="4">
        <v>2400</v>
      </c>
      <c r="D132" s="2" t="s">
        <v>88</v>
      </c>
      <c r="E132" s="2" t="s">
        <v>89</v>
      </c>
      <c r="F132" s="2" t="s">
        <v>21</v>
      </c>
      <c r="G132" s="5">
        <v>45566.69788</v>
      </c>
      <c r="H132" s="5">
        <v>45566.773869999997</v>
      </c>
      <c r="I132" s="4">
        <f t="shared" si="4"/>
        <v>7200</v>
      </c>
      <c r="J132" s="4" t="str">
        <f t="shared" si="5"/>
        <v/>
      </c>
    </row>
    <row r="133" spans="1:10" ht="15.75" thickBot="1" x14ac:dyDescent="0.3">
      <c r="A133" s="2" t="s">
        <v>108</v>
      </c>
      <c r="B133" s="8">
        <v>3</v>
      </c>
      <c r="C133" s="4">
        <v>5000</v>
      </c>
      <c r="D133" s="2" t="s">
        <v>75</v>
      </c>
      <c r="E133" s="2" t="s">
        <v>76</v>
      </c>
      <c r="F133" s="2" t="s">
        <v>12</v>
      </c>
      <c r="G133" s="5">
        <v>45566.698750000003</v>
      </c>
      <c r="H133" s="5">
        <v>45566.723189999997</v>
      </c>
      <c r="I133" s="4">
        <f t="shared" si="4"/>
        <v>15000</v>
      </c>
      <c r="J133" s="4" t="str">
        <f t="shared" si="5"/>
        <v/>
      </c>
    </row>
    <row r="134" spans="1:10" ht="15.75" thickBot="1" x14ac:dyDescent="0.3">
      <c r="A134" s="2" t="s">
        <v>6</v>
      </c>
      <c r="B134" s="8">
        <v>5</v>
      </c>
      <c r="C134" s="4">
        <v>4800</v>
      </c>
      <c r="D134" s="2" t="s">
        <v>71</v>
      </c>
      <c r="E134" s="2" t="s">
        <v>72</v>
      </c>
      <c r="F134" s="2" t="s">
        <v>8</v>
      </c>
      <c r="G134" s="5">
        <v>45566.699269999997</v>
      </c>
      <c r="H134" s="5">
        <v>45566.76096</v>
      </c>
      <c r="I134" s="4">
        <f t="shared" si="4"/>
        <v>24000</v>
      </c>
      <c r="J134" s="4">
        <f t="shared" si="5"/>
        <v>20400</v>
      </c>
    </row>
    <row r="135" spans="1:10" ht="15.75" thickBot="1" x14ac:dyDescent="0.3">
      <c r="A135" s="2" t="s">
        <v>25</v>
      </c>
      <c r="B135" s="8">
        <v>1</v>
      </c>
      <c r="C135" s="4">
        <v>3200</v>
      </c>
      <c r="D135" s="2" t="s">
        <v>88</v>
      </c>
      <c r="E135" s="2" t="s">
        <v>89</v>
      </c>
      <c r="F135" s="2" t="s">
        <v>21</v>
      </c>
      <c r="G135" s="5">
        <v>45566.702920000003</v>
      </c>
      <c r="H135" s="5">
        <v>45566.743340000001</v>
      </c>
      <c r="I135" s="4">
        <f t="shared" si="4"/>
        <v>3200</v>
      </c>
      <c r="J135" s="4" t="str">
        <f t="shared" si="5"/>
        <v/>
      </c>
    </row>
    <row r="136" spans="1:10" ht="15.75" thickBot="1" x14ac:dyDescent="0.3">
      <c r="A136" s="2" t="s">
        <v>110</v>
      </c>
      <c r="B136" s="8">
        <v>2</v>
      </c>
      <c r="C136" s="4">
        <v>4400</v>
      </c>
      <c r="D136" s="2" t="s">
        <v>71</v>
      </c>
      <c r="E136" s="2" t="s">
        <v>72</v>
      </c>
      <c r="F136" s="2" t="s">
        <v>8</v>
      </c>
      <c r="G136" s="5">
        <v>45566.704120000002</v>
      </c>
      <c r="H136" s="5">
        <v>45566.747609999999</v>
      </c>
      <c r="I136" s="4">
        <f t="shared" si="4"/>
        <v>8800</v>
      </c>
      <c r="J136" s="4" t="str">
        <f t="shared" si="5"/>
        <v/>
      </c>
    </row>
    <row r="137" spans="1:10" ht="15.75" thickBot="1" x14ac:dyDescent="0.3">
      <c r="A137" s="2" t="s">
        <v>48</v>
      </c>
      <c r="B137" s="8">
        <v>4</v>
      </c>
      <c r="C137" s="4">
        <v>3800</v>
      </c>
      <c r="D137" s="2" t="s">
        <v>66</v>
      </c>
      <c r="E137" s="2" t="s">
        <v>67</v>
      </c>
      <c r="F137" s="2" t="s">
        <v>4</v>
      </c>
      <c r="G137" s="5">
        <v>45566.705090000003</v>
      </c>
      <c r="H137" s="5">
        <v>45566.719109999998</v>
      </c>
      <c r="I137" s="4">
        <f t="shared" si="4"/>
        <v>15200</v>
      </c>
      <c r="J137" s="4" t="str">
        <f t="shared" si="5"/>
        <v/>
      </c>
    </row>
    <row r="138" spans="1:10" ht="15.75" thickBot="1" x14ac:dyDescent="0.3">
      <c r="A138" s="2" t="s">
        <v>36</v>
      </c>
      <c r="B138" s="8">
        <v>2</v>
      </c>
      <c r="C138" s="4">
        <v>4600</v>
      </c>
      <c r="D138" s="2" t="s">
        <v>99</v>
      </c>
      <c r="E138" s="2" t="s">
        <v>100</v>
      </c>
      <c r="F138" s="2" t="s">
        <v>31</v>
      </c>
      <c r="G138" s="5">
        <v>45566.707849999999</v>
      </c>
      <c r="H138" s="5">
        <v>45566.757590000001</v>
      </c>
      <c r="I138" s="4">
        <f t="shared" si="4"/>
        <v>9200</v>
      </c>
      <c r="J138" s="4" t="str">
        <f t="shared" si="5"/>
        <v/>
      </c>
    </row>
    <row r="139" spans="1:10" ht="15.75" thickBot="1" x14ac:dyDescent="0.3">
      <c r="A139" s="2" t="s">
        <v>40</v>
      </c>
      <c r="B139" s="8">
        <v>2</v>
      </c>
      <c r="C139" s="4">
        <v>1500</v>
      </c>
      <c r="D139" s="2" t="s">
        <v>99</v>
      </c>
      <c r="E139" s="2" t="s">
        <v>100</v>
      </c>
      <c r="F139" s="2" t="s">
        <v>31</v>
      </c>
      <c r="G139" s="5">
        <v>45566.71056</v>
      </c>
      <c r="H139" s="5">
        <v>45566.747629999998</v>
      </c>
      <c r="I139" s="4">
        <f t="shared" si="4"/>
        <v>3000</v>
      </c>
      <c r="J139" s="4" t="str">
        <f t="shared" si="5"/>
        <v/>
      </c>
    </row>
    <row r="140" spans="1:10" ht="15.75" thickBot="1" x14ac:dyDescent="0.3">
      <c r="A140" s="2" t="s">
        <v>16</v>
      </c>
      <c r="B140" s="8">
        <v>2</v>
      </c>
      <c r="C140" s="4">
        <v>2400</v>
      </c>
      <c r="D140" s="2" t="s">
        <v>69</v>
      </c>
      <c r="E140" s="2" t="s">
        <v>70</v>
      </c>
      <c r="F140" s="2" t="s">
        <v>5</v>
      </c>
      <c r="G140" s="5">
        <v>45566.71198</v>
      </c>
      <c r="H140" s="5">
        <v>45566.771430000001</v>
      </c>
      <c r="I140" s="4">
        <f t="shared" si="4"/>
        <v>4800</v>
      </c>
      <c r="J140" s="4" t="str">
        <f t="shared" si="5"/>
        <v/>
      </c>
    </row>
    <row r="141" spans="1:10" ht="15.75" thickBot="1" x14ac:dyDescent="0.3">
      <c r="A141" s="2" t="s">
        <v>116</v>
      </c>
      <c r="B141" s="8">
        <v>5</v>
      </c>
      <c r="C141" s="4">
        <v>3800</v>
      </c>
      <c r="D141" s="2" t="s">
        <v>86</v>
      </c>
      <c r="E141" s="2" t="s">
        <v>87</v>
      </c>
      <c r="F141" s="2" t="s">
        <v>19</v>
      </c>
      <c r="G141" s="5">
        <v>45566.716079999998</v>
      </c>
      <c r="H141" s="5">
        <v>45566.766380000001</v>
      </c>
      <c r="I141" s="4">
        <f t="shared" si="4"/>
        <v>19000</v>
      </c>
      <c r="J141" s="4" t="str">
        <f t="shared" si="5"/>
        <v/>
      </c>
    </row>
    <row r="142" spans="1:10" ht="15.75" thickBot="1" x14ac:dyDescent="0.3">
      <c r="A142" s="2" t="s">
        <v>65</v>
      </c>
      <c r="B142" s="8">
        <v>4</v>
      </c>
      <c r="C142" s="4">
        <v>2100</v>
      </c>
      <c r="D142" s="2" t="s">
        <v>88</v>
      </c>
      <c r="E142" s="2" t="s">
        <v>89</v>
      </c>
      <c r="F142" s="2" t="s">
        <v>21</v>
      </c>
      <c r="G142" s="5">
        <v>45566.72049</v>
      </c>
      <c r="H142" s="5">
        <v>45566.745990000003</v>
      </c>
      <c r="I142" s="4">
        <f t="shared" si="4"/>
        <v>8400</v>
      </c>
      <c r="J142" s="4" t="str">
        <f t="shared" si="5"/>
        <v/>
      </c>
    </row>
    <row r="143" spans="1:10" ht="15.75" thickBot="1" x14ac:dyDescent="0.3">
      <c r="A143" s="2" t="s">
        <v>116</v>
      </c>
      <c r="B143" s="8">
        <v>4</v>
      </c>
      <c r="C143" s="4">
        <v>3800</v>
      </c>
      <c r="D143" s="2" t="s">
        <v>84</v>
      </c>
      <c r="E143" s="2" t="s">
        <v>85</v>
      </c>
      <c r="F143" s="2" t="s">
        <v>17</v>
      </c>
      <c r="G143" s="5">
        <v>45566.727099999996</v>
      </c>
      <c r="H143" s="5">
        <v>45566.803460000003</v>
      </c>
      <c r="I143" s="4">
        <f t="shared" si="4"/>
        <v>15200</v>
      </c>
      <c r="J143" s="4" t="str">
        <f t="shared" si="5"/>
        <v/>
      </c>
    </row>
    <row r="144" spans="1:10" ht="15.75" thickBot="1" x14ac:dyDescent="0.3">
      <c r="A144" s="2" t="s">
        <v>49</v>
      </c>
      <c r="B144" s="8">
        <v>3</v>
      </c>
      <c r="C144" s="4">
        <v>3500</v>
      </c>
      <c r="D144" s="2" t="s">
        <v>66</v>
      </c>
      <c r="E144" s="2" t="s">
        <v>67</v>
      </c>
      <c r="F144" s="2" t="s">
        <v>4</v>
      </c>
      <c r="G144" s="5">
        <v>45566.732040000003</v>
      </c>
      <c r="H144" s="5">
        <v>45566.805070000002</v>
      </c>
      <c r="I144" s="4">
        <f t="shared" si="4"/>
        <v>10500</v>
      </c>
      <c r="J144" s="4" t="str">
        <f t="shared" si="5"/>
        <v/>
      </c>
    </row>
    <row r="145" spans="1:10" ht="15.75" thickBot="1" x14ac:dyDescent="0.3">
      <c r="A145" s="2" t="s">
        <v>120</v>
      </c>
      <c r="B145" s="8">
        <v>4</v>
      </c>
      <c r="C145" s="4">
        <v>3300</v>
      </c>
      <c r="D145" s="2" t="s">
        <v>88</v>
      </c>
      <c r="E145" s="2" t="s">
        <v>89</v>
      </c>
      <c r="F145" s="2" t="s">
        <v>21</v>
      </c>
      <c r="G145" s="5">
        <v>45566.739110000002</v>
      </c>
      <c r="H145" s="5">
        <v>45566.773549999998</v>
      </c>
      <c r="I145" s="4">
        <f t="shared" si="4"/>
        <v>13200</v>
      </c>
      <c r="J145" s="4" t="str">
        <f t="shared" si="5"/>
        <v/>
      </c>
    </row>
    <row r="146" spans="1:10" ht="15.75" thickBot="1" x14ac:dyDescent="0.3">
      <c r="A146" s="2" t="s">
        <v>111</v>
      </c>
      <c r="B146" s="8">
        <v>4</v>
      </c>
      <c r="C146" s="4">
        <v>3700</v>
      </c>
      <c r="D146" s="2" t="s">
        <v>102</v>
      </c>
      <c r="E146" s="2" t="s">
        <v>103</v>
      </c>
      <c r="F146" s="2" t="s">
        <v>34</v>
      </c>
      <c r="G146" s="5">
        <v>45566.741419999998</v>
      </c>
      <c r="H146" s="5">
        <v>45566.780220000001</v>
      </c>
      <c r="I146" s="4">
        <f t="shared" si="4"/>
        <v>14800</v>
      </c>
      <c r="J146" s="4" t="str">
        <f t="shared" si="5"/>
        <v/>
      </c>
    </row>
    <row r="147" spans="1:10" ht="15.75" thickBot="1" x14ac:dyDescent="0.3">
      <c r="A147" s="2" t="s">
        <v>68</v>
      </c>
      <c r="B147" s="8">
        <v>2</v>
      </c>
      <c r="C147" s="4">
        <v>5500</v>
      </c>
      <c r="D147" s="2" t="s">
        <v>99</v>
      </c>
      <c r="E147" s="2" t="s">
        <v>100</v>
      </c>
      <c r="F147" s="2" t="s">
        <v>31</v>
      </c>
      <c r="G147" s="5">
        <v>45566.74192</v>
      </c>
      <c r="H147" s="5">
        <v>45566.774389999999</v>
      </c>
      <c r="I147" s="4">
        <f t="shared" si="4"/>
        <v>11000</v>
      </c>
      <c r="J147" s="4" t="str">
        <f t="shared" si="5"/>
        <v/>
      </c>
    </row>
    <row r="148" spans="1:10" ht="15.75" thickBot="1" x14ac:dyDescent="0.3">
      <c r="A148" s="2" t="s">
        <v>50</v>
      </c>
      <c r="B148" s="8">
        <v>1</v>
      </c>
      <c r="C148" s="4">
        <v>2700</v>
      </c>
      <c r="D148" s="2" t="s">
        <v>99</v>
      </c>
      <c r="E148" s="2" t="s">
        <v>100</v>
      </c>
      <c r="F148" s="2" t="s">
        <v>31</v>
      </c>
      <c r="G148" s="5">
        <v>45566.746310000002</v>
      </c>
      <c r="H148" s="5">
        <v>45566.799249999996</v>
      </c>
      <c r="I148" s="4">
        <f t="shared" si="4"/>
        <v>2700</v>
      </c>
      <c r="J148" s="4" t="str">
        <f t="shared" si="5"/>
        <v/>
      </c>
    </row>
    <row r="149" spans="1:10" ht="15.75" thickBot="1" x14ac:dyDescent="0.3">
      <c r="A149" s="2" t="s">
        <v>51</v>
      </c>
      <c r="B149" s="8">
        <v>1</v>
      </c>
      <c r="C149" s="4">
        <v>2700</v>
      </c>
      <c r="D149" s="2" t="s">
        <v>75</v>
      </c>
      <c r="E149" s="2" t="s">
        <v>76</v>
      </c>
      <c r="F149" s="2" t="s">
        <v>12</v>
      </c>
      <c r="G149" s="5">
        <v>45566.746639999998</v>
      </c>
      <c r="H149" s="5">
        <v>45566.770239999998</v>
      </c>
      <c r="I149" s="4">
        <f t="shared" si="4"/>
        <v>2700</v>
      </c>
      <c r="J149" s="4" t="str">
        <f t="shared" si="5"/>
        <v/>
      </c>
    </row>
    <row r="150" spans="1:10" ht="15.75" thickBot="1" x14ac:dyDescent="0.3">
      <c r="A150" s="2" t="s">
        <v>52</v>
      </c>
      <c r="B150" s="8">
        <v>1</v>
      </c>
      <c r="C150" s="4">
        <v>4000</v>
      </c>
      <c r="D150" s="2" t="s">
        <v>88</v>
      </c>
      <c r="E150" s="2" t="s">
        <v>89</v>
      </c>
      <c r="F150" s="2" t="s">
        <v>21</v>
      </c>
      <c r="G150" s="5">
        <v>45566.749329999999</v>
      </c>
      <c r="H150" s="5">
        <v>45566.768389999997</v>
      </c>
      <c r="I150" s="4">
        <f t="shared" si="4"/>
        <v>4000</v>
      </c>
      <c r="J150" s="4" t="str">
        <f t="shared" si="5"/>
        <v/>
      </c>
    </row>
    <row r="151" spans="1:10" ht="15.75" thickBot="1" x14ac:dyDescent="0.3">
      <c r="A151" s="2" t="s">
        <v>29</v>
      </c>
      <c r="B151" s="8">
        <v>5</v>
      </c>
      <c r="C151" s="4">
        <v>3200</v>
      </c>
      <c r="D151" s="2" t="s">
        <v>66</v>
      </c>
      <c r="E151" s="2" t="s">
        <v>67</v>
      </c>
      <c r="F151" s="2" t="s">
        <v>4</v>
      </c>
      <c r="G151" s="5">
        <v>45566.752950000002</v>
      </c>
      <c r="H151" s="5">
        <v>45566.800710000003</v>
      </c>
      <c r="I151" s="4">
        <f t="shared" si="4"/>
        <v>16000</v>
      </c>
      <c r="J151" s="4" t="str">
        <f t="shared" si="5"/>
        <v/>
      </c>
    </row>
    <row r="152" spans="1:10" ht="15.75" thickBot="1" x14ac:dyDescent="0.3">
      <c r="A152" s="2" t="s">
        <v>53</v>
      </c>
      <c r="B152" s="8">
        <v>2</v>
      </c>
      <c r="C152" s="4">
        <v>3200</v>
      </c>
      <c r="D152" s="2" t="s">
        <v>92</v>
      </c>
      <c r="E152" s="2" t="s">
        <v>93</v>
      </c>
      <c r="F152" s="2" t="s">
        <v>26</v>
      </c>
      <c r="G152" s="5">
        <v>45566.753199999999</v>
      </c>
      <c r="H152" s="5">
        <v>45566.798690000003</v>
      </c>
      <c r="I152" s="4">
        <f t="shared" si="4"/>
        <v>6400</v>
      </c>
      <c r="J152" s="4" t="str">
        <f t="shared" si="5"/>
        <v/>
      </c>
    </row>
    <row r="153" spans="1:10" ht="15.75" thickBot="1" x14ac:dyDescent="0.3">
      <c r="A153" s="2" t="s">
        <v>51</v>
      </c>
      <c r="B153" s="8">
        <v>3</v>
      </c>
      <c r="C153" s="4">
        <v>2700</v>
      </c>
      <c r="D153" s="2" t="s">
        <v>71</v>
      </c>
      <c r="E153" s="2" t="s">
        <v>72</v>
      </c>
      <c r="F153" s="2" t="s">
        <v>8</v>
      </c>
      <c r="G153" s="5">
        <v>45566.756370000003</v>
      </c>
      <c r="H153" s="5">
        <v>45566.828860000001</v>
      </c>
      <c r="I153" s="4">
        <f t="shared" si="4"/>
        <v>8100</v>
      </c>
      <c r="J153" s="4" t="str">
        <f t="shared" si="5"/>
        <v/>
      </c>
    </row>
    <row r="154" spans="1:10" ht="15.75" thickBot="1" x14ac:dyDescent="0.3">
      <c r="A154" s="2" t="s">
        <v>118</v>
      </c>
      <c r="B154" s="8">
        <v>3</v>
      </c>
      <c r="C154" s="4">
        <v>2800</v>
      </c>
      <c r="D154" s="2" t="s">
        <v>71</v>
      </c>
      <c r="E154" s="2" t="s">
        <v>72</v>
      </c>
      <c r="F154" s="2" t="s">
        <v>8</v>
      </c>
      <c r="G154" s="5">
        <v>45566.760889999998</v>
      </c>
      <c r="H154" s="5">
        <v>45566.799050000001</v>
      </c>
      <c r="I154" s="4">
        <f t="shared" si="4"/>
        <v>8400</v>
      </c>
      <c r="J154" s="4" t="str">
        <f t="shared" si="5"/>
        <v/>
      </c>
    </row>
    <row r="155" spans="1:10" ht="15.75" thickBot="1" x14ac:dyDescent="0.3">
      <c r="A155" s="2" t="s">
        <v>81</v>
      </c>
      <c r="B155" s="8">
        <v>3</v>
      </c>
      <c r="C155" s="4">
        <v>2400</v>
      </c>
      <c r="D155" s="2" t="s">
        <v>88</v>
      </c>
      <c r="E155" s="2" t="s">
        <v>89</v>
      </c>
      <c r="F155" s="2" t="s">
        <v>21</v>
      </c>
      <c r="G155" s="5">
        <v>45566.761789999997</v>
      </c>
      <c r="H155" s="5">
        <v>45566.781049999998</v>
      </c>
      <c r="I155" s="4">
        <f t="shared" si="4"/>
        <v>7200</v>
      </c>
      <c r="J155" s="4" t="str">
        <f t="shared" si="5"/>
        <v/>
      </c>
    </row>
    <row r="156" spans="1:10" ht="15.75" thickBot="1" x14ac:dyDescent="0.3">
      <c r="A156" s="2" t="s">
        <v>106</v>
      </c>
      <c r="B156" s="8">
        <v>1</v>
      </c>
      <c r="C156" s="4">
        <v>2400</v>
      </c>
      <c r="D156" s="2" t="s">
        <v>84</v>
      </c>
      <c r="E156" s="2" t="s">
        <v>85</v>
      </c>
      <c r="F156" s="2" t="s">
        <v>17</v>
      </c>
      <c r="G156" s="5">
        <v>45566.765659999997</v>
      </c>
      <c r="H156" s="5">
        <v>45566.827019999997</v>
      </c>
      <c r="I156" s="4">
        <f t="shared" si="4"/>
        <v>2400</v>
      </c>
      <c r="J156" s="4" t="str">
        <f t="shared" si="5"/>
        <v/>
      </c>
    </row>
    <row r="157" spans="1:10" ht="15.75" thickBot="1" x14ac:dyDescent="0.3">
      <c r="A157" s="2" t="s">
        <v>11</v>
      </c>
      <c r="B157" s="8">
        <v>5</v>
      </c>
      <c r="C157" s="4">
        <v>2200</v>
      </c>
      <c r="D157" s="2" t="s">
        <v>75</v>
      </c>
      <c r="E157" s="2" t="s">
        <v>76</v>
      </c>
      <c r="F157" s="2" t="s">
        <v>12</v>
      </c>
      <c r="G157" s="5">
        <v>45566.766409999997</v>
      </c>
      <c r="H157" s="5">
        <v>45566.82776</v>
      </c>
      <c r="I157" s="4">
        <f t="shared" si="4"/>
        <v>11000</v>
      </c>
      <c r="J157" s="4" t="str">
        <f t="shared" si="5"/>
        <v/>
      </c>
    </row>
    <row r="158" spans="1:10" ht="15.75" thickBot="1" x14ac:dyDescent="0.3">
      <c r="A158" s="2" t="s">
        <v>121</v>
      </c>
      <c r="B158" s="8">
        <v>5</v>
      </c>
      <c r="C158" s="4">
        <v>1600</v>
      </c>
      <c r="D158" s="2" t="s">
        <v>66</v>
      </c>
      <c r="E158" s="2" t="s">
        <v>67</v>
      </c>
      <c r="F158" s="2" t="s">
        <v>4</v>
      </c>
      <c r="G158" s="5">
        <v>45566.768369999998</v>
      </c>
      <c r="H158" s="5">
        <v>45566.831230000003</v>
      </c>
      <c r="I158" s="4">
        <f t="shared" si="4"/>
        <v>8000</v>
      </c>
      <c r="J158" s="4" t="str">
        <f t="shared" si="5"/>
        <v/>
      </c>
    </row>
    <row r="159" spans="1:10" ht="15.75" thickBot="1" x14ac:dyDescent="0.3">
      <c r="A159" s="2" t="s">
        <v>15</v>
      </c>
      <c r="B159" s="8">
        <v>5</v>
      </c>
      <c r="C159" s="4">
        <v>5400</v>
      </c>
      <c r="D159" s="2" t="s">
        <v>75</v>
      </c>
      <c r="E159" s="2" t="s">
        <v>76</v>
      </c>
      <c r="F159" s="2" t="s">
        <v>12</v>
      </c>
      <c r="G159" s="5">
        <v>45566.77046</v>
      </c>
      <c r="H159" s="5">
        <v>45566.809990000002</v>
      </c>
      <c r="I159" s="4">
        <f t="shared" si="4"/>
        <v>27000</v>
      </c>
      <c r="J159" s="4">
        <f t="shared" si="5"/>
        <v>22950</v>
      </c>
    </row>
    <row r="160" spans="1:10" ht="15.75" thickBot="1" x14ac:dyDescent="0.3">
      <c r="A160" s="2" t="s">
        <v>22</v>
      </c>
      <c r="B160" s="8">
        <v>1</v>
      </c>
      <c r="C160" s="4">
        <v>2300</v>
      </c>
      <c r="D160" s="2" t="s">
        <v>75</v>
      </c>
      <c r="E160" s="2" t="s">
        <v>76</v>
      </c>
      <c r="F160" s="2" t="s">
        <v>12</v>
      </c>
      <c r="G160" s="5">
        <v>45566.772149999997</v>
      </c>
      <c r="H160" s="5">
        <v>45566.826159999997</v>
      </c>
      <c r="I160" s="4">
        <f t="shared" si="4"/>
        <v>2300</v>
      </c>
      <c r="J160" s="4" t="str">
        <f t="shared" si="5"/>
        <v/>
      </c>
    </row>
    <row r="161" spans="1:10" ht="15.75" thickBot="1" x14ac:dyDescent="0.3">
      <c r="A161" s="2" t="s">
        <v>7</v>
      </c>
      <c r="B161" s="8">
        <v>2</v>
      </c>
      <c r="C161" s="4">
        <v>3900</v>
      </c>
      <c r="D161" s="2" t="s">
        <v>63</v>
      </c>
      <c r="E161" s="2" t="s">
        <v>64</v>
      </c>
      <c r="F161" s="2" t="s">
        <v>3</v>
      </c>
      <c r="G161" s="5">
        <v>45566.773009999997</v>
      </c>
      <c r="H161" s="5">
        <v>45566.811119999998</v>
      </c>
      <c r="I161" s="4">
        <f t="shared" si="4"/>
        <v>7800</v>
      </c>
      <c r="J161" s="4" t="str">
        <f t="shared" si="5"/>
        <v/>
      </c>
    </row>
    <row r="162" spans="1:10" ht="15.75" thickBot="1" x14ac:dyDescent="0.3">
      <c r="A162" s="2" t="s">
        <v>122</v>
      </c>
      <c r="B162" s="8">
        <v>3</v>
      </c>
      <c r="C162" s="4">
        <v>4200</v>
      </c>
      <c r="D162" s="2" t="s">
        <v>102</v>
      </c>
      <c r="E162" s="2" t="s">
        <v>103</v>
      </c>
      <c r="F162" s="2" t="s">
        <v>34</v>
      </c>
      <c r="G162" s="5">
        <v>45566.774069999999</v>
      </c>
      <c r="H162" s="5">
        <v>45566.808799999999</v>
      </c>
      <c r="I162" s="4">
        <f t="shared" si="4"/>
        <v>12600</v>
      </c>
      <c r="J162" s="4" t="str">
        <f t="shared" si="5"/>
        <v/>
      </c>
    </row>
    <row r="163" spans="1:10" ht="15.75" thickBot="1" x14ac:dyDescent="0.3">
      <c r="A163" s="2" t="s">
        <v>32</v>
      </c>
      <c r="B163" s="8">
        <v>1</v>
      </c>
      <c r="C163" s="4">
        <v>3100</v>
      </c>
      <c r="D163" s="2" t="s">
        <v>66</v>
      </c>
      <c r="E163" s="2" t="s">
        <v>67</v>
      </c>
      <c r="F163" s="2" t="s">
        <v>4</v>
      </c>
      <c r="G163" s="5">
        <v>45566.775750000001</v>
      </c>
      <c r="H163" s="5">
        <v>45566.831919999997</v>
      </c>
      <c r="I163" s="4">
        <f t="shared" si="4"/>
        <v>3100</v>
      </c>
      <c r="J163" s="4" t="str">
        <f t="shared" si="5"/>
        <v/>
      </c>
    </row>
    <row r="164" spans="1:10" ht="15.75" thickBot="1" x14ac:dyDescent="0.3">
      <c r="A164" s="2" t="s">
        <v>50</v>
      </c>
      <c r="B164" s="8">
        <v>1</v>
      </c>
      <c r="C164" s="4">
        <v>2700</v>
      </c>
      <c r="D164" s="2" t="s">
        <v>69</v>
      </c>
      <c r="E164" s="2" t="s">
        <v>70</v>
      </c>
      <c r="F164" s="2" t="s">
        <v>5</v>
      </c>
      <c r="G164" s="5">
        <v>45566.778230000004</v>
      </c>
      <c r="H164" s="5">
        <v>45566.814270000003</v>
      </c>
      <c r="I164" s="4">
        <f t="shared" si="4"/>
        <v>2700</v>
      </c>
      <c r="J164" s="4" t="str">
        <f t="shared" si="5"/>
        <v/>
      </c>
    </row>
    <row r="165" spans="1:10" ht="15.75" thickBot="1" x14ac:dyDescent="0.3">
      <c r="A165" s="2" t="s">
        <v>40</v>
      </c>
      <c r="B165" s="8">
        <v>3</v>
      </c>
      <c r="C165" s="4">
        <v>1500</v>
      </c>
      <c r="D165" s="2" t="s">
        <v>86</v>
      </c>
      <c r="E165" s="2" t="s">
        <v>87</v>
      </c>
      <c r="F165" s="2" t="s">
        <v>19</v>
      </c>
      <c r="G165" s="5">
        <v>45566.778590000002</v>
      </c>
      <c r="H165" s="5">
        <v>45566.803939999998</v>
      </c>
      <c r="I165" s="4">
        <f t="shared" si="4"/>
        <v>4500</v>
      </c>
      <c r="J165" s="4" t="str">
        <f t="shared" si="5"/>
        <v/>
      </c>
    </row>
    <row r="166" spans="1:10" ht="15.75" thickBot="1" x14ac:dyDescent="0.3">
      <c r="A166" s="2" t="s">
        <v>33</v>
      </c>
      <c r="B166" s="8">
        <v>5</v>
      </c>
      <c r="C166" s="4">
        <v>5100</v>
      </c>
      <c r="D166" s="2" t="s">
        <v>75</v>
      </c>
      <c r="E166" s="2" t="s">
        <v>76</v>
      </c>
      <c r="F166" s="2" t="s">
        <v>12</v>
      </c>
      <c r="G166" s="5">
        <v>45566.783810000001</v>
      </c>
      <c r="H166" s="5">
        <v>45566.860209999999</v>
      </c>
      <c r="I166" s="4">
        <f t="shared" si="4"/>
        <v>25500</v>
      </c>
      <c r="J166" s="4">
        <f t="shared" si="5"/>
        <v>21675</v>
      </c>
    </row>
    <row r="167" spans="1:10" ht="15.75" thickBot="1" x14ac:dyDescent="0.3">
      <c r="A167" s="2" t="s">
        <v>54</v>
      </c>
      <c r="B167" s="8">
        <v>3</v>
      </c>
      <c r="C167" s="4">
        <v>2200</v>
      </c>
      <c r="D167" s="2" t="s">
        <v>82</v>
      </c>
      <c r="E167" s="2" t="s">
        <v>83</v>
      </c>
      <c r="F167" s="2" t="s">
        <v>14</v>
      </c>
      <c r="G167" s="5">
        <v>45566.786919999999</v>
      </c>
      <c r="H167" s="5">
        <v>45566.847840000002</v>
      </c>
      <c r="I167" s="4">
        <f t="shared" si="4"/>
        <v>6600</v>
      </c>
      <c r="J167" s="4" t="str">
        <f t="shared" si="5"/>
        <v/>
      </c>
    </row>
    <row r="168" spans="1:10" ht="15.75" thickBot="1" x14ac:dyDescent="0.3">
      <c r="A168" s="2" t="s">
        <v>33</v>
      </c>
      <c r="B168" s="8">
        <v>4</v>
      </c>
      <c r="C168" s="4">
        <v>5100</v>
      </c>
      <c r="D168" s="2" t="s">
        <v>69</v>
      </c>
      <c r="E168" s="2" t="s">
        <v>70</v>
      </c>
      <c r="F168" s="2" t="s">
        <v>5</v>
      </c>
      <c r="G168" s="5">
        <v>45566.79032</v>
      </c>
      <c r="H168" s="5">
        <v>45566.813569999998</v>
      </c>
      <c r="I168" s="4">
        <f t="shared" si="4"/>
        <v>20400</v>
      </c>
      <c r="J168" s="4">
        <f t="shared" si="5"/>
        <v>17340</v>
      </c>
    </row>
    <row r="169" spans="1:10" ht="15.75" thickBot="1" x14ac:dyDescent="0.3">
      <c r="A169" s="2" t="s">
        <v>51</v>
      </c>
      <c r="B169" s="8">
        <v>4</v>
      </c>
      <c r="C169" s="4">
        <v>2700</v>
      </c>
      <c r="D169" s="2" t="s">
        <v>66</v>
      </c>
      <c r="E169" s="2" t="s">
        <v>67</v>
      </c>
      <c r="F169" s="2" t="s">
        <v>4</v>
      </c>
      <c r="G169" s="5">
        <v>45566.794320000001</v>
      </c>
      <c r="H169" s="5">
        <v>45566.863120000002</v>
      </c>
      <c r="I169" s="4">
        <f t="shared" si="4"/>
        <v>10800</v>
      </c>
      <c r="J169" s="4" t="str">
        <f t="shared" si="5"/>
        <v/>
      </c>
    </row>
    <row r="170" spans="1:10" ht="15.75" thickBot="1" x14ac:dyDescent="0.3">
      <c r="A170" s="2" t="s">
        <v>36</v>
      </c>
      <c r="B170" s="8">
        <v>2</v>
      </c>
      <c r="C170" s="4">
        <v>4600</v>
      </c>
      <c r="D170" s="2" t="s">
        <v>94</v>
      </c>
      <c r="E170" s="2" t="s">
        <v>95</v>
      </c>
      <c r="F170" s="2" t="s">
        <v>28</v>
      </c>
      <c r="G170" s="5">
        <v>45566.79881</v>
      </c>
      <c r="H170" s="5">
        <v>45566.814839999999</v>
      </c>
      <c r="I170" s="4">
        <f t="shared" si="4"/>
        <v>9200</v>
      </c>
      <c r="J170" s="4" t="str">
        <f t="shared" si="5"/>
        <v/>
      </c>
    </row>
    <row r="171" spans="1:10" ht="15.75" thickBot="1" x14ac:dyDescent="0.3">
      <c r="A171" s="2" t="s">
        <v>15</v>
      </c>
      <c r="B171" s="8">
        <v>5</v>
      </c>
      <c r="C171" s="4">
        <v>5400</v>
      </c>
      <c r="D171" s="2" t="s">
        <v>92</v>
      </c>
      <c r="E171" s="2" t="s">
        <v>93</v>
      </c>
      <c r="F171" s="2" t="s">
        <v>26</v>
      </c>
      <c r="G171" s="5">
        <v>45566.80128</v>
      </c>
      <c r="H171" s="5">
        <v>45566.836259999996</v>
      </c>
      <c r="I171" s="4">
        <f t="shared" si="4"/>
        <v>27000</v>
      </c>
      <c r="J171" s="4">
        <f t="shared" si="5"/>
        <v>22950</v>
      </c>
    </row>
    <row r="172" spans="1:10" ht="15.75" thickBot="1" x14ac:dyDescent="0.3">
      <c r="A172" s="2" t="s">
        <v>30</v>
      </c>
      <c r="B172" s="8">
        <v>4</v>
      </c>
      <c r="C172" s="4">
        <v>2700</v>
      </c>
      <c r="D172" s="2" t="s">
        <v>94</v>
      </c>
      <c r="E172" s="2" t="s">
        <v>95</v>
      </c>
      <c r="F172" s="2" t="s">
        <v>28</v>
      </c>
      <c r="G172" s="5">
        <v>45566.805869999997</v>
      </c>
      <c r="H172" s="5">
        <v>45566.844409999998</v>
      </c>
      <c r="I172" s="4">
        <f t="shared" si="4"/>
        <v>10800</v>
      </c>
      <c r="J172" s="4" t="str">
        <f t="shared" si="5"/>
        <v/>
      </c>
    </row>
    <row r="173" spans="1:10" ht="15.75" thickBot="1" x14ac:dyDescent="0.3">
      <c r="A173" s="2" t="s">
        <v>121</v>
      </c>
      <c r="B173" s="8">
        <v>5</v>
      </c>
      <c r="C173" s="4">
        <v>1600</v>
      </c>
      <c r="D173" s="2" t="s">
        <v>63</v>
      </c>
      <c r="E173" s="2" t="s">
        <v>64</v>
      </c>
      <c r="F173" s="2" t="s">
        <v>3</v>
      </c>
      <c r="G173" s="5">
        <v>45566.806389999998</v>
      </c>
      <c r="H173" s="5">
        <v>45566.858610000003</v>
      </c>
      <c r="I173" s="4">
        <f t="shared" si="4"/>
        <v>8000</v>
      </c>
      <c r="J173" s="4" t="str">
        <f t="shared" si="5"/>
        <v/>
      </c>
    </row>
    <row r="174" spans="1:10" ht="15.75" thickBot="1" x14ac:dyDescent="0.3">
      <c r="A174" s="2" t="s">
        <v>37</v>
      </c>
      <c r="B174" s="8">
        <v>5</v>
      </c>
      <c r="C174" s="4">
        <v>3400</v>
      </c>
      <c r="D174" s="2" t="s">
        <v>92</v>
      </c>
      <c r="E174" s="2" t="s">
        <v>93</v>
      </c>
      <c r="F174" s="2" t="s">
        <v>26</v>
      </c>
      <c r="G174" s="5">
        <v>45566.80661</v>
      </c>
      <c r="H174" s="5">
        <v>45566.841820000001</v>
      </c>
      <c r="I174" s="4">
        <f t="shared" si="4"/>
        <v>17000</v>
      </c>
      <c r="J174" s="4" t="str">
        <f t="shared" si="5"/>
        <v/>
      </c>
    </row>
    <row r="175" spans="1:10" ht="15.75" thickBot="1" x14ac:dyDescent="0.3">
      <c r="A175" s="2" t="s">
        <v>123</v>
      </c>
      <c r="B175" s="8">
        <v>2</v>
      </c>
      <c r="C175" s="4">
        <v>3800</v>
      </c>
      <c r="D175" s="2" t="s">
        <v>82</v>
      </c>
      <c r="E175" s="2" t="s">
        <v>83</v>
      </c>
      <c r="F175" s="2" t="s">
        <v>14</v>
      </c>
      <c r="G175" s="5">
        <v>45566.806649999999</v>
      </c>
      <c r="H175" s="5">
        <v>45566.872960000001</v>
      </c>
      <c r="I175" s="4">
        <f t="shared" si="4"/>
        <v>7600</v>
      </c>
      <c r="J175" s="4" t="str">
        <f t="shared" si="5"/>
        <v/>
      </c>
    </row>
    <row r="176" spans="1:10" ht="15.75" thickBot="1" x14ac:dyDescent="0.3">
      <c r="A176" s="2" t="s">
        <v>107</v>
      </c>
      <c r="B176" s="8">
        <v>5</v>
      </c>
      <c r="C176" s="4">
        <v>4700</v>
      </c>
      <c r="D176" s="2" t="s">
        <v>71</v>
      </c>
      <c r="E176" s="2" t="s">
        <v>72</v>
      </c>
      <c r="F176" s="2" t="s">
        <v>8</v>
      </c>
      <c r="G176" s="5">
        <v>45566.806799999998</v>
      </c>
      <c r="H176" s="5">
        <v>45566.880039999996</v>
      </c>
      <c r="I176" s="4">
        <f t="shared" si="4"/>
        <v>23500</v>
      </c>
      <c r="J176" s="4">
        <f t="shared" si="5"/>
        <v>19975</v>
      </c>
    </row>
    <row r="177" spans="1:10" ht="15.75" thickBot="1" x14ac:dyDescent="0.3">
      <c r="A177" s="2" t="s">
        <v>27</v>
      </c>
      <c r="B177" s="8">
        <v>3</v>
      </c>
      <c r="C177" s="4">
        <v>2100</v>
      </c>
      <c r="D177" s="2" t="s">
        <v>78</v>
      </c>
      <c r="E177" s="2" t="s">
        <v>79</v>
      </c>
      <c r="F177" s="2" t="s">
        <v>13</v>
      </c>
      <c r="G177" s="5">
        <v>45566.810709999998</v>
      </c>
      <c r="H177" s="5">
        <v>45566.848019999998</v>
      </c>
      <c r="I177" s="4">
        <f t="shared" si="4"/>
        <v>6300</v>
      </c>
      <c r="J177" s="4" t="str">
        <f t="shared" si="5"/>
        <v/>
      </c>
    </row>
    <row r="178" spans="1:10" ht="15.75" thickBot="1" x14ac:dyDescent="0.3">
      <c r="A178" s="2" t="s">
        <v>104</v>
      </c>
      <c r="B178" s="8">
        <v>4</v>
      </c>
      <c r="C178" s="4">
        <v>4000</v>
      </c>
      <c r="D178" s="2" t="s">
        <v>102</v>
      </c>
      <c r="E178" s="2" t="s">
        <v>103</v>
      </c>
      <c r="F178" s="2" t="s">
        <v>34</v>
      </c>
      <c r="G178" s="5">
        <v>45566.811350000004</v>
      </c>
      <c r="H178" s="5">
        <v>45566.875220000002</v>
      </c>
      <c r="I178" s="4">
        <f t="shared" si="4"/>
        <v>16000</v>
      </c>
      <c r="J178" s="4" t="str">
        <f t="shared" si="5"/>
        <v/>
      </c>
    </row>
    <row r="179" spans="1:10" ht="15.75" thickBot="1" x14ac:dyDescent="0.3">
      <c r="A179" s="2" t="s">
        <v>36</v>
      </c>
      <c r="B179" s="8">
        <v>4</v>
      </c>
      <c r="C179" s="4">
        <v>4600</v>
      </c>
      <c r="D179" s="2" t="s">
        <v>92</v>
      </c>
      <c r="E179" s="2" t="s">
        <v>93</v>
      </c>
      <c r="F179" s="2" t="s">
        <v>26</v>
      </c>
      <c r="G179" s="5">
        <v>45566.812480000001</v>
      </c>
      <c r="H179" s="5">
        <v>45566.865250000003</v>
      </c>
      <c r="I179" s="4">
        <f t="shared" si="4"/>
        <v>18400</v>
      </c>
      <c r="J179" s="4" t="str">
        <f t="shared" si="5"/>
        <v/>
      </c>
    </row>
    <row r="180" spans="1:10" ht="15.75" thickBot="1" x14ac:dyDescent="0.3">
      <c r="A180" s="2" t="s">
        <v>68</v>
      </c>
      <c r="B180" s="8">
        <v>4</v>
      </c>
      <c r="C180" s="4">
        <v>5500</v>
      </c>
      <c r="D180" s="2" t="s">
        <v>86</v>
      </c>
      <c r="E180" s="2" t="s">
        <v>87</v>
      </c>
      <c r="F180" s="2" t="s">
        <v>19</v>
      </c>
      <c r="G180" s="5">
        <v>45566.812539999999</v>
      </c>
      <c r="H180" s="5">
        <v>45566.88796</v>
      </c>
      <c r="I180" s="4">
        <f t="shared" si="4"/>
        <v>22000</v>
      </c>
      <c r="J180" s="4">
        <f t="shared" si="5"/>
        <v>18700</v>
      </c>
    </row>
    <row r="181" spans="1:10" ht="15.75" thickBot="1" x14ac:dyDescent="0.3">
      <c r="A181" s="2" t="s">
        <v>55</v>
      </c>
      <c r="B181" s="8">
        <v>4</v>
      </c>
      <c r="C181" s="4">
        <v>4100</v>
      </c>
      <c r="D181" s="2" t="s">
        <v>63</v>
      </c>
      <c r="E181" s="2" t="s">
        <v>64</v>
      </c>
      <c r="F181" s="2" t="s">
        <v>3</v>
      </c>
      <c r="G181" s="5">
        <v>45566.812850000002</v>
      </c>
      <c r="H181" s="5">
        <v>45566.84678</v>
      </c>
      <c r="I181" s="4">
        <f t="shared" si="4"/>
        <v>16400</v>
      </c>
      <c r="J181" s="4" t="str">
        <f t="shared" si="5"/>
        <v/>
      </c>
    </row>
    <row r="182" spans="1:10" ht="15.75" thickBot="1" x14ac:dyDescent="0.3">
      <c r="A182" s="2" t="s">
        <v>108</v>
      </c>
      <c r="B182" s="8">
        <v>4</v>
      </c>
      <c r="C182" s="4">
        <v>5000</v>
      </c>
      <c r="D182" s="2" t="s">
        <v>69</v>
      </c>
      <c r="E182" s="2" t="s">
        <v>70</v>
      </c>
      <c r="F182" s="2" t="s">
        <v>5</v>
      </c>
      <c r="G182" s="5">
        <v>45566.814550000003</v>
      </c>
      <c r="H182" s="5">
        <v>45566.84534</v>
      </c>
      <c r="I182" s="4">
        <f t="shared" si="4"/>
        <v>20000</v>
      </c>
      <c r="J182" s="4" t="str">
        <f t="shared" si="5"/>
        <v/>
      </c>
    </row>
    <row r="183" spans="1:10" ht="15.75" thickBot="1" x14ac:dyDescent="0.3">
      <c r="A183" s="2" t="s">
        <v>123</v>
      </c>
      <c r="B183" s="8">
        <v>4</v>
      </c>
      <c r="C183" s="4">
        <v>3800</v>
      </c>
      <c r="D183" s="2" t="s">
        <v>69</v>
      </c>
      <c r="E183" s="2" t="s">
        <v>70</v>
      </c>
      <c r="F183" s="2" t="s">
        <v>5</v>
      </c>
      <c r="G183" s="5">
        <v>45566.817069999997</v>
      </c>
      <c r="H183" s="5">
        <v>45566.892670000001</v>
      </c>
      <c r="I183" s="4">
        <f t="shared" si="4"/>
        <v>15200</v>
      </c>
      <c r="J183" s="4" t="str">
        <f t="shared" si="5"/>
        <v/>
      </c>
    </row>
    <row r="184" spans="1:10" ht="15.75" thickBot="1" x14ac:dyDescent="0.3">
      <c r="A184" s="2" t="s">
        <v>65</v>
      </c>
      <c r="B184" s="8">
        <v>5</v>
      </c>
      <c r="C184" s="4">
        <v>2100</v>
      </c>
      <c r="D184" s="2" t="s">
        <v>88</v>
      </c>
      <c r="E184" s="2" t="s">
        <v>89</v>
      </c>
      <c r="F184" s="2" t="s">
        <v>21</v>
      </c>
      <c r="G184" s="5">
        <v>45566.817940000001</v>
      </c>
      <c r="H184" s="5">
        <v>45566.83784</v>
      </c>
      <c r="I184" s="4">
        <f t="shared" si="4"/>
        <v>10500</v>
      </c>
      <c r="J184" s="4" t="str">
        <f t="shared" si="5"/>
        <v/>
      </c>
    </row>
    <row r="185" spans="1:10" ht="15.75" thickBot="1" x14ac:dyDescent="0.3">
      <c r="A185" s="2" t="s">
        <v>114</v>
      </c>
      <c r="B185" s="8">
        <v>2</v>
      </c>
      <c r="C185" s="4">
        <v>4900</v>
      </c>
      <c r="D185" s="2" t="s">
        <v>66</v>
      </c>
      <c r="E185" s="2" t="s">
        <v>67</v>
      </c>
      <c r="F185" s="2" t="s">
        <v>4</v>
      </c>
      <c r="G185" s="5">
        <v>45566.817940000001</v>
      </c>
      <c r="H185" s="5">
        <v>45566.882830000002</v>
      </c>
      <c r="I185" s="4">
        <f t="shared" si="4"/>
        <v>9800</v>
      </c>
      <c r="J185" s="4" t="str">
        <f t="shared" si="5"/>
        <v/>
      </c>
    </row>
    <row r="186" spans="1:10" ht="15.75" thickBot="1" x14ac:dyDescent="0.3">
      <c r="A186" s="2" t="s">
        <v>38</v>
      </c>
      <c r="B186" s="8">
        <v>3</v>
      </c>
      <c r="C186" s="4">
        <v>2200</v>
      </c>
      <c r="D186" s="2" t="s">
        <v>66</v>
      </c>
      <c r="E186" s="2" t="s">
        <v>67</v>
      </c>
      <c r="F186" s="2" t="s">
        <v>4</v>
      </c>
      <c r="G186" s="5">
        <v>45566.818039999998</v>
      </c>
      <c r="H186" s="5">
        <v>45566.881479999996</v>
      </c>
      <c r="I186" s="4">
        <f t="shared" si="4"/>
        <v>6600</v>
      </c>
      <c r="J186" s="4" t="str">
        <f t="shared" si="5"/>
        <v/>
      </c>
    </row>
    <row r="187" spans="1:10" ht="15.75" thickBot="1" x14ac:dyDescent="0.3">
      <c r="A187" s="2" t="s">
        <v>119</v>
      </c>
      <c r="B187" s="8">
        <v>5</v>
      </c>
      <c r="C187" s="4">
        <v>3700</v>
      </c>
      <c r="D187" s="2" t="s">
        <v>94</v>
      </c>
      <c r="E187" s="2" t="s">
        <v>95</v>
      </c>
      <c r="F187" s="2" t="s">
        <v>28</v>
      </c>
      <c r="G187" s="5">
        <v>45566.821060000002</v>
      </c>
      <c r="H187" s="5">
        <v>45566.870819999996</v>
      </c>
      <c r="I187" s="4">
        <f t="shared" si="4"/>
        <v>18500</v>
      </c>
      <c r="J187" s="4" t="str">
        <f t="shared" si="5"/>
        <v/>
      </c>
    </row>
    <row r="188" spans="1:10" ht="15.75" thickBot="1" x14ac:dyDescent="0.3">
      <c r="A188" s="2" t="s">
        <v>56</v>
      </c>
      <c r="B188" s="8">
        <v>3</v>
      </c>
      <c r="C188" s="4">
        <v>5000</v>
      </c>
      <c r="D188" s="2" t="s">
        <v>71</v>
      </c>
      <c r="E188" s="2" t="s">
        <v>72</v>
      </c>
      <c r="F188" s="2" t="s">
        <v>8</v>
      </c>
      <c r="G188" s="5">
        <v>45566.821069999998</v>
      </c>
      <c r="H188" s="5">
        <v>45566.89054</v>
      </c>
      <c r="I188" s="4">
        <f t="shared" si="4"/>
        <v>15000</v>
      </c>
      <c r="J188" s="4" t="str">
        <f t="shared" si="5"/>
        <v/>
      </c>
    </row>
    <row r="189" spans="1:10" ht="15.75" thickBot="1" x14ac:dyDescent="0.3">
      <c r="A189" s="2" t="s">
        <v>40</v>
      </c>
      <c r="B189" s="8">
        <v>3</v>
      </c>
      <c r="C189" s="4">
        <v>1500</v>
      </c>
      <c r="D189" s="2" t="s">
        <v>102</v>
      </c>
      <c r="E189" s="2" t="s">
        <v>103</v>
      </c>
      <c r="F189" s="2" t="s">
        <v>34</v>
      </c>
      <c r="G189" s="5">
        <v>45566.827969999998</v>
      </c>
      <c r="H189" s="5">
        <v>45566.8505</v>
      </c>
      <c r="I189" s="4">
        <f t="shared" si="4"/>
        <v>4500</v>
      </c>
      <c r="J189" s="4" t="str">
        <f t="shared" si="5"/>
        <v/>
      </c>
    </row>
    <row r="190" spans="1:10" ht="15.75" thickBot="1" x14ac:dyDescent="0.3">
      <c r="A190" s="2" t="s">
        <v>104</v>
      </c>
      <c r="B190" s="8">
        <v>3</v>
      </c>
      <c r="C190" s="4">
        <v>4000</v>
      </c>
      <c r="D190" s="2" t="s">
        <v>99</v>
      </c>
      <c r="E190" s="2" t="s">
        <v>100</v>
      </c>
      <c r="F190" s="2" t="s">
        <v>31</v>
      </c>
      <c r="G190" s="5">
        <v>45566.829310000001</v>
      </c>
      <c r="H190" s="5">
        <v>45566.902759999997</v>
      </c>
      <c r="I190" s="4">
        <f t="shared" si="4"/>
        <v>12000</v>
      </c>
      <c r="J190" s="4" t="str">
        <f t="shared" si="5"/>
        <v/>
      </c>
    </row>
    <row r="191" spans="1:10" ht="15.75" thickBot="1" x14ac:dyDescent="0.3">
      <c r="A191" s="2" t="s">
        <v>37</v>
      </c>
      <c r="B191" s="8">
        <v>3</v>
      </c>
      <c r="C191" s="4">
        <v>3400</v>
      </c>
      <c r="D191" s="2" t="s">
        <v>71</v>
      </c>
      <c r="E191" s="2" t="s">
        <v>72</v>
      </c>
      <c r="F191" s="2" t="s">
        <v>8</v>
      </c>
      <c r="G191" s="5">
        <v>45566.835279999999</v>
      </c>
      <c r="H191" s="5">
        <v>45566.867100000003</v>
      </c>
      <c r="I191" s="4">
        <f t="shared" si="4"/>
        <v>10200</v>
      </c>
      <c r="J191" s="4" t="str">
        <f t="shared" si="5"/>
        <v/>
      </c>
    </row>
    <row r="192" spans="1:10" ht="15.75" thickBot="1" x14ac:dyDescent="0.3">
      <c r="A192" s="2" t="s">
        <v>20</v>
      </c>
      <c r="B192" s="8">
        <v>1</v>
      </c>
      <c r="C192" s="4">
        <v>4400</v>
      </c>
      <c r="D192" s="2" t="s">
        <v>94</v>
      </c>
      <c r="E192" s="2" t="s">
        <v>95</v>
      </c>
      <c r="F192" s="2" t="s">
        <v>28</v>
      </c>
      <c r="G192" s="5">
        <v>45566.838100000001</v>
      </c>
      <c r="H192" s="5">
        <v>45566.893510000002</v>
      </c>
      <c r="I192" s="4">
        <f t="shared" si="4"/>
        <v>4400</v>
      </c>
      <c r="J192" s="4" t="str">
        <f t="shared" si="5"/>
        <v/>
      </c>
    </row>
    <row r="193" spans="1:10" ht="15.75" thickBot="1" x14ac:dyDescent="0.3">
      <c r="A193" s="2" t="s">
        <v>42</v>
      </c>
      <c r="B193" s="8">
        <v>2</v>
      </c>
      <c r="C193" s="4">
        <v>4000</v>
      </c>
      <c r="D193" s="2" t="s">
        <v>99</v>
      </c>
      <c r="E193" s="2" t="s">
        <v>100</v>
      </c>
      <c r="F193" s="2" t="s">
        <v>31</v>
      </c>
      <c r="G193" s="5">
        <v>45566.840129999997</v>
      </c>
      <c r="H193" s="5">
        <v>45566.915690000002</v>
      </c>
      <c r="I193" s="4">
        <f t="shared" si="4"/>
        <v>8000</v>
      </c>
      <c r="J193" s="4" t="str">
        <f t="shared" si="5"/>
        <v/>
      </c>
    </row>
    <row r="194" spans="1:10" ht="15.75" thickBot="1" x14ac:dyDescent="0.3">
      <c r="A194" s="2" t="s">
        <v>105</v>
      </c>
      <c r="B194" s="8">
        <v>2</v>
      </c>
      <c r="C194" s="4">
        <v>5500</v>
      </c>
      <c r="D194" s="2" t="s">
        <v>82</v>
      </c>
      <c r="E194" s="2" t="s">
        <v>83</v>
      </c>
      <c r="F194" s="2" t="s">
        <v>14</v>
      </c>
      <c r="G194" s="5">
        <v>45566.849170000001</v>
      </c>
      <c r="H194" s="5">
        <v>45566.865660000003</v>
      </c>
      <c r="I194" s="4">
        <f t="shared" si="4"/>
        <v>11000</v>
      </c>
      <c r="J194" s="4" t="str">
        <f t="shared" si="5"/>
        <v/>
      </c>
    </row>
    <row r="195" spans="1:10" ht="15.75" thickBot="1" x14ac:dyDescent="0.3">
      <c r="A195" s="2" t="s">
        <v>56</v>
      </c>
      <c r="B195" s="8">
        <v>1</v>
      </c>
      <c r="C195" s="4">
        <v>5000</v>
      </c>
      <c r="D195" s="2" t="s">
        <v>99</v>
      </c>
      <c r="E195" s="2" t="s">
        <v>100</v>
      </c>
      <c r="F195" s="2" t="s">
        <v>31</v>
      </c>
      <c r="G195" s="5">
        <v>45566.856119999997</v>
      </c>
      <c r="H195" s="5">
        <v>45566.915309999997</v>
      </c>
      <c r="I195" s="4">
        <f t="shared" ref="I195:I201" si="6">$B195*$C195</f>
        <v>5000</v>
      </c>
      <c r="J195" s="4" t="str">
        <f t="shared" ref="J195:J201" si="7">IF($I195&gt;20000,$I195*0.85,"")</f>
        <v/>
      </c>
    </row>
    <row r="196" spans="1:10" ht="15.75" thickBot="1" x14ac:dyDescent="0.3">
      <c r="A196" s="2" t="s">
        <v>65</v>
      </c>
      <c r="B196" s="8">
        <v>5</v>
      </c>
      <c r="C196" s="4">
        <v>2100</v>
      </c>
      <c r="D196" s="2" t="s">
        <v>63</v>
      </c>
      <c r="E196" s="2" t="s">
        <v>64</v>
      </c>
      <c r="F196" s="2" t="s">
        <v>3</v>
      </c>
      <c r="G196" s="5">
        <v>45566.86393</v>
      </c>
      <c r="H196" s="5">
        <v>45566.914770000003</v>
      </c>
      <c r="I196" s="4">
        <f t="shared" si="6"/>
        <v>10500</v>
      </c>
      <c r="J196" s="4" t="str">
        <f t="shared" si="7"/>
        <v/>
      </c>
    </row>
    <row r="197" spans="1:10" ht="15.75" thickBot="1" x14ac:dyDescent="0.3">
      <c r="A197" s="2" t="s">
        <v>77</v>
      </c>
      <c r="B197" s="8">
        <v>1</v>
      </c>
      <c r="C197" s="4">
        <v>2400</v>
      </c>
      <c r="D197" s="2" t="s">
        <v>99</v>
      </c>
      <c r="E197" s="2" t="s">
        <v>100</v>
      </c>
      <c r="F197" s="2" t="s">
        <v>31</v>
      </c>
      <c r="G197" s="5">
        <v>45566.867449999998</v>
      </c>
      <c r="H197" s="5">
        <v>45566.928189999999</v>
      </c>
      <c r="I197" s="4">
        <f t="shared" si="6"/>
        <v>2400</v>
      </c>
      <c r="J197" s="4" t="str">
        <f t="shared" si="7"/>
        <v/>
      </c>
    </row>
    <row r="198" spans="1:10" ht="15.75" thickBot="1" x14ac:dyDescent="0.3">
      <c r="A198" s="2" t="s">
        <v>65</v>
      </c>
      <c r="B198" s="8">
        <v>5</v>
      </c>
      <c r="C198" s="4">
        <v>2100</v>
      </c>
      <c r="D198" s="2" t="s">
        <v>75</v>
      </c>
      <c r="E198" s="2" t="s">
        <v>76</v>
      </c>
      <c r="F198" s="2" t="s">
        <v>12</v>
      </c>
      <c r="G198" s="5">
        <v>45566.86767</v>
      </c>
      <c r="H198" s="5">
        <v>45566.897599999997</v>
      </c>
      <c r="I198" s="4">
        <f t="shared" si="6"/>
        <v>10500</v>
      </c>
      <c r="J198" s="4" t="str">
        <f t="shared" si="7"/>
        <v/>
      </c>
    </row>
    <row r="199" spans="1:10" ht="15.75" thickBot="1" x14ac:dyDescent="0.3">
      <c r="A199" s="2" t="s">
        <v>109</v>
      </c>
      <c r="B199" s="8">
        <v>1</v>
      </c>
      <c r="C199" s="4">
        <v>4700</v>
      </c>
      <c r="D199" s="2" t="s">
        <v>84</v>
      </c>
      <c r="E199" s="2" t="s">
        <v>85</v>
      </c>
      <c r="F199" s="2" t="s">
        <v>17</v>
      </c>
      <c r="G199" s="5">
        <v>45566.86939</v>
      </c>
      <c r="H199" s="5">
        <v>45566.906309999998</v>
      </c>
      <c r="I199" s="4">
        <f t="shared" si="6"/>
        <v>4700</v>
      </c>
      <c r="J199" s="4" t="str">
        <f t="shared" si="7"/>
        <v/>
      </c>
    </row>
    <row r="200" spans="1:10" ht="15.75" thickBot="1" x14ac:dyDescent="0.3">
      <c r="A200" s="2" t="s">
        <v>108</v>
      </c>
      <c r="B200" s="8">
        <v>1</v>
      </c>
      <c r="C200" s="4">
        <v>5000</v>
      </c>
      <c r="D200" s="2" t="s">
        <v>99</v>
      </c>
      <c r="E200" s="2" t="s">
        <v>100</v>
      </c>
      <c r="F200" s="2" t="s">
        <v>31</v>
      </c>
      <c r="G200" s="5">
        <v>45566.870219999997</v>
      </c>
      <c r="H200" s="5">
        <v>45566.933499999999</v>
      </c>
      <c r="I200" s="4">
        <f t="shared" si="6"/>
        <v>5000</v>
      </c>
      <c r="J200" s="4" t="str">
        <f t="shared" si="7"/>
        <v/>
      </c>
    </row>
    <row r="201" spans="1:10" ht="15.75" thickBot="1" x14ac:dyDescent="0.3">
      <c r="A201" s="2" t="s">
        <v>45</v>
      </c>
      <c r="B201" s="8">
        <v>5</v>
      </c>
      <c r="C201" s="4">
        <v>3600</v>
      </c>
      <c r="D201" s="2" t="s">
        <v>73</v>
      </c>
      <c r="E201" s="2" t="s">
        <v>74</v>
      </c>
      <c r="F201" s="2" t="s">
        <v>10</v>
      </c>
      <c r="G201" s="5">
        <v>45566.873729999999</v>
      </c>
      <c r="H201" s="5">
        <v>45566.932970000002</v>
      </c>
      <c r="I201" s="4">
        <f t="shared" si="6"/>
        <v>18000</v>
      </c>
      <c r="J201" s="4" t="str">
        <f t="shared" si="7"/>
        <v/>
      </c>
    </row>
    <row r="202" spans="1:10" x14ac:dyDescent="0.25">
      <c r="A202" s="9" t="s">
        <v>127</v>
      </c>
      <c r="B202" s="10">
        <f>AVERAGE(B$2:B$201)</f>
        <v>2.9950000000000001</v>
      </c>
      <c r="C202" s="11">
        <f>AVERAGE(C$2:C$201)</f>
        <v>3480.5</v>
      </c>
      <c r="I202" s="12">
        <f>AVERAGE(I$2:I$201)</f>
        <v>10449</v>
      </c>
      <c r="J202" s="12">
        <f>AVERAGE(J$2:J$201)</f>
        <v>20200.25</v>
      </c>
    </row>
    <row r="203" spans="1:10" x14ac:dyDescent="0.25">
      <c r="A203" t="s">
        <v>126</v>
      </c>
      <c r="G203" s="6"/>
      <c r="H203" s="6"/>
    </row>
    <row r="204" spans="1:10" x14ac:dyDescent="0.25">
      <c r="A204" s="3" t="str" cm="1">
        <f t="array" ref="A204">INDEX(D2:D201,MATCH(MAX(I2:I201),I2:I201,0),0)</f>
        <v>Orsós Márk</v>
      </c>
      <c r="B204" s="3"/>
      <c r="G204" s="6"/>
    </row>
    <row r="205" spans="1:10" x14ac:dyDescent="0.25">
      <c r="G205" s="7"/>
    </row>
  </sheetData>
  <phoneticPr fontId="2" type="noConversion"/>
  <conditionalFormatting sqref="A2:J2 D3:J201 A3:C202">
    <cfRule type="expression" dxfId="1" priority="1">
      <formula>$H2-$G2&gt;0.0625</formula>
    </cfRule>
    <cfRule type="expression" dxfId="0" priority="2">
      <formula>$D2=$A$204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&amp;CÉtelek rendelése 2024.10.01-jén
&amp;P/&amp;N&amp;R&amp;D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4100-413B-4243-AF61-51B9CC24FCB2}">
  <dimension ref="A1:P133"/>
  <sheetViews>
    <sheetView tabSelected="1"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B118" sqref="B118"/>
    </sheetView>
  </sheetViews>
  <sheetFormatPr defaultRowHeight="15" x14ac:dyDescent="0.25"/>
  <cols>
    <col min="1" max="1" width="90.5703125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6" bestFit="1" customWidth="1"/>
    <col min="6" max="6" width="10.28515625" bestFit="1" customWidth="1"/>
    <col min="7" max="7" width="4.85546875" bestFit="1" customWidth="1"/>
    <col min="8" max="8" width="13.85546875" customWidth="1"/>
    <col min="9" max="9" width="5" bestFit="1" customWidth="1"/>
    <col min="10" max="10" width="4" bestFit="1" customWidth="1"/>
    <col min="11" max="12" width="5" bestFit="1" customWidth="1"/>
    <col min="13" max="13" width="18" bestFit="1" customWidth="1"/>
    <col min="16" max="16" width="18.140625" bestFit="1" customWidth="1"/>
  </cols>
  <sheetData>
    <row r="1" spans="1:16" ht="15.75" thickBot="1" x14ac:dyDescent="0.3">
      <c r="A1" s="19" t="s">
        <v>128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6" x14ac:dyDescent="0.25">
      <c r="A2" s="16" t="s">
        <v>129</v>
      </c>
      <c r="B2" s="16" t="s">
        <v>130</v>
      </c>
      <c r="C2" s="16" t="s">
        <v>131</v>
      </c>
      <c r="D2" s="16" t="s">
        <v>132</v>
      </c>
      <c r="E2" s="16" t="s">
        <v>133</v>
      </c>
      <c r="F2" s="16" t="s">
        <v>134</v>
      </c>
      <c r="G2" s="16" t="s">
        <v>135</v>
      </c>
      <c r="H2" s="17" t="s">
        <v>136</v>
      </c>
      <c r="I2" s="17"/>
      <c r="J2" s="17"/>
      <c r="K2" s="17"/>
      <c r="L2" s="17"/>
      <c r="M2" s="18" t="s">
        <v>203</v>
      </c>
    </row>
    <row r="3" spans="1:16" ht="15.75" thickBot="1" x14ac:dyDescent="0.3">
      <c r="A3" s="16"/>
      <c r="B3" s="16"/>
      <c r="C3" s="16"/>
      <c r="D3" s="16"/>
      <c r="E3" s="16"/>
      <c r="F3" s="16"/>
      <c r="G3" s="16"/>
      <c r="H3" s="18" t="s">
        <v>137</v>
      </c>
      <c r="I3" s="18" t="s">
        <v>138</v>
      </c>
      <c r="J3" s="18" t="s">
        <v>139</v>
      </c>
      <c r="K3" s="18" t="s">
        <v>140</v>
      </c>
      <c r="L3" s="18" t="s">
        <v>141</v>
      </c>
      <c r="M3" s="18"/>
    </row>
    <row r="4" spans="1:16" ht="15.75" thickBot="1" x14ac:dyDescent="0.3">
      <c r="A4" s="22" t="s">
        <v>22</v>
      </c>
      <c r="B4" s="22">
        <v>225</v>
      </c>
      <c r="C4" s="22">
        <v>941</v>
      </c>
      <c r="D4" s="22">
        <v>4.2</v>
      </c>
      <c r="E4" s="22">
        <v>4.4000000000000004</v>
      </c>
      <c r="F4" s="22">
        <v>42.1</v>
      </c>
      <c r="G4" s="22">
        <v>1</v>
      </c>
      <c r="H4" s="22">
        <v>1.5</v>
      </c>
      <c r="I4" s="22">
        <v>5</v>
      </c>
      <c r="J4" s="22">
        <v>300</v>
      </c>
      <c r="K4" s="22">
        <v>150</v>
      </c>
      <c r="L4" s="22" t="s">
        <v>142</v>
      </c>
      <c r="M4" s="22" t="str">
        <f>IF($L4="ny.","nyomokban",IF($L4="-","nincs", IF($L4=0,"nincs", VLOOKUP($L4,$O$4:$P$10,2))))</f>
        <v>nyomokban</v>
      </c>
      <c r="O4" s="15">
        <v>0.1</v>
      </c>
      <c r="P4" s="13" t="s">
        <v>204</v>
      </c>
    </row>
    <row r="5" spans="1:16" ht="15.75" thickBot="1" x14ac:dyDescent="0.3">
      <c r="A5" s="22" t="s">
        <v>104</v>
      </c>
      <c r="B5" s="22">
        <v>372</v>
      </c>
      <c r="C5" s="22">
        <v>1556</v>
      </c>
      <c r="D5" s="22">
        <v>16</v>
      </c>
      <c r="E5" s="22">
        <v>23.9</v>
      </c>
      <c r="F5" s="22">
        <v>23.1</v>
      </c>
      <c r="G5" s="22">
        <v>0.8</v>
      </c>
      <c r="H5" s="22">
        <v>1.5</v>
      </c>
      <c r="I5" s="22">
        <v>5</v>
      </c>
      <c r="J5" s="22">
        <v>400</v>
      </c>
      <c r="K5" s="22">
        <v>180</v>
      </c>
      <c r="L5" s="22" t="s">
        <v>142</v>
      </c>
      <c r="M5" s="22" t="str">
        <f t="shared" ref="M5:M68" si="0">IF($L5="ny.","nyomokban",IF($L5="-","nincs", IF($L5=0,"nincs", VLOOKUP($L5,$O$4:$P$10,2))))</f>
        <v>nyomokban</v>
      </c>
      <c r="O5" s="14">
        <v>5</v>
      </c>
      <c r="P5" s="13" t="s">
        <v>205</v>
      </c>
    </row>
    <row r="6" spans="1:16" ht="15.75" thickBot="1" x14ac:dyDescent="0.3">
      <c r="A6" s="22" t="s">
        <v>51</v>
      </c>
      <c r="B6" s="22">
        <v>306</v>
      </c>
      <c r="C6" s="22">
        <v>1280</v>
      </c>
      <c r="D6" s="22">
        <v>6.6</v>
      </c>
      <c r="E6" s="22">
        <v>11.4</v>
      </c>
      <c r="F6" s="22">
        <v>44</v>
      </c>
      <c r="G6" s="22">
        <v>0.7</v>
      </c>
      <c r="H6" s="22">
        <v>0</v>
      </c>
      <c r="I6" s="22">
        <v>20</v>
      </c>
      <c r="J6" s="22">
        <v>90</v>
      </c>
      <c r="K6" s="22">
        <v>70</v>
      </c>
      <c r="L6" s="22">
        <v>7</v>
      </c>
      <c r="M6" s="22" t="str">
        <f t="shared" si="0"/>
        <v>kicsi</v>
      </c>
      <c r="O6" s="14">
        <v>10</v>
      </c>
      <c r="P6" s="13" t="s">
        <v>206</v>
      </c>
    </row>
    <row r="7" spans="1:16" ht="15.75" thickBot="1" x14ac:dyDescent="0.3">
      <c r="A7" s="22" t="s">
        <v>90</v>
      </c>
      <c r="B7" s="22">
        <v>69</v>
      </c>
      <c r="C7" s="22">
        <v>289</v>
      </c>
      <c r="D7" s="22">
        <v>2.8</v>
      </c>
      <c r="E7" s="22">
        <v>0.4</v>
      </c>
      <c r="F7" s="22">
        <v>13.5</v>
      </c>
      <c r="G7" s="22">
        <v>1</v>
      </c>
      <c r="H7" s="22">
        <v>1.5</v>
      </c>
      <c r="I7" s="22">
        <v>0</v>
      </c>
      <c r="J7" s="22">
        <v>60</v>
      </c>
      <c r="K7" s="22">
        <v>50</v>
      </c>
      <c r="L7" s="22" t="s">
        <v>142</v>
      </c>
      <c r="M7" s="22" t="str">
        <f t="shared" si="0"/>
        <v>nyomokban</v>
      </c>
      <c r="O7" s="14">
        <v>20</v>
      </c>
      <c r="P7" s="13" t="s">
        <v>207</v>
      </c>
    </row>
    <row r="8" spans="1:16" ht="15.75" thickBot="1" x14ac:dyDescent="0.3">
      <c r="A8" s="22" t="s">
        <v>40</v>
      </c>
      <c r="B8" s="22">
        <v>193</v>
      </c>
      <c r="C8" s="22">
        <v>808</v>
      </c>
      <c r="D8" s="22">
        <v>4.4000000000000004</v>
      </c>
      <c r="E8" s="22">
        <v>11.7</v>
      </c>
      <c r="F8" s="22">
        <v>17.399999999999999</v>
      </c>
      <c r="G8" s="22">
        <v>0.2</v>
      </c>
      <c r="H8" s="22">
        <v>0</v>
      </c>
      <c r="I8" s="22">
        <v>20</v>
      </c>
      <c r="J8" s="22">
        <v>20</v>
      </c>
      <c r="K8" s="22">
        <v>350</v>
      </c>
      <c r="L8" s="22">
        <v>0</v>
      </c>
      <c r="M8" s="22" t="str">
        <f t="shared" si="0"/>
        <v>nincs</v>
      </c>
      <c r="O8" s="14">
        <v>30</v>
      </c>
      <c r="P8" s="13" t="s">
        <v>208</v>
      </c>
    </row>
    <row r="9" spans="1:16" ht="15.75" thickBot="1" x14ac:dyDescent="0.3">
      <c r="A9" s="22" t="s">
        <v>114</v>
      </c>
      <c r="B9" s="22">
        <v>336</v>
      </c>
      <c r="C9" s="22">
        <v>1406</v>
      </c>
      <c r="D9" s="22">
        <v>18.399999999999999</v>
      </c>
      <c r="E9" s="22">
        <v>11.1</v>
      </c>
      <c r="F9" s="22">
        <v>40.5</v>
      </c>
      <c r="G9" s="22">
        <v>1</v>
      </c>
      <c r="H9" s="22" t="s">
        <v>142</v>
      </c>
      <c r="I9" s="22">
        <v>5</v>
      </c>
      <c r="J9" s="22">
        <v>350</v>
      </c>
      <c r="K9" s="22">
        <v>180</v>
      </c>
      <c r="L9" s="22">
        <v>6</v>
      </c>
      <c r="M9" s="22" t="str">
        <f t="shared" si="0"/>
        <v>kicsi</v>
      </c>
      <c r="O9" s="14">
        <v>40</v>
      </c>
      <c r="P9" s="13" t="s">
        <v>209</v>
      </c>
    </row>
    <row r="10" spans="1:16" ht="15.75" thickBot="1" x14ac:dyDescent="0.3">
      <c r="A10" s="22" t="s">
        <v>143</v>
      </c>
      <c r="B10" s="22">
        <v>165</v>
      </c>
      <c r="C10" s="22">
        <v>690</v>
      </c>
      <c r="D10" s="22">
        <v>24.5</v>
      </c>
      <c r="E10" s="22">
        <v>6</v>
      </c>
      <c r="F10" s="22">
        <v>3.3</v>
      </c>
      <c r="G10" s="22" t="s">
        <v>142</v>
      </c>
      <c r="H10" s="22" t="s">
        <v>142</v>
      </c>
      <c r="I10" s="22">
        <v>250</v>
      </c>
      <c r="J10" s="22">
        <v>250</v>
      </c>
      <c r="K10" s="22">
        <v>60</v>
      </c>
      <c r="L10" s="22">
        <v>0</v>
      </c>
      <c r="M10" s="22" t="str">
        <f t="shared" si="0"/>
        <v>nincs</v>
      </c>
      <c r="O10" s="14">
        <v>50</v>
      </c>
      <c r="P10" s="13" t="s">
        <v>210</v>
      </c>
    </row>
    <row r="11" spans="1:16" ht="15.75" thickBot="1" x14ac:dyDescent="0.3">
      <c r="A11" s="22" t="s">
        <v>68</v>
      </c>
      <c r="B11" s="22">
        <v>115</v>
      </c>
      <c r="C11" s="22">
        <v>481</v>
      </c>
      <c r="D11" s="22">
        <v>10.9</v>
      </c>
      <c r="E11" s="22">
        <v>1.8</v>
      </c>
      <c r="F11" s="22">
        <v>13.7</v>
      </c>
      <c r="G11" s="22">
        <v>1</v>
      </c>
      <c r="H11" s="22">
        <v>1.5</v>
      </c>
      <c r="I11" s="22">
        <v>0</v>
      </c>
      <c r="J11" s="22">
        <v>60</v>
      </c>
      <c r="K11" s="22">
        <v>50</v>
      </c>
      <c r="L11" s="22" t="s">
        <v>142</v>
      </c>
      <c r="M11" s="22" t="str">
        <f t="shared" si="0"/>
        <v>nyomokban</v>
      </c>
    </row>
    <row r="12" spans="1:16" ht="15.75" thickBot="1" x14ac:dyDescent="0.3">
      <c r="A12" s="22" t="s">
        <v>49</v>
      </c>
      <c r="B12" s="22">
        <v>231</v>
      </c>
      <c r="C12" s="22">
        <v>967</v>
      </c>
      <c r="D12" s="22">
        <v>6.3</v>
      </c>
      <c r="E12" s="22">
        <v>11.25</v>
      </c>
      <c r="F12" s="22">
        <v>26.1</v>
      </c>
      <c r="G12" s="22">
        <v>0.9</v>
      </c>
      <c r="H12" s="22">
        <v>0</v>
      </c>
      <c r="I12" s="22">
        <v>20</v>
      </c>
      <c r="J12" s="22">
        <v>60</v>
      </c>
      <c r="K12" s="22">
        <v>60</v>
      </c>
      <c r="L12" s="22">
        <v>27</v>
      </c>
      <c r="M12" s="22" t="str">
        <f t="shared" si="0"/>
        <v>majdnem elegendő</v>
      </c>
    </row>
    <row r="13" spans="1:16" ht="15.75" thickBot="1" x14ac:dyDescent="0.3">
      <c r="A13" s="22" t="s">
        <v>15</v>
      </c>
      <c r="B13" s="22">
        <v>212</v>
      </c>
      <c r="C13" s="22">
        <v>887</v>
      </c>
      <c r="D13" s="22">
        <v>6.65</v>
      </c>
      <c r="E13" s="22">
        <v>12.3</v>
      </c>
      <c r="F13" s="22">
        <v>18.899999999999999</v>
      </c>
      <c r="G13" s="22">
        <v>1</v>
      </c>
      <c r="H13" s="22">
        <v>0</v>
      </c>
      <c r="I13" s="22">
        <v>20</v>
      </c>
      <c r="J13" s="22">
        <v>60</v>
      </c>
      <c r="K13" s="22">
        <v>100</v>
      </c>
      <c r="L13" s="22">
        <v>15</v>
      </c>
      <c r="M13" s="22" t="str">
        <f t="shared" si="0"/>
        <v>közepes</v>
      </c>
    </row>
    <row r="14" spans="1:16" ht="15.75" thickBot="1" x14ac:dyDescent="0.3">
      <c r="A14" s="22" t="s">
        <v>44</v>
      </c>
      <c r="B14" s="22">
        <v>242</v>
      </c>
      <c r="C14" s="22">
        <v>1013</v>
      </c>
      <c r="D14" s="22">
        <v>5.2</v>
      </c>
      <c r="E14" s="22">
        <v>10.7</v>
      </c>
      <c r="F14" s="22">
        <v>31.3</v>
      </c>
      <c r="G14" s="22">
        <v>0.8</v>
      </c>
      <c r="H14" s="22">
        <v>0</v>
      </c>
      <c r="I14" s="22">
        <v>0</v>
      </c>
      <c r="J14" s="22">
        <v>60</v>
      </c>
      <c r="K14" s="22">
        <v>30</v>
      </c>
      <c r="L14" s="22">
        <v>4</v>
      </c>
      <c r="M14" s="22" t="str">
        <f t="shared" si="0"/>
        <v>nagyonkicsi</v>
      </c>
    </row>
    <row r="15" spans="1:16" ht="15.75" thickBot="1" x14ac:dyDescent="0.3">
      <c r="A15" s="22" t="s">
        <v>32</v>
      </c>
      <c r="B15" s="22">
        <v>257</v>
      </c>
      <c r="C15" s="22">
        <v>1075</v>
      </c>
      <c r="D15" s="22">
        <v>5.17</v>
      </c>
      <c r="E15" s="22">
        <v>4.0999999999999996</v>
      </c>
      <c r="F15" s="22">
        <v>49.9</v>
      </c>
      <c r="G15" s="22">
        <v>0.4</v>
      </c>
      <c r="H15" s="22">
        <v>0</v>
      </c>
      <c r="I15" s="22">
        <v>10</v>
      </c>
      <c r="J15" s="22">
        <v>50</v>
      </c>
      <c r="K15" s="22">
        <v>30</v>
      </c>
      <c r="L15" s="22">
        <v>5</v>
      </c>
      <c r="M15" s="22" t="str">
        <f t="shared" si="0"/>
        <v>kicsi</v>
      </c>
    </row>
    <row r="16" spans="1:16" ht="15.75" thickBot="1" x14ac:dyDescent="0.3">
      <c r="A16" s="22" t="s">
        <v>38</v>
      </c>
      <c r="B16" s="22">
        <v>255</v>
      </c>
      <c r="C16" s="22">
        <v>1070</v>
      </c>
      <c r="D16" s="22">
        <v>5.2</v>
      </c>
      <c r="E16" s="22">
        <v>8</v>
      </c>
      <c r="F16" s="22">
        <v>40.4</v>
      </c>
      <c r="G16" s="22">
        <v>0.9</v>
      </c>
      <c r="H16" s="22">
        <v>0.5</v>
      </c>
      <c r="I16" s="22">
        <v>0</v>
      </c>
      <c r="J16" s="22">
        <v>30</v>
      </c>
      <c r="K16" s="22">
        <v>20</v>
      </c>
      <c r="L16" s="22">
        <v>15</v>
      </c>
      <c r="M16" s="22" t="str">
        <f t="shared" si="0"/>
        <v>közepes</v>
      </c>
    </row>
    <row r="17" spans="1:13" ht="15.75" thickBot="1" x14ac:dyDescent="0.3">
      <c r="A17" s="22" t="s">
        <v>35</v>
      </c>
      <c r="B17" s="22">
        <v>325</v>
      </c>
      <c r="C17" s="22">
        <v>1360</v>
      </c>
      <c r="D17" s="22">
        <v>21.2</v>
      </c>
      <c r="E17" s="22">
        <v>23.4</v>
      </c>
      <c r="F17" s="22">
        <v>7.65</v>
      </c>
      <c r="G17" s="22">
        <v>1.2</v>
      </c>
      <c r="H17" s="22">
        <v>1.5</v>
      </c>
      <c r="I17" s="22">
        <v>5</v>
      </c>
      <c r="J17" s="22">
        <v>350</v>
      </c>
      <c r="K17" s="22">
        <v>180</v>
      </c>
      <c r="L17" s="22">
        <v>0</v>
      </c>
      <c r="M17" s="22" t="str">
        <f t="shared" si="0"/>
        <v>nincs</v>
      </c>
    </row>
    <row r="18" spans="1:13" ht="15.75" thickBot="1" x14ac:dyDescent="0.3">
      <c r="A18" s="22" t="s">
        <v>115</v>
      </c>
      <c r="B18" s="22">
        <v>230</v>
      </c>
      <c r="C18" s="22">
        <v>962</v>
      </c>
      <c r="D18" s="22">
        <v>3.7</v>
      </c>
      <c r="E18" s="22">
        <v>14.3</v>
      </c>
      <c r="F18" s="22">
        <v>21.5</v>
      </c>
      <c r="G18" s="22">
        <v>0.3</v>
      </c>
      <c r="H18" s="22">
        <v>0</v>
      </c>
      <c r="I18" s="22">
        <v>0</v>
      </c>
      <c r="J18" s="22" t="s">
        <v>142</v>
      </c>
      <c r="K18" s="22" t="s">
        <v>142</v>
      </c>
      <c r="L18" s="22">
        <v>0</v>
      </c>
      <c r="M18" s="22" t="str">
        <f t="shared" si="0"/>
        <v>nincs</v>
      </c>
    </row>
    <row r="19" spans="1:13" ht="15.75" thickBot="1" x14ac:dyDescent="0.3">
      <c r="A19" s="22" t="s">
        <v>33</v>
      </c>
      <c r="B19" s="22">
        <v>151</v>
      </c>
      <c r="C19" s="22">
        <v>632</v>
      </c>
      <c r="D19" s="22">
        <v>3.1</v>
      </c>
      <c r="E19" s="22">
        <v>7.9</v>
      </c>
      <c r="F19" s="22">
        <v>16.899999999999999</v>
      </c>
      <c r="G19" s="22">
        <v>0.5</v>
      </c>
      <c r="H19" s="22">
        <v>0.7</v>
      </c>
      <c r="I19" s="22">
        <v>20</v>
      </c>
      <c r="J19" s="22">
        <v>30</v>
      </c>
      <c r="K19" s="22">
        <v>25</v>
      </c>
      <c r="L19" s="22">
        <v>0</v>
      </c>
      <c r="M19" s="22" t="str">
        <f t="shared" si="0"/>
        <v>nincs</v>
      </c>
    </row>
    <row r="20" spans="1:13" ht="15.75" thickBot="1" x14ac:dyDescent="0.3">
      <c r="A20" s="22" t="s">
        <v>20</v>
      </c>
      <c r="B20" s="22">
        <v>268</v>
      </c>
      <c r="C20" s="22">
        <v>1121</v>
      </c>
      <c r="D20" s="22">
        <v>11.4</v>
      </c>
      <c r="E20" s="22">
        <v>8.3000000000000007</v>
      </c>
      <c r="F20" s="22">
        <v>36.9</v>
      </c>
      <c r="G20" s="22">
        <v>0.8</v>
      </c>
      <c r="H20" s="22">
        <v>0</v>
      </c>
      <c r="I20" s="22">
        <v>0</v>
      </c>
      <c r="J20" s="22">
        <v>100</v>
      </c>
      <c r="K20" s="22">
        <v>150</v>
      </c>
      <c r="L20" s="22">
        <v>0</v>
      </c>
      <c r="M20" s="22" t="str">
        <f t="shared" si="0"/>
        <v>nincs</v>
      </c>
    </row>
    <row r="21" spans="1:13" ht="15.75" thickBot="1" x14ac:dyDescent="0.3">
      <c r="A21" s="22" t="s">
        <v>117</v>
      </c>
      <c r="B21" s="22">
        <v>252</v>
      </c>
      <c r="C21" s="22">
        <v>1054</v>
      </c>
      <c r="D21" s="22">
        <v>4.7</v>
      </c>
      <c r="E21" s="22">
        <v>11.3</v>
      </c>
      <c r="F21" s="22">
        <v>32.799999999999997</v>
      </c>
      <c r="G21" s="22">
        <v>0.9</v>
      </c>
      <c r="H21" s="22">
        <v>2.5</v>
      </c>
      <c r="I21" s="22">
        <v>20</v>
      </c>
      <c r="J21" s="22">
        <v>30</v>
      </c>
      <c r="K21" s="22">
        <v>120</v>
      </c>
      <c r="L21" s="22">
        <v>4</v>
      </c>
      <c r="M21" s="22" t="str">
        <f t="shared" si="0"/>
        <v>nagyonkicsi</v>
      </c>
    </row>
    <row r="22" spans="1:13" ht="15.75" thickBot="1" x14ac:dyDescent="0.3">
      <c r="A22" s="22" t="s">
        <v>48</v>
      </c>
      <c r="B22" s="22">
        <v>249</v>
      </c>
      <c r="C22" s="22">
        <v>1042</v>
      </c>
      <c r="D22" s="22">
        <v>9.1999999999999993</v>
      </c>
      <c r="E22" s="22">
        <v>11.4</v>
      </c>
      <c r="F22" s="22">
        <v>27.5</v>
      </c>
      <c r="G22" s="22">
        <v>0.8</v>
      </c>
      <c r="H22" s="22">
        <v>0</v>
      </c>
      <c r="I22" s="22">
        <v>0</v>
      </c>
      <c r="J22" s="22">
        <v>120</v>
      </c>
      <c r="K22" s="22">
        <v>120</v>
      </c>
      <c r="L22" s="22">
        <v>10</v>
      </c>
      <c r="M22" s="22" t="str">
        <f t="shared" si="0"/>
        <v>közepes</v>
      </c>
    </row>
    <row r="23" spans="1:13" ht="15.75" thickBot="1" x14ac:dyDescent="0.3">
      <c r="A23" s="22" t="s">
        <v>43</v>
      </c>
      <c r="B23" s="22">
        <v>318</v>
      </c>
      <c r="C23" s="22">
        <v>1331</v>
      </c>
      <c r="D23" s="22">
        <v>13.2</v>
      </c>
      <c r="E23" s="22">
        <v>12.1</v>
      </c>
      <c r="F23" s="22">
        <v>39</v>
      </c>
      <c r="G23" s="22">
        <v>1.5</v>
      </c>
      <c r="H23" s="22">
        <v>0</v>
      </c>
      <c r="I23" s="22">
        <v>0</v>
      </c>
      <c r="J23" s="22">
        <v>200</v>
      </c>
      <c r="K23" s="22">
        <v>100</v>
      </c>
      <c r="L23" s="22">
        <v>0</v>
      </c>
      <c r="M23" s="22" t="str">
        <f t="shared" si="0"/>
        <v>nincs</v>
      </c>
    </row>
    <row r="24" spans="1:13" ht="15.75" thickBot="1" x14ac:dyDescent="0.3">
      <c r="A24" s="22" t="s">
        <v>144</v>
      </c>
      <c r="B24" s="22">
        <v>213</v>
      </c>
      <c r="C24" s="22">
        <v>891</v>
      </c>
      <c r="D24" s="22">
        <v>4.9000000000000004</v>
      </c>
      <c r="E24" s="22">
        <v>15.4</v>
      </c>
      <c r="F24" s="22">
        <v>13.7</v>
      </c>
      <c r="G24" s="22">
        <v>0.8</v>
      </c>
      <c r="H24" s="22">
        <v>0</v>
      </c>
      <c r="I24" s="22">
        <v>20</v>
      </c>
      <c r="J24" s="22">
        <v>40</v>
      </c>
      <c r="K24" s="22">
        <v>80</v>
      </c>
      <c r="L24" s="22">
        <v>0</v>
      </c>
      <c r="M24" s="22" t="str">
        <f t="shared" si="0"/>
        <v>nincs</v>
      </c>
    </row>
    <row r="25" spans="1:13" ht="15.75" thickBot="1" x14ac:dyDescent="0.3">
      <c r="A25" s="22" t="s">
        <v>47</v>
      </c>
      <c r="B25" s="22">
        <v>233</v>
      </c>
      <c r="C25" s="22">
        <v>975</v>
      </c>
      <c r="D25" s="22">
        <v>6.2</v>
      </c>
      <c r="E25" s="22">
        <v>11.9</v>
      </c>
      <c r="F25" s="22">
        <v>25.2</v>
      </c>
      <c r="G25" s="22">
        <v>1.2</v>
      </c>
      <c r="H25" s="22">
        <v>0</v>
      </c>
      <c r="I25" s="22">
        <v>20</v>
      </c>
      <c r="J25" s="22">
        <v>150</v>
      </c>
      <c r="K25" s="22">
        <v>150</v>
      </c>
      <c r="L25" s="22">
        <v>8</v>
      </c>
      <c r="M25" s="22" t="str">
        <f t="shared" si="0"/>
        <v>kicsi</v>
      </c>
    </row>
    <row r="26" spans="1:13" ht="15.75" thickBot="1" x14ac:dyDescent="0.3">
      <c r="A26" s="22" t="s">
        <v>46</v>
      </c>
      <c r="B26" s="22">
        <v>266</v>
      </c>
      <c r="C26" s="22">
        <v>1113</v>
      </c>
      <c r="D26" s="22">
        <v>9.1999999999999993</v>
      </c>
      <c r="E26" s="22">
        <v>9.3000000000000007</v>
      </c>
      <c r="F26" s="22">
        <v>34.700000000000003</v>
      </c>
      <c r="G26" s="22">
        <v>2.2000000000000002</v>
      </c>
      <c r="H26" s="22">
        <v>0</v>
      </c>
      <c r="I26" s="22">
        <v>0</v>
      </c>
      <c r="J26" s="22">
        <v>150</v>
      </c>
      <c r="K26" s="22">
        <v>140</v>
      </c>
      <c r="L26" s="22">
        <v>11</v>
      </c>
      <c r="M26" s="22" t="str">
        <f t="shared" si="0"/>
        <v>közepes</v>
      </c>
    </row>
    <row r="27" spans="1:13" ht="15.75" thickBot="1" x14ac:dyDescent="0.3">
      <c r="A27" s="22" t="s">
        <v>9</v>
      </c>
      <c r="B27" s="22">
        <v>188</v>
      </c>
      <c r="C27" s="22">
        <v>787</v>
      </c>
      <c r="D27" s="22">
        <v>5.4</v>
      </c>
      <c r="E27" s="22">
        <v>8.6</v>
      </c>
      <c r="F27" s="22">
        <v>22.3</v>
      </c>
      <c r="G27" s="22">
        <v>1</v>
      </c>
      <c r="H27" s="22">
        <v>1.5</v>
      </c>
      <c r="I27" s="22">
        <v>0</v>
      </c>
      <c r="J27" s="22">
        <v>60</v>
      </c>
      <c r="K27" s="22">
        <v>50</v>
      </c>
      <c r="L27" s="22" t="s">
        <v>142</v>
      </c>
      <c r="M27" s="22" t="str">
        <f t="shared" si="0"/>
        <v>nyomokban</v>
      </c>
    </row>
    <row r="28" spans="1:13" ht="15.75" thickBot="1" x14ac:dyDescent="0.3">
      <c r="A28" s="22" t="s">
        <v>36</v>
      </c>
      <c r="B28" s="22">
        <v>249</v>
      </c>
      <c r="C28" s="22">
        <v>1042</v>
      </c>
      <c r="D28" s="22">
        <v>5</v>
      </c>
      <c r="E28" s="22">
        <v>11.5</v>
      </c>
      <c r="F28" s="22">
        <v>31.3</v>
      </c>
      <c r="G28" s="22">
        <v>0.8</v>
      </c>
      <c r="H28" s="22">
        <v>0</v>
      </c>
      <c r="I28" s="22">
        <v>0</v>
      </c>
      <c r="J28" s="22">
        <v>60</v>
      </c>
      <c r="K28" s="22">
        <v>30</v>
      </c>
      <c r="L28" s="22">
        <v>4</v>
      </c>
      <c r="M28" s="22" t="str">
        <f t="shared" si="0"/>
        <v>nagyonkicsi</v>
      </c>
    </row>
    <row r="29" spans="1:13" ht="15.75" thickBot="1" x14ac:dyDescent="0.3">
      <c r="A29" s="22" t="s">
        <v>37</v>
      </c>
      <c r="B29" s="22">
        <v>154</v>
      </c>
      <c r="C29" s="22">
        <v>644</v>
      </c>
      <c r="D29" s="22">
        <v>2.9</v>
      </c>
      <c r="E29" s="22">
        <v>3.7</v>
      </c>
      <c r="F29" s="22">
        <v>27.2</v>
      </c>
      <c r="G29" s="22">
        <v>0.7</v>
      </c>
      <c r="H29" s="22">
        <v>0</v>
      </c>
      <c r="I29" s="22">
        <v>0</v>
      </c>
      <c r="J29" s="22">
        <v>25</v>
      </c>
      <c r="K29" s="22">
        <v>30</v>
      </c>
      <c r="L29" s="22">
        <v>4.5</v>
      </c>
      <c r="M29" s="22" t="str">
        <f t="shared" si="0"/>
        <v>nagyonkicsi</v>
      </c>
    </row>
    <row r="30" spans="1:13" ht="15.75" thickBot="1" x14ac:dyDescent="0.3">
      <c r="A30" s="22" t="s">
        <v>112</v>
      </c>
      <c r="B30" s="22">
        <v>350</v>
      </c>
      <c r="C30" s="22">
        <v>1464</v>
      </c>
      <c r="D30" s="22">
        <v>7.5</v>
      </c>
      <c r="E30" s="22">
        <v>13.4</v>
      </c>
      <c r="F30" s="22">
        <v>50</v>
      </c>
      <c r="G30" s="22">
        <v>1.3</v>
      </c>
      <c r="H30" s="22">
        <v>0</v>
      </c>
      <c r="I30" s="22">
        <v>0</v>
      </c>
      <c r="J30" s="22">
        <v>60</v>
      </c>
      <c r="K30" s="22">
        <v>30</v>
      </c>
      <c r="L30" s="22">
        <v>11</v>
      </c>
      <c r="M30" s="22" t="str">
        <f t="shared" si="0"/>
        <v>közepes</v>
      </c>
    </row>
    <row r="31" spans="1:13" ht="15.75" thickBot="1" x14ac:dyDescent="0.3">
      <c r="A31" s="22" t="s">
        <v>101</v>
      </c>
      <c r="B31" s="22">
        <v>230</v>
      </c>
      <c r="C31" s="22">
        <v>962</v>
      </c>
      <c r="D31" s="22">
        <v>6.3</v>
      </c>
      <c r="E31" s="22">
        <v>0.5</v>
      </c>
      <c r="F31" s="22">
        <v>50</v>
      </c>
      <c r="G31" s="22">
        <v>1.3</v>
      </c>
      <c r="H31" s="22">
        <v>0</v>
      </c>
      <c r="I31" s="22">
        <v>0</v>
      </c>
      <c r="J31" s="22">
        <v>70</v>
      </c>
      <c r="K31" s="22">
        <v>40</v>
      </c>
      <c r="L31" s="22">
        <v>5.8</v>
      </c>
      <c r="M31" s="22" t="str">
        <f t="shared" si="0"/>
        <v>kicsi</v>
      </c>
    </row>
    <row r="32" spans="1:13" ht="15.75" thickBot="1" x14ac:dyDescent="0.3">
      <c r="A32" s="22" t="s">
        <v>77</v>
      </c>
      <c r="B32" s="22">
        <v>279</v>
      </c>
      <c r="C32" s="22">
        <v>1167</v>
      </c>
      <c r="D32" s="22">
        <v>9.1</v>
      </c>
      <c r="E32" s="22" t="s">
        <v>145</v>
      </c>
      <c r="F32" s="22">
        <v>60.6</v>
      </c>
      <c r="G32" s="22">
        <v>1.3</v>
      </c>
      <c r="H32" s="22">
        <v>0</v>
      </c>
      <c r="I32" s="22">
        <v>0</v>
      </c>
      <c r="J32" s="22">
        <v>140</v>
      </c>
      <c r="K32" s="22">
        <v>80</v>
      </c>
      <c r="L32" s="22">
        <v>2.9</v>
      </c>
      <c r="M32" s="22" t="str">
        <f t="shared" si="0"/>
        <v>nagyonkicsi</v>
      </c>
    </row>
    <row r="33" spans="1:13" ht="15.75" thickBot="1" x14ac:dyDescent="0.3">
      <c r="A33" s="22" t="s">
        <v>146</v>
      </c>
      <c r="B33" s="22">
        <v>475</v>
      </c>
      <c r="C33" s="22">
        <v>1987</v>
      </c>
      <c r="D33" s="22">
        <v>11</v>
      </c>
      <c r="E33" s="22">
        <v>20.399999999999999</v>
      </c>
      <c r="F33" s="22">
        <v>62</v>
      </c>
      <c r="G33" s="22">
        <v>1.5</v>
      </c>
      <c r="H33" s="22">
        <v>0</v>
      </c>
      <c r="I33" s="22">
        <v>0</v>
      </c>
      <c r="J33" s="22">
        <v>150</v>
      </c>
      <c r="K33" s="22">
        <v>90</v>
      </c>
      <c r="L33" s="22" t="s">
        <v>145</v>
      </c>
      <c r="M33" s="22" t="str">
        <f t="shared" si="0"/>
        <v>nincs</v>
      </c>
    </row>
    <row r="34" spans="1:13" ht="15.75" thickBot="1" x14ac:dyDescent="0.3">
      <c r="A34" s="22" t="s">
        <v>147</v>
      </c>
      <c r="B34" s="22">
        <v>346</v>
      </c>
      <c r="C34" s="22">
        <v>1448</v>
      </c>
      <c r="D34" s="22">
        <v>11.4</v>
      </c>
      <c r="E34" s="22">
        <v>8.6</v>
      </c>
      <c r="F34" s="22">
        <v>56.5</v>
      </c>
      <c r="G34" s="22">
        <v>1.5</v>
      </c>
      <c r="H34" s="22">
        <v>0</v>
      </c>
      <c r="I34" s="22">
        <v>0</v>
      </c>
      <c r="J34" s="22">
        <v>150</v>
      </c>
      <c r="K34" s="22">
        <v>90</v>
      </c>
      <c r="L34" s="22" t="s">
        <v>145</v>
      </c>
      <c r="M34" s="22" t="str">
        <f t="shared" si="0"/>
        <v>nincs</v>
      </c>
    </row>
    <row r="35" spans="1:13" ht="15.75" thickBot="1" x14ac:dyDescent="0.3">
      <c r="A35" s="22" t="s">
        <v>148</v>
      </c>
      <c r="B35" s="22">
        <v>425</v>
      </c>
      <c r="C35" s="22">
        <v>1778</v>
      </c>
      <c r="D35" s="22">
        <v>5.5</v>
      </c>
      <c r="E35" s="22">
        <v>35.5</v>
      </c>
      <c r="F35" s="22">
        <v>20.7</v>
      </c>
      <c r="G35" s="22">
        <v>1</v>
      </c>
      <c r="H35" s="22">
        <v>0</v>
      </c>
      <c r="I35" s="22" t="s">
        <v>142</v>
      </c>
      <c r="J35" s="22">
        <v>140</v>
      </c>
      <c r="K35" s="22">
        <v>80</v>
      </c>
      <c r="L35" s="22">
        <v>12.3</v>
      </c>
      <c r="M35" s="22" t="str">
        <f t="shared" si="0"/>
        <v>közepes</v>
      </c>
    </row>
    <row r="36" spans="1:13" ht="15.75" thickBot="1" x14ac:dyDescent="0.3">
      <c r="A36" s="22" t="s">
        <v>149</v>
      </c>
      <c r="B36" s="22">
        <v>353</v>
      </c>
      <c r="C36" s="22">
        <v>1477</v>
      </c>
      <c r="D36" s="22">
        <v>5.3</v>
      </c>
      <c r="E36" s="22">
        <v>15.3</v>
      </c>
      <c r="F36" s="22">
        <v>48.4</v>
      </c>
      <c r="G36" s="22">
        <v>1.4</v>
      </c>
      <c r="H36" s="22">
        <v>0.1</v>
      </c>
      <c r="I36" s="22">
        <v>0</v>
      </c>
      <c r="J36" s="22">
        <v>180</v>
      </c>
      <c r="K36" s="22">
        <v>80</v>
      </c>
      <c r="L36" s="22">
        <v>4.4000000000000004</v>
      </c>
      <c r="M36" s="22" t="str">
        <f t="shared" si="0"/>
        <v>nagyonkicsi</v>
      </c>
    </row>
    <row r="37" spans="1:13" ht="15.75" thickBot="1" x14ac:dyDescent="0.3">
      <c r="A37" s="22" t="s">
        <v>150</v>
      </c>
      <c r="B37" s="22">
        <v>295</v>
      </c>
      <c r="C37" s="22">
        <v>1234</v>
      </c>
      <c r="D37" s="22">
        <v>5.6</v>
      </c>
      <c r="E37" s="22">
        <v>7.1</v>
      </c>
      <c r="F37" s="22">
        <v>52</v>
      </c>
      <c r="G37" s="22">
        <v>1.4</v>
      </c>
      <c r="H37" s="22">
        <v>0.1</v>
      </c>
      <c r="I37" s="22">
        <v>0</v>
      </c>
      <c r="J37" s="22">
        <v>180</v>
      </c>
      <c r="K37" s="22">
        <v>80</v>
      </c>
      <c r="L37" s="22">
        <v>6.5</v>
      </c>
      <c r="M37" s="22" t="str">
        <f t="shared" si="0"/>
        <v>kicsi</v>
      </c>
    </row>
    <row r="38" spans="1:13" ht="15.75" thickBot="1" x14ac:dyDescent="0.3">
      <c r="A38" s="22" t="s">
        <v>23</v>
      </c>
      <c r="B38" s="22">
        <v>418</v>
      </c>
      <c r="C38" s="22">
        <v>1749</v>
      </c>
      <c r="D38" s="22">
        <v>8.8000000000000007</v>
      </c>
      <c r="E38" s="22">
        <v>21</v>
      </c>
      <c r="F38" s="22">
        <v>48.4</v>
      </c>
      <c r="G38" s="22">
        <v>0.8</v>
      </c>
      <c r="H38" s="22">
        <v>0</v>
      </c>
      <c r="I38" s="22">
        <v>0</v>
      </c>
      <c r="J38" s="22">
        <v>30</v>
      </c>
      <c r="K38" s="22">
        <v>25</v>
      </c>
      <c r="L38" s="22" t="s">
        <v>145</v>
      </c>
      <c r="M38" s="22" t="str">
        <f t="shared" si="0"/>
        <v>nincs</v>
      </c>
    </row>
    <row r="39" spans="1:13" ht="15.75" thickBot="1" x14ac:dyDescent="0.3">
      <c r="A39" s="22" t="s">
        <v>151</v>
      </c>
      <c r="B39" s="22">
        <v>267</v>
      </c>
      <c r="C39" s="22">
        <v>1117</v>
      </c>
      <c r="D39" s="22">
        <v>7.6</v>
      </c>
      <c r="E39" s="22">
        <v>7.7</v>
      </c>
      <c r="F39" s="22">
        <v>42</v>
      </c>
      <c r="G39" s="22">
        <v>1.3</v>
      </c>
      <c r="H39" s="22">
        <v>0</v>
      </c>
      <c r="I39" s="22" t="s">
        <v>142</v>
      </c>
      <c r="J39" s="22">
        <v>75</v>
      </c>
      <c r="K39" s="22">
        <v>90</v>
      </c>
      <c r="L39" s="22">
        <v>5.6</v>
      </c>
      <c r="M39" s="22" t="str">
        <f t="shared" si="0"/>
        <v>kicsi</v>
      </c>
    </row>
    <row r="40" spans="1:13" ht="15.75" thickBot="1" x14ac:dyDescent="0.3">
      <c r="A40" s="22" t="s">
        <v>152</v>
      </c>
      <c r="B40" s="22">
        <v>255</v>
      </c>
      <c r="C40" s="22">
        <v>1067</v>
      </c>
      <c r="D40" s="22">
        <v>6.1</v>
      </c>
      <c r="E40" s="22">
        <v>10</v>
      </c>
      <c r="F40" s="22">
        <v>23</v>
      </c>
      <c r="G40" s="22">
        <v>1.3</v>
      </c>
      <c r="H40" s="22">
        <v>0</v>
      </c>
      <c r="I40" s="22">
        <v>0</v>
      </c>
      <c r="J40" s="22">
        <v>140</v>
      </c>
      <c r="K40" s="22">
        <v>80</v>
      </c>
      <c r="L40" s="22">
        <v>4.3</v>
      </c>
      <c r="M40" s="22" t="str">
        <f t="shared" si="0"/>
        <v>nagyonkicsi</v>
      </c>
    </row>
    <row r="41" spans="1:13" ht="15.75" thickBot="1" x14ac:dyDescent="0.3">
      <c r="A41" s="22" t="s">
        <v>153</v>
      </c>
      <c r="B41" s="22">
        <v>209</v>
      </c>
      <c r="C41" s="22">
        <v>874</v>
      </c>
      <c r="D41" s="22">
        <v>6.3</v>
      </c>
      <c r="E41" s="22">
        <v>5</v>
      </c>
      <c r="F41" s="22">
        <v>34.5</v>
      </c>
      <c r="G41" s="22">
        <v>1.3</v>
      </c>
      <c r="H41" s="22">
        <v>0</v>
      </c>
      <c r="I41" s="22">
        <v>0</v>
      </c>
      <c r="J41" s="22">
        <v>140</v>
      </c>
      <c r="K41" s="22">
        <v>80</v>
      </c>
      <c r="L41" s="22">
        <v>3</v>
      </c>
      <c r="M41" s="22" t="str">
        <f t="shared" si="0"/>
        <v>nagyonkicsi</v>
      </c>
    </row>
    <row r="42" spans="1:13" ht="15.75" thickBot="1" x14ac:dyDescent="0.3">
      <c r="A42" s="22" t="s">
        <v>154</v>
      </c>
      <c r="B42" s="22">
        <v>352</v>
      </c>
      <c r="C42" s="22">
        <v>1473</v>
      </c>
      <c r="D42" s="22">
        <v>2.8</v>
      </c>
      <c r="E42" s="22">
        <v>21</v>
      </c>
      <c r="F42" s="22">
        <v>38</v>
      </c>
      <c r="G42" s="22">
        <v>1.3</v>
      </c>
      <c r="H42" s="22">
        <v>0</v>
      </c>
      <c r="I42" s="22">
        <v>0</v>
      </c>
      <c r="J42" s="22">
        <v>140</v>
      </c>
      <c r="K42" s="22">
        <v>80</v>
      </c>
      <c r="L42" s="22">
        <v>3.8</v>
      </c>
      <c r="M42" s="22" t="str">
        <f t="shared" si="0"/>
        <v>nagyonkicsi</v>
      </c>
    </row>
    <row r="43" spans="1:13" ht="15.75" thickBot="1" x14ac:dyDescent="0.3">
      <c r="A43" s="22" t="s">
        <v>155</v>
      </c>
      <c r="B43" s="22">
        <v>277</v>
      </c>
      <c r="C43" s="22">
        <v>1159</v>
      </c>
      <c r="D43" s="22">
        <v>5.0999999999999996</v>
      </c>
      <c r="E43" s="22">
        <v>11.1</v>
      </c>
      <c r="F43" s="22">
        <v>39.4</v>
      </c>
      <c r="G43" s="22">
        <v>1.3</v>
      </c>
      <c r="H43" s="22">
        <v>0</v>
      </c>
      <c r="I43" s="22">
        <v>0</v>
      </c>
      <c r="J43" s="22">
        <v>140</v>
      </c>
      <c r="K43" s="22">
        <v>80</v>
      </c>
      <c r="L43" s="22">
        <v>8.6999999999999993</v>
      </c>
      <c r="M43" s="22" t="str">
        <f t="shared" si="0"/>
        <v>kicsi</v>
      </c>
    </row>
    <row r="44" spans="1:13" ht="15.75" thickBot="1" x14ac:dyDescent="0.3">
      <c r="A44" s="22" t="s">
        <v>55</v>
      </c>
      <c r="B44" s="22">
        <v>296</v>
      </c>
      <c r="C44" s="22">
        <v>1238</v>
      </c>
      <c r="D44" s="22">
        <v>8.5</v>
      </c>
      <c r="E44" s="22">
        <v>13.6</v>
      </c>
      <c r="F44" s="22">
        <v>34.799999999999997</v>
      </c>
      <c r="G44" s="22">
        <v>2.8</v>
      </c>
      <c r="H44" s="22">
        <v>7.2</v>
      </c>
      <c r="I44" s="22">
        <v>0</v>
      </c>
      <c r="J44" s="22">
        <v>120</v>
      </c>
      <c r="K44" s="22">
        <v>90</v>
      </c>
      <c r="L44" s="22">
        <v>20</v>
      </c>
      <c r="M44" s="22" t="str">
        <f t="shared" si="0"/>
        <v>majdnem elegendő</v>
      </c>
    </row>
    <row r="45" spans="1:13" ht="15.75" thickBot="1" x14ac:dyDescent="0.3">
      <c r="A45" s="22" t="s">
        <v>25</v>
      </c>
      <c r="B45" s="22">
        <v>261</v>
      </c>
      <c r="C45" s="22">
        <v>1092</v>
      </c>
      <c r="D45" s="22">
        <v>3.6</v>
      </c>
      <c r="E45" s="22">
        <v>20.8</v>
      </c>
      <c r="F45" s="22">
        <v>14.8</v>
      </c>
      <c r="G45" s="22">
        <v>1.2</v>
      </c>
      <c r="H45" s="22">
        <v>2</v>
      </c>
      <c r="I45" s="22">
        <v>0</v>
      </c>
      <c r="J45" s="22">
        <v>60</v>
      </c>
      <c r="K45" s="22">
        <v>50</v>
      </c>
      <c r="L45" s="22">
        <v>8</v>
      </c>
      <c r="M45" s="22" t="str">
        <f t="shared" si="0"/>
        <v>kicsi</v>
      </c>
    </row>
    <row r="46" spans="1:13" ht="15.75" thickBot="1" x14ac:dyDescent="0.3">
      <c r="A46" s="22" t="s">
        <v>50</v>
      </c>
      <c r="B46" s="22">
        <v>430</v>
      </c>
      <c r="C46" s="22">
        <v>1799</v>
      </c>
      <c r="D46" s="22">
        <v>14</v>
      </c>
      <c r="E46" s="22">
        <v>10.199999999999999</v>
      </c>
      <c r="F46" s="22">
        <v>70.599999999999994</v>
      </c>
      <c r="G46" s="22">
        <v>0.8</v>
      </c>
      <c r="H46" s="22">
        <v>0</v>
      </c>
      <c r="I46" s="22">
        <v>0</v>
      </c>
      <c r="J46" s="22">
        <v>80</v>
      </c>
      <c r="K46" s="22">
        <v>40</v>
      </c>
      <c r="L46" s="22" t="s">
        <v>145</v>
      </c>
      <c r="M46" s="22" t="str">
        <f t="shared" si="0"/>
        <v>nincs</v>
      </c>
    </row>
    <row r="47" spans="1:13" ht="15.75" thickBot="1" x14ac:dyDescent="0.3">
      <c r="A47" s="22" t="s">
        <v>2</v>
      </c>
      <c r="B47" s="22">
        <v>159</v>
      </c>
      <c r="C47" s="22">
        <v>665</v>
      </c>
      <c r="D47" s="22">
        <v>2</v>
      </c>
      <c r="E47" s="22">
        <v>11</v>
      </c>
      <c r="F47" s="22">
        <v>13.1</v>
      </c>
      <c r="G47" s="22">
        <v>0.4</v>
      </c>
      <c r="H47" s="22" t="s">
        <v>142</v>
      </c>
      <c r="I47" s="22">
        <v>0</v>
      </c>
      <c r="J47" s="22" t="s">
        <v>142</v>
      </c>
      <c r="K47" s="22" t="s">
        <v>142</v>
      </c>
      <c r="L47" s="22" t="s">
        <v>145</v>
      </c>
      <c r="M47" s="22" t="str">
        <f t="shared" si="0"/>
        <v>nincs</v>
      </c>
    </row>
    <row r="48" spans="1:13" ht="15.75" thickBot="1" x14ac:dyDescent="0.3">
      <c r="A48" s="22" t="s">
        <v>6</v>
      </c>
      <c r="B48" s="22">
        <v>265</v>
      </c>
      <c r="C48" s="22">
        <v>1109</v>
      </c>
      <c r="D48" s="22">
        <v>7.7</v>
      </c>
      <c r="E48" s="22">
        <v>11.3</v>
      </c>
      <c r="F48" s="22">
        <v>33.1</v>
      </c>
      <c r="G48" s="22">
        <v>2</v>
      </c>
      <c r="H48" s="22">
        <v>0</v>
      </c>
      <c r="I48" s="22">
        <v>0</v>
      </c>
      <c r="J48" s="22">
        <v>100</v>
      </c>
      <c r="K48" s="22">
        <v>100</v>
      </c>
      <c r="L48" s="22">
        <v>30</v>
      </c>
      <c r="M48" s="22" t="str">
        <f t="shared" si="0"/>
        <v>elegendő</v>
      </c>
    </row>
    <row r="49" spans="1:13" ht="15.75" thickBot="1" x14ac:dyDescent="0.3">
      <c r="A49" s="22" t="s">
        <v>41</v>
      </c>
      <c r="B49" s="22">
        <v>282</v>
      </c>
      <c r="C49" s="22">
        <v>1180</v>
      </c>
      <c r="D49" s="22">
        <v>9.5</v>
      </c>
      <c r="E49" s="22">
        <v>10.9</v>
      </c>
      <c r="F49" s="22">
        <v>36.5</v>
      </c>
      <c r="G49" s="22">
        <v>0.9</v>
      </c>
      <c r="H49" s="22" t="s">
        <v>142</v>
      </c>
      <c r="I49" s="22">
        <v>0</v>
      </c>
      <c r="J49" s="22">
        <v>140</v>
      </c>
      <c r="K49" s="22">
        <v>210</v>
      </c>
      <c r="L49" s="22">
        <v>49</v>
      </c>
      <c r="M49" s="22" t="str">
        <f t="shared" si="0"/>
        <v>sok</v>
      </c>
    </row>
    <row r="50" spans="1:13" ht="15.75" thickBot="1" x14ac:dyDescent="0.3">
      <c r="A50" s="22" t="s">
        <v>156</v>
      </c>
      <c r="B50" s="22">
        <v>170</v>
      </c>
      <c r="C50" s="22">
        <v>711</v>
      </c>
      <c r="D50" s="22">
        <v>3.5</v>
      </c>
      <c r="E50" s="22">
        <v>12.1</v>
      </c>
      <c r="F50" s="22">
        <v>11.7</v>
      </c>
      <c r="G50" s="22">
        <v>0.8</v>
      </c>
      <c r="H50" s="22">
        <v>0.8</v>
      </c>
      <c r="I50" s="22">
        <v>0</v>
      </c>
      <c r="J50" s="22">
        <v>230</v>
      </c>
      <c r="K50" s="22">
        <v>100</v>
      </c>
      <c r="L50" s="22">
        <v>36.700000000000003</v>
      </c>
      <c r="M50" s="22" t="str">
        <f t="shared" si="0"/>
        <v>elegendő</v>
      </c>
    </row>
    <row r="51" spans="1:13" ht="15.75" thickBot="1" x14ac:dyDescent="0.3">
      <c r="A51" s="22" t="s">
        <v>157</v>
      </c>
      <c r="B51" s="22">
        <v>166</v>
      </c>
      <c r="C51" s="22">
        <v>695</v>
      </c>
      <c r="D51" s="22">
        <v>3</v>
      </c>
      <c r="E51" s="22">
        <v>12.1</v>
      </c>
      <c r="F51" s="22">
        <v>11.2</v>
      </c>
      <c r="G51" s="22">
        <v>0.8</v>
      </c>
      <c r="H51" s="22">
        <v>0.8</v>
      </c>
      <c r="I51" s="22">
        <v>0</v>
      </c>
      <c r="J51" s="22">
        <v>230</v>
      </c>
      <c r="K51" s="22">
        <v>100</v>
      </c>
      <c r="L51" s="22">
        <v>52.5</v>
      </c>
      <c r="M51" s="22" t="str">
        <f t="shared" si="0"/>
        <v>nagyon sok</v>
      </c>
    </row>
    <row r="52" spans="1:13" ht="15.75" thickBot="1" x14ac:dyDescent="0.3">
      <c r="A52" s="22" t="s">
        <v>158</v>
      </c>
      <c r="B52" s="22">
        <v>507</v>
      </c>
      <c r="C52" s="22">
        <v>2121</v>
      </c>
      <c r="D52" s="22">
        <v>28.3</v>
      </c>
      <c r="E52" s="22">
        <v>14.9</v>
      </c>
      <c r="F52" s="22">
        <v>65</v>
      </c>
      <c r="G52" s="22">
        <v>4</v>
      </c>
      <c r="H52" s="22">
        <v>0</v>
      </c>
      <c r="I52" s="22">
        <v>0</v>
      </c>
      <c r="J52" s="22">
        <v>290</v>
      </c>
      <c r="K52" s="22">
        <v>240</v>
      </c>
      <c r="L52" s="22" t="s">
        <v>145</v>
      </c>
      <c r="M52" s="22" t="str">
        <f t="shared" si="0"/>
        <v>nincs</v>
      </c>
    </row>
    <row r="53" spans="1:13" ht="15.75" thickBot="1" x14ac:dyDescent="0.3">
      <c r="A53" s="22" t="s">
        <v>159</v>
      </c>
      <c r="B53" s="22">
        <v>836</v>
      </c>
      <c r="C53" s="22">
        <v>3498</v>
      </c>
      <c r="D53" s="22">
        <v>5</v>
      </c>
      <c r="E53" s="22">
        <v>831</v>
      </c>
      <c r="F53" s="22" t="s">
        <v>145</v>
      </c>
      <c r="G53" s="22">
        <v>0</v>
      </c>
      <c r="H53" s="22" t="s">
        <v>142</v>
      </c>
      <c r="I53" s="22">
        <v>0</v>
      </c>
      <c r="J53" s="22">
        <v>10</v>
      </c>
      <c r="K53" s="22">
        <v>30</v>
      </c>
      <c r="L53" s="22" t="s">
        <v>145</v>
      </c>
      <c r="M53" s="22" t="str">
        <f t="shared" si="0"/>
        <v>nincs</v>
      </c>
    </row>
    <row r="54" spans="1:13" ht="15.75" thickBot="1" x14ac:dyDescent="0.3">
      <c r="A54" s="22" t="s">
        <v>42</v>
      </c>
      <c r="B54" s="22">
        <v>203</v>
      </c>
      <c r="C54" s="22">
        <v>849</v>
      </c>
      <c r="D54" s="22">
        <v>3</v>
      </c>
      <c r="E54" s="22">
        <v>8.5</v>
      </c>
      <c r="F54" s="22">
        <v>28.7</v>
      </c>
      <c r="G54" s="22">
        <v>1</v>
      </c>
      <c r="H54" s="22">
        <v>0.5</v>
      </c>
      <c r="I54" s="22">
        <v>0</v>
      </c>
      <c r="J54" s="22">
        <v>30</v>
      </c>
      <c r="K54" s="22">
        <v>15</v>
      </c>
      <c r="L54" s="22">
        <v>14</v>
      </c>
      <c r="M54" s="22" t="str">
        <f t="shared" si="0"/>
        <v>közepes</v>
      </c>
    </row>
    <row r="55" spans="1:13" ht="15.75" thickBot="1" x14ac:dyDescent="0.3">
      <c r="A55" s="22" t="s">
        <v>122</v>
      </c>
      <c r="B55" s="22">
        <v>265</v>
      </c>
      <c r="C55" s="22">
        <v>1109</v>
      </c>
      <c r="D55" s="22">
        <v>7.5</v>
      </c>
      <c r="E55" s="22">
        <v>9.9</v>
      </c>
      <c r="F55" s="22">
        <v>36.700000000000003</v>
      </c>
      <c r="G55" s="22">
        <v>1.5</v>
      </c>
      <c r="H55" s="22">
        <v>0.5</v>
      </c>
      <c r="I55" s="22">
        <v>0</v>
      </c>
      <c r="J55" s="22">
        <v>90</v>
      </c>
      <c r="K55" s="22">
        <v>110</v>
      </c>
      <c r="L55" s="22">
        <v>28.2</v>
      </c>
      <c r="M55" s="22" t="str">
        <f t="shared" si="0"/>
        <v>majdnem elegendő</v>
      </c>
    </row>
    <row r="56" spans="1:13" ht="15.75" thickBot="1" x14ac:dyDescent="0.3">
      <c r="A56" s="22" t="s">
        <v>53</v>
      </c>
      <c r="B56" s="22">
        <v>276</v>
      </c>
      <c r="C56" s="22">
        <v>1155</v>
      </c>
      <c r="D56" s="22">
        <v>9.8000000000000007</v>
      </c>
      <c r="E56" s="22">
        <v>17.100000000000001</v>
      </c>
      <c r="F56" s="22">
        <v>20.7</v>
      </c>
      <c r="G56" s="22">
        <v>1.2</v>
      </c>
      <c r="H56" s="22">
        <v>9</v>
      </c>
      <c r="I56" s="22">
        <v>0</v>
      </c>
      <c r="J56" s="22">
        <v>160</v>
      </c>
      <c r="K56" s="22">
        <v>400</v>
      </c>
      <c r="L56" s="22">
        <v>60</v>
      </c>
      <c r="M56" s="22" t="str">
        <f t="shared" si="0"/>
        <v>nagyon sok</v>
      </c>
    </row>
    <row r="57" spans="1:13" ht="15.75" thickBot="1" x14ac:dyDescent="0.3">
      <c r="A57" s="22" t="s">
        <v>120</v>
      </c>
      <c r="B57" s="22">
        <v>349</v>
      </c>
      <c r="C57" s="22">
        <v>1460</v>
      </c>
      <c r="D57" s="22">
        <v>6.4</v>
      </c>
      <c r="E57" s="22">
        <v>8.1999999999999993</v>
      </c>
      <c r="F57" s="22">
        <v>62.4</v>
      </c>
      <c r="G57" s="22">
        <v>0.4</v>
      </c>
      <c r="H57" s="22">
        <v>0</v>
      </c>
      <c r="I57" s="22">
        <v>0</v>
      </c>
      <c r="J57" s="22">
        <v>60</v>
      </c>
      <c r="K57" s="22">
        <v>40</v>
      </c>
      <c r="L57" s="22" t="s">
        <v>145</v>
      </c>
      <c r="M57" s="22" t="str">
        <f t="shared" si="0"/>
        <v>nincs</v>
      </c>
    </row>
    <row r="58" spans="1:13" ht="15.75" thickBot="1" x14ac:dyDescent="0.3">
      <c r="A58" s="22" t="s">
        <v>29</v>
      </c>
      <c r="B58" s="22">
        <v>524</v>
      </c>
      <c r="C58" s="22">
        <v>2192</v>
      </c>
      <c r="D58" s="22">
        <v>14</v>
      </c>
      <c r="E58" s="22">
        <v>13.6</v>
      </c>
      <c r="F58" s="22">
        <v>86.4</v>
      </c>
      <c r="G58" s="22">
        <v>1.5</v>
      </c>
      <c r="H58" s="22">
        <v>0.1</v>
      </c>
      <c r="I58" s="22">
        <v>0</v>
      </c>
      <c r="J58" s="22">
        <v>120</v>
      </c>
      <c r="K58" s="22">
        <v>60</v>
      </c>
      <c r="L58" s="22" t="s">
        <v>145</v>
      </c>
      <c r="M58" s="22" t="str">
        <f t="shared" si="0"/>
        <v>nincs</v>
      </c>
    </row>
    <row r="59" spans="1:13" ht="15.75" thickBot="1" x14ac:dyDescent="0.3">
      <c r="A59" s="22" t="s">
        <v>27</v>
      </c>
      <c r="B59" s="22">
        <v>340</v>
      </c>
      <c r="C59" s="22">
        <v>1423</v>
      </c>
      <c r="D59" s="22">
        <v>8.1999999999999993</v>
      </c>
      <c r="E59" s="22">
        <v>10.1</v>
      </c>
      <c r="F59" s="22">
        <v>54</v>
      </c>
      <c r="G59" s="22">
        <v>1.2</v>
      </c>
      <c r="H59" s="22" t="s">
        <v>142</v>
      </c>
      <c r="I59" s="22">
        <v>0</v>
      </c>
      <c r="J59" s="22">
        <v>90</v>
      </c>
      <c r="K59" s="22">
        <v>80</v>
      </c>
      <c r="L59" s="22" t="s">
        <v>145</v>
      </c>
      <c r="M59" s="22" t="str">
        <f t="shared" si="0"/>
        <v>nincs</v>
      </c>
    </row>
    <row r="60" spans="1:13" ht="15.75" thickBot="1" x14ac:dyDescent="0.3">
      <c r="A60" s="22" t="s">
        <v>7</v>
      </c>
      <c r="B60" s="22">
        <v>460</v>
      </c>
      <c r="C60" s="22">
        <v>1925</v>
      </c>
      <c r="D60" s="22">
        <v>24.3</v>
      </c>
      <c r="E60" s="22">
        <v>11.6</v>
      </c>
      <c r="F60" s="22">
        <v>64.3</v>
      </c>
      <c r="G60" s="22">
        <v>3.7</v>
      </c>
      <c r="H60" s="22" t="s">
        <v>145</v>
      </c>
      <c r="I60" s="22">
        <v>0</v>
      </c>
      <c r="J60" s="22">
        <v>160</v>
      </c>
      <c r="K60" s="22">
        <v>240</v>
      </c>
      <c r="L60" s="22" t="s">
        <v>145</v>
      </c>
      <c r="M60" s="22" t="str">
        <f t="shared" si="0"/>
        <v>nincs</v>
      </c>
    </row>
    <row r="61" spans="1:13" ht="15.75" thickBot="1" x14ac:dyDescent="0.3">
      <c r="A61" s="22" t="s">
        <v>24</v>
      </c>
      <c r="B61" s="22">
        <v>212</v>
      </c>
      <c r="C61" s="22">
        <v>887</v>
      </c>
      <c r="D61" s="22">
        <v>3.4</v>
      </c>
      <c r="E61" s="22">
        <v>11.3</v>
      </c>
      <c r="F61" s="22">
        <v>24.1</v>
      </c>
      <c r="G61" s="22">
        <v>0.3</v>
      </c>
      <c r="H61" s="22">
        <v>1.8</v>
      </c>
      <c r="I61" s="22">
        <v>0</v>
      </c>
      <c r="J61" s="22">
        <v>20</v>
      </c>
      <c r="K61" s="22">
        <v>50</v>
      </c>
      <c r="L61" s="22">
        <v>10</v>
      </c>
      <c r="M61" s="22" t="str">
        <f t="shared" si="0"/>
        <v>közepes</v>
      </c>
    </row>
    <row r="62" spans="1:13" ht="15.75" thickBot="1" x14ac:dyDescent="0.3">
      <c r="A62" s="22" t="s">
        <v>160</v>
      </c>
      <c r="B62" s="22">
        <v>400</v>
      </c>
      <c r="C62" s="22">
        <v>1674</v>
      </c>
      <c r="D62" s="22">
        <v>1.5</v>
      </c>
      <c r="E62" s="22">
        <v>41.2</v>
      </c>
      <c r="F62" s="22">
        <v>5.9</v>
      </c>
      <c r="G62" s="22">
        <v>0</v>
      </c>
      <c r="H62" s="22" t="s">
        <v>142</v>
      </c>
      <c r="I62" s="22" t="s">
        <v>142</v>
      </c>
      <c r="J62" s="22">
        <v>10</v>
      </c>
      <c r="K62" s="22">
        <v>50</v>
      </c>
      <c r="L62" s="22" t="s">
        <v>145</v>
      </c>
      <c r="M62" s="22" t="str">
        <f t="shared" si="0"/>
        <v>nincs</v>
      </c>
    </row>
    <row r="63" spans="1:13" ht="15.75" thickBot="1" x14ac:dyDescent="0.3">
      <c r="A63" s="22" t="s">
        <v>116</v>
      </c>
      <c r="B63" s="22">
        <v>396</v>
      </c>
      <c r="C63" s="22">
        <v>1657</v>
      </c>
      <c r="D63" s="22">
        <v>11.2</v>
      </c>
      <c r="E63" s="22">
        <v>12.1</v>
      </c>
      <c r="F63" s="22">
        <v>60.5</v>
      </c>
      <c r="G63" s="22">
        <v>0.7</v>
      </c>
      <c r="H63" s="22">
        <v>0</v>
      </c>
      <c r="I63" s="22">
        <v>0</v>
      </c>
      <c r="J63" s="22">
        <v>70</v>
      </c>
      <c r="K63" s="22">
        <v>35</v>
      </c>
      <c r="L63" s="22" t="s">
        <v>145</v>
      </c>
      <c r="M63" s="22" t="str">
        <f t="shared" si="0"/>
        <v>nincs</v>
      </c>
    </row>
    <row r="64" spans="1:13" ht="15.75" thickBot="1" x14ac:dyDescent="0.3">
      <c r="A64" s="22" t="s">
        <v>54</v>
      </c>
      <c r="B64" s="22">
        <v>168</v>
      </c>
      <c r="C64" s="22">
        <v>703</v>
      </c>
      <c r="D64" s="22">
        <v>2.2999999999999998</v>
      </c>
      <c r="E64" s="22">
        <v>11</v>
      </c>
      <c r="F64" s="22">
        <v>15</v>
      </c>
      <c r="G64" s="22">
        <v>0.6</v>
      </c>
      <c r="H64" s="22">
        <v>0</v>
      </c>
      <c r="I64" s="22">
        <v>0</v>
      </c>
      <c r="J64" s="22" t="s">
        <v>142</v>
      </c>
      <c r="K64" s="22" t="s">
        <v>142</v>
      </c>
      <c r="L64" s="22" t="s">
        <v>145</v>
      </c>
      <c r="M64" s="22" t="str">
        <f t="shared" si="0"/>
        <v>nincs</v>
      </c>
    </row>
    <row r="65" spans="1:13" ht="15.75" thickBot="1" x14ac:dyDescent="0.3">
      <c r="A65" s="22" t="s">
        <v>30</v>
      </c>
      <c r="B65" s="22">
        <v>267</v>
      </c>
      <c r="C65" s="22">
        <v>1117</v>
      </c>
      <c r="D65" s="22">
        <v>5.2</v>
      </c>
      <c r="E65" s="22">
        <v>14.6</v>
      </c>
      <c r="F65" s="22">
        <v>28.6</v>
      </c>
      <c r="G65" s="22">
        <v>1.6</v>
      </c>
      <c r="H65" s="22">
        <v>0</v>
      </c>
      <c r="I65" s="22">
        <v>0</v>
      </c>
      <c r="J65" s="22">
        <v>80</v>
      </c>
      <c r="K65" s="22">
        <v>160</v>
      </c>
      <c r="L65" s="22">
        <v>4</v>
      </c>
      <c r="M65" s="22" t="str">
        <f t="shared" si="0"/>
        <v>nagyonkicsi</v>
      </c>
    </row>
    <row r="66" spans="1:13" ht="15.75" thickBot="1" x14ac:dyDescent="0.3">
      <c r="A66" s="22" t="s">
        <v>108</v>
      </c>
      <c r="B66" s="22">
        <v>250</v>
      </c>
      <c r="C66" s="22">
        <v>1046</v>
      </c>
      <c r="D66" s="22">
        <v>6.9</v>
      </c>
      <c r="E66" s="22">
        <v>13.6</v>
      </c>
      <c r="F66" s="22">
        <v>25</v>
      </c>
      <c r="G66" s="22">
        <v>2</v>
      </c>
      <c r="H66" s="22">
        <v>0.3</v>
      </c>
      <c r="I66" s="22">
        <v>0</v>
      </c>
      <c r="J66" s="22">
        <v>240</v>
      </c>
      <c r="K66" s="22">
        <v>240</v>
      </c>
      <c r="L66" s="22">
        <v>20</v>
      </c>
      <c r="M66" s="22" t="str">
        <f t="shared" si="0"/>
        <v>majdnem elegendő</v>
      </c>
    </row>
    <row r="67" spans="1:13" ht="15.75" thickBot="1" x14ac:dyDescent="0.3">
      <c r="A67" s="22" t="s">
        <v>39</v>
      </c>
      <c r="B67" s="22">
        <v>369</v>
      </c>
      <c r="C67" s="22">
        <v>1544</v>
      </c>
      <c r="D67" s="22">
        <v>16.7</v>
      </c>
      <c r="E67" s="22">
        <v>11.6</v>
      </c>
      <c r="F67" s="22">
        <v>49.5</v>
      </c>
      <c r="G67" s="22">
        <v>5.4</v>
      </c>
      <c r="H67" s="22">
        <v>0.6</v>
      </c>
      <c r="I67" s="22">
        <v>0</v>
      </c>
      <c r="J67" s="22">
        <v>320</v>
      </c>
      <c r="K67" s="22">
        <v>240</v>
      </c>
      <c r="L67" s="22">
        <v>35</v>
      </c>
      <c r="M67" s="22" t="str">
        <f t="shared" si="0"/>
        <v>elegendő</v>
      </c>
    </row>
    <row r="68" spans="1:13" ht="15.75" thickBot="1" x14ac:dyDescent="0.3">
      <c r="A68" s="22" t="s">
        <v>11</v>
      </c>
      <c r="B68" s="22">
        <v>195</v>
      </c>
      <c r="C68" s="22">
        <v>816</v>
      </c>
      <c r="D68" s="22">
        <v>5.8</v>
      </c>
      <c r="E68" s="22">
        <v>9.5</v>
      </c>
      <c r="F68" s="22">
        <v>21.8</v>
      </c>
      <c r="G68" s="22">
        <v>1.2</v>
      </c>
      <c r="H68" s="22">
        <v>1</v>
      </c>
      <c r="I68" s="22">
        <v>0</v>
      </c>
      <c r="J68" s="22">
        <v>60</v>
      </c>
      <c r="K68" s="22">
        <v>50</v>
      </c>
      <c r="L68" s="22" t="s">
        <v>145</v>
      </c>
      <c r="M68" s="22" t="str">
        <f t="shared" si="0"/>
        <v>nincs</v>
      </c>
    </row>
    <row r="69" spans="1:13" ht="15.75" thickBot="1" x14ac:dyDescent="0.3">
      <c r="A69" s="22" t="s">
        <v>56</v>
      </c>
      <c r="B69" s="22">
        <v>270</v>
      </c>
      <c r="C69" s="22">
        <v>1130</v>
      </c>
      <c r="D69" s="22">
        <v>7.4</v>
      </c>
      <c r="E69" s="22">
        <v>10</v>
      </c>
      <c r="F69" s="22">
        <v>37.700000000000003</v>
      </c>
      <c r="G69" s="22">
        <v>0.6</v>
      </c>
      <c r="H69" s="22">
        <v>0</v>
      </c>
      <c r="I69" s="22">
        <v>0</v>
      </c>
      <c r="J69" s="22">
        <v>60</v>
      </c>
      <c r="K69" s="22">
        <v>40</v>
      </c>
      <c r="L69" s="22">
        <v>0</v>
      </c>
      <c r="M69" s="22" t="str">
        <f t="shared" ref="M69:M127" si="1">IF($L69="ny.","nyomokban",IF($L69="-","nincs", IF($L69=0,"nincs", VLOOKUP($L69,$O$4:$P$10,2))))</f>
        <v>nincs</v>
      </c>
    </row>
    <row r="70" spans="1:13" ht="15.75" thickBot="1" x14ac:dyDescent="0.3">
      <c r="A70" s="22" t="s">
        <v>91</v>
      </c>
      <c r="B70" s="22">
        <v>457</v>
      </c>
      <c r="C70" s="22">
        <v>1912</v>
      </c>
      <c r="D70" s="22">
        <v>18</v>
      </c>
      <c r="E70" s="22">
        <v>40.4</v>
      </c>
      <c r="F70" s="22">
        <v>5.3</v>
      </c>
      <c r="G70" s="22" t="s">
        <v>142</v>
      </c>
      <c r="H70" s="22" t="s">
        <v>142</v>
      </c>
      <c r="I70" s="22">
        <v>20</v>
      </c>
      <c r="J70" s="22">
        <v>110</v>
      </c>
      <c r="K70" s="22">
        <v>160</v>
      </c>
      <c r="L70" s="22" t="s">
        <v>145</v>
      </c>
      <c r="M70" s="22" t="str">
        <f t="shared" si="1"/>
        <v>nincs</v>
      </c>
    </row>
    <row r="71" spans="1:13" ht="15.75" thickBot="1" x14ac:dyDescent="0.3">
      <c r="A71" s="22" t="s">
        <v>18</v>
      </c>
      <c r="B71" s="22">
        <v>374</v>
      </c>
      <c r="C71" s="22">
        <v>1565</v>
      </c>
      <c r="D71" s="22">
        <v>34.4</v>
      </c>
      <c r="E71" s="22">
        <v>23.1</v>
      </c>
      <c r="F71" s="22">
        <v>7.1</v>
      </c>
      <c r="G71" s="22">
        <v>0</v>
      </c>
      <c r="H71" s="22">
        <v>0</v>
      </c>
      <c r="I71" s="22" t="s">
        <v>145</v>
      </c>
      <c r="J71" s="22">
        <v>200</v>
      </c>
      <c r="K71" s="22">
        <v>230</v>
      </c>
      <c r="L71" s="22">
        <v>2.5</v>
      </c>
      <c r="M71" s="22" t="str">
        <f t="shared" si="1"/>
        <v>nagyonkicsi</v>
      </c>
    </row>
    <row r="72" spans="1:13" ht="15.75" thickBot="1" x14ac:dyDescent="0.3">
      <c r="A72" s="22" t="s">
        <v>121</v>
      </c>
      <c r="B72" s="22">
        <v>561</v>
      </c>
      <c r="C72" s="22">
        <v>2347</v>
      </c>
      <c r="D72" s="22">
        <v>36.4</v>
      </c>
      <c r="E72" s="22">
        <v>30.8</v>
      </c>
      <c r="F72" s="22">
        <v>34.5</v>
      </c>
      <c r="G72" s="22">
        <v>0</v>
      </c>
      <c r="H72" s="22">
        <v>0</v>
      </c>
      <c r="I72" s="22" t="s">
        <v>145</v>
      </c>
      <c r="J72" s="22">
        <v>180</v>
      </c>
      <c r="K72" s="22">
        <v>220</v>
      </c>
      <c r="L72" s="22">
        <v>2.1</v>
      </c>
      <c r="M72" s="22" t="str">
        <f t="shared" si="1"/>
        <v>nagyonkicsi</v>
      </c>
    </row>
    <row r="73" spans="1:13" ht="15.75" thickBot="1" x14ac:dyDescent="0.3">
      <c r="A73" s="22" t="s">
        <v>161</v>
      </c>
      <c r="B73" s="22">
        <v>456</v>
      </c>
      <c r="C73" s="22">
        <v>1908</v>
      </c>
      <c r="D73" s="22">
        <v>53</v>
      </c>
      <c r="E73" s="22">
        <v>26.6</v>
      </c>
      <c r="F73" s="22">
        <v>0.7</v>
      </c>
      <c r="G73" s="22">
        <v>0</v>
      </c>
      <c r="H73" s="22">
        <v>0</v>
      </c>
      <c r="I73" s="22" t="s">
        <v>145</v>
      </c>
      <c r="J73" s="22">
        <v>220</v>
      </c>
      <c r="K73" s="22">
        <v>250</v>
      </c>
      <c r="L73" s="22">
        <v>4</v>
      </c>
      <c r="M73" s="22" t="str">
        <f t="shared" si="1"/>
        <v>nagyonkicsi</v>
      </c>
    </row>
    <row r="74" spans="1:13" ht="15.75" thickBot="1" x14ac:dyDescent="0.3">
      <c r="A74" s="22" t="s">
        <v>162</v>
      </c>
      <c r="B74" s="22">
        <v>381</v>
      </c>
      <c r="C74" s="22">
        <v>1594</v>
      </c>
      <c r="D74" s="22">
        <v>47.1</v>
      </c>
      <c r="E74" s="22">
        <v>21</v>
      </c>
      <c r="F74" s="22">
        <v>0.8</v>
      </c>
      <c r="G74" s="22">
        <v>0</v>
      </c>
      <c r="H74" s="22">
        <v>0</v>
      </c>
      <c r="I74" s="22" t="s">
        <v>145</v>
      </c>
      <c r="J74" s="22">
        <v>220</v>
      </c>
      <c r="K74" s="22">
        <v>250</v>
      </c>
      <c r="L74" s="22">
        <v>4</v>
      </c>
      <c r="M74" s="22" t="str">
        <f t="shared" si="1"/>
        <v>nagyonkicsi</v>
      </c>
    </row>
    <row r="75" spans="1:13" ht="15.75" thickBot="1" x14ac:dyDescent="0.3">
      <c r="A75" s="22" t="s">
        <v>163</v>
      </c>
      <c r="B75" s="22">
        <v>417</v>
      </c>
      <c r="C75" s="22">
        <v>1745</v>
      </c>
      <c r="D75" s="22">
        <v>56.1</v>
      </c>
      <c r="E75" s="22">
        <v>21.8</v>
      </c>
      <c r="F75" s="22">
        <v>0.7</v>
      </c>
      <c r="G75" s="22">
        <v>0</v>
      </c>
      <c r="H75" s="22">
        <v>0</v>
      </c>
      <c r="I75" s="22" t="s">
        <v>145</v>
      </c>
      <c r="J75" s="22">
        <v>220</v>
      </c>
      <c r="K75" s="22">
        <v>250</v>
      </c>
      <c r="L75" s="22">
        <v>3.9</v>
      </c>
      <c r="M75" s="22" t="str">
        <f t="shared" si="1"/>
        <v>nagyonkicsi</v>
      </c>
    </row>
    <row r="76" spans="1:13" ht="15.75" thickBot="1" x14ac:dyDescent="0.3">
      <c r="A76" s="22" t="s">
        <v>164</v>
      </c>
      <c r="B76" s="22">
        <v>687</v>
      </c>
      <c r="C76" s="22">
        <v>2874</v>
      </c>
      <c r="D76" s="22">
        <v>24</v>
      </c>
      <c r="E76" s="22">
        <v>52.7</v>
      </c>
      <c r="F76" s="22">
        <v>29.2</v>
      </c>
      <c r="G76" s="22">
        <v>2.8</v>
      </c>
      <c r="H76" s="22">
        <v>0</v>
      </c>
      <c r="I76" s="22">
        <v>8</v>
      </c>
      <c r="J76" s="22">
        <v>600</v>
      </c>
      <c r="K76" s="22">
        <v>250</v>
      </c>
      <c r="L76" s="22">
        <v>20</v>
      </c>
      <c r="M76" s="22" t="str">
        <f t="shared" si="1"/>
        <v>majdnem elegendő</v>
      </c>
    </row>
    <row r="77" spans="1:13" ht="15.75" thickBot="1" x14ac:dyDescent="0.3">
      <c r="A77" s="22" t="s">
        <v>165</v>
      </c>
      <c r="B77" s="22">
        <v>223</v>
      </c>
      <c r="C77" s="22">
        <v>933</v>
      </c>
      <c r="D77" s="22">
        <v>20.7</v>
      </c>
      <c r="E77" s="22">
        <v>12.1</v>
      </c>
      <c r="F77" s="22">
        <v>7.8</v>
      </c>
      <c r="G77" s="22">
        <v>0</v>
      </c>
      <c r="H77" s="22">
        <v>0</v>
      </c>
      <c r="I77" s="22">
        <v>6</v>
      </c>
      <c r="J77" s="22">
        <v>600</v>
      </c>
      <c r="K77" s="22">
        <v>280</v>
      </c>
      <c r="L77" s="22">
        <v>1</v>
      </c>
      <c r="M77" s="22" t="str">
        <f t="shared" si="1"/>
        <v>nagyonkicsi</v>
      </c>
    </row>
    <row r="78" spans="1:13" ht="15.75" thickBot="1" x14ac:dyDescent="0.3">
      <c r="A78" s="22" t="s">
        <v>166</v>
      </c>
      <c r="B78" s="22">
        <v>197</v>
      </c>
      <c r="C78" s="22">
        <v>824</v>
      </c>
      <c r="D78" s="22">
        <v>24.9</v>
      </c>
      <c r="E78" s="22">
        <v>7.8</v>
      </c>
      <c r="F78" s="22">
        <v>6.9</v>
      </c>
      <c r="G78" s="22">
        <v>0</v>
      </c>
      <c r="H78" s="22">
        <v>0</v>
      </c>
      <c r="I78" s="22">
        <v>6</v>
      </c>
      <c r="J78" s="22">
        <v>600</v>
      </c>
      <c r="K78" s="22">
        <v>280</v>
      </c>
      <c r="L78" s="22">
        <v>1</v>
      </c>
      <c r="M78" s="22" t="str">
        <f t="shared" si="1"/>
        <v>nagyonkicsi</v>
      </c>
    </row>
    <row r="79" spans="1:13" ht="15.75" thickBot="1" x14ac:dyDescent="0.3">
      <c r="A79" s="22" t="s">
        <v>167</v>
      </c>
      <c r="B79" s="22">
        <v>241</v>
      </c>
      <c r="C79" s="22">
        <v>1008</v>
      </c>
      <c r="D79" s="22">
        <v>17.7</v>
      </c>
      <c r="E79" s="22">
        <v>15.4</v>
      </c>
      <c r="F79" s="22">
        <v>7.7</v>
      </c>
      <c r="G79" s="22">
        <v>0</v>
      </c>
      <c r="H79" s="22">
        <v>0</v>
      </c>
      <c r="I79" s="22">
        <v>6</v>
      </c>
      <c r="J79" s="22">
        <v>500</v>
      </c>
      <c r="K79" s="22">
        <v>250</v>
      </c>
      <c r="L79" s="22">
        <v>1</v>
      </c>
      <c r="M79" s="22" t="str">
        <f t="shared" si="1"/>
        <v>nagyonkicsi</v>
      </c>
    </row>
    <row r="80" spans="1:13" ht="15.75" thickBot="1" x14ac:dyDescent="0.3">
      <c r="A80" s="22" t="s">
        <v>168</v>
      </c>
      <c r="B80" s="22">
        <v>215</v>
      </c>
      <c r="C80" s="22">
        <v>900</v>
      </c>
      <c r="D80" s="22">
        <v>23.4</v>
      </c>
      <c r="E80" s="22">
        <v>10.3</v>
      </c>
      <c r="F80" s="22">
        <v>7</v>
      </c>
      <c r="G80" s="22">
        <v>0</v>
      </c>
      <c r="H80" s="22">
        <v>0</v>
      </c>
      <c r="I80" s="22">
        <v>6</v>
      </c>
      <c r="J80" s="22">
        <v>500</v>
      </c>
      <c r="K80" s="22">
        <v>250</v>
      </c>
      <c r="L80" s="22">
        <v>1</v>
      </c>
      <c r="M80" s="22" t="str">
        <f t="shared" si="1"/>
        <v>nagyonkicsi</v>
      </c>
    </row>
    <row r="81" spans="1:13" ht="15.75" thickBot="1" x14ac:dyDescent="0.3">
      <c r="A81" s="22" t="s">
        <v>123</v>
      </c>
      <c r="B81" s="22">
        <v>507</v>
      </c>
      <c r="C81" s="22">
        <v>2121</v>
      </c>
      <c r="D81" s="22">
        <v>32.9</v>
      </c>
      <c r="E81" s="22">
        <v>28.6</v>
      </c>
      <c r="F81" s="22">
        <v>29.5</v>
      </c>
      <c r="G81" s="22">
        <v>0</v>
      </c>
      <c r="H81" s="22">
        <v>0</v>
      </c>
      <c r="I81" s="22">
        <v>300</v>
      </c>
      <c r="J81" s="22">
        <v>260</v>
      </c>
      <c r="K81" s="22">
        <v>60</v>
      </c>
      <c r="L81" s="22">
        <v>0</v>
      </c>
      <c r="M81" s="22" t="str">
        <f t="shared" si="1"/>
        <v>nincs</v>
      </c>
    </row>
    <row r="82" spans="1:13" ht="15.75" thickBot="1" x14ac:dyDescent="0.3">
      <c r="A82" s="22" t="s">
        <v>81</v>
      </c>
      <c r="B82" s="22">
        <v>523</v>
      </c>
      <c r="C82" s="22">
        <v>2188</v>
      </c>
      <c r="D82" s="22">
        <v>13.3</v>
      </c>
      <c r="E82" s="22">
        <v>19.600000000000001</v>
      </c>
      <c r="F82" s="22">
        <v>73.5</v>
      </c>
      <c r="G82" s="22">
        <v>1.5</v>
      </c>
      <c r="H82" s="22">
        <v>0</v>
      </c>
      <c r="I82" s="22" t="s">
        <v>142</v>
      </c>
      <c r="J82" s="22">
        <v>200</v>
      </c>
      <c r="K82" s="22">
        <v>120</v>
      </c>
      <c r="L82" s="22">
        <v>9.6999999999999993</v>
      </c>
      <c r="M82" s="22" t="str">
        <f t="shared" si="1"/>
        <v>kicsi</v>
      </c>
    </row>
    <row r="83" spans="1:13" ht="15.75" thickBot="1" x14ac:dyDescent="0.3">
      <c r="A83" s="22" t="s">
        <v>107</v>
      </c>
      <c r="B83" s="22">
        <v>425</v>
      </c>
      <c r="C83" s="22">
        <v>1778</v>
      </c>
      <c r="D83" s="22">
        <v>23.2</v>
      </c>
      <c r="E83" s="22">
        <v>19.399999999999999</v>
      </c>
      <c r="F83" s="22">
        <v>39.6</v>
      </c>
      <c r="G83" s="22">
        <v>0.4</v>
      </c>
      <c r="H83" s="22" t="s">
        <v>142</v>
      </c>
      <c r="I83" s="22">
        <v>6</v>
      </c>
      <c r="J83" s="22">
        <v>550</v>
      </c>
      <c r="K83" s="22">
        <v>250</v>
      </c>
      <c r="L83" s="22">
        <v>8.8000000000000007</v>
      </c>
      <c r="M83" s="22" t="str">
        <f t="shared" si="1"/>
        <v>kicsi</v>
      </c>
    </row>
    <row r="84" spans="1:13" ht="15.75" thickBot="1" x14ac:dyDescent="0.3">
      <c r="A84" s="22" t="s">
        <v>113</v>
      </c>
      <c r="B84" s="22">
        <v>725</v>
      </c>
      <c r="C84" s="22">
        <v>3033</v>
      </c>
      <c r="D84" s="22">
        <v>24</v>
      </c>
      <c r="E84" s="22">
        <v>40.5</v>
      </c>
      <c r="F84" s="22">
        <v>66.099999999999994</v>
      </c>
      <c r="G84" s="22">
        <v>0.8</v>
      </c>
      <c r="H84" s="22" t="s">
        <v>142</v>
      </c>
      <c r="I84" s="22">
        <v>6</v>
      </c>
      <c r="J84" s="22">
        <v>600</v>
      </c>
      <c r="K84" s="22">
        <v>220</v>
      </c>
      <c r="L84" s="22">
        <v>1</v>
      </c>
      <c r="M84" s="22" t="str">
        <f t="shared" si="1"/>
        <v>nagyonkicsi</v>
      </c>
    </row>
    <row r="85" spans="1:13" ht="15.75" thickBot="1" x14ac:dyDescent="0.3">
      <c r="A85" s="22" t="s">
        <v>96</v>
      </c>
      <c r="B85" s="22">
        <v>283</v>
      </c>
      <c r="C85" s="22">
        <v>1184</v>
      </c>
      <c r="D85" s="22">
        <v>21.9</v>
      </c>
      <c r="E85" s="22">
        <v>18.5</v>
      </c>
      <c r="F85" s="22">
        <v>7.3</v>
      </c>
      <c r="G85" s="22" t="s">
        <v>142</v>
      </c>
      <c r="H85" s="22">
        <v>0</v>
      </c>
      <c r="I85" s="22">
        <v>20</v>
      </c>
      <c r="J85" s="22">
        <v>130</v>
      </c>
      <c r="K85" s="22">
        <v>170</v>
      </c>
      <c r="L85" s="22" t="s">
        <v>142</v>
      </c>
      <c r="M85" s="22" t="str">
        <f t="shared" si="1"/>
        <v>nyomokban</v>
      </c>
    </row>
    <row r="86" spans="1:13" ht="15.75" thickBot="1" x14ac:dyDescent="0.3">
      <c r="A86" s="22" t="s">
        <v>111</v>
      </c>
      <c r="B86" s="22">
        <v>360</v>
      </c>
      <c r="C86" s="22">
        <v>1506</v>
      </c>
      <c r="D86" s="22">
        <v>20.100000000000001</v>
      </c>
      <c r="E86" s="22">
        <v>28.3</v>
      </c>
      <c r="F86" s="22">
        <v>6.2</v>
      </c>
      <c r="G86" s="22">
        <v>0</v>
      </c>
      <c r="H86" s="22" t="s">
        <v>142</v>
      </c>
      <c r="I86" s="22">
        <v>3000</v>
      </c>
      <c r="J86" s="22">
        <v>300</v>
      </c>
      <c r="K86" s="22">
        <v>2000</v>
      </c>
      <c r="L86" s="22">
        <v>15.2</v>
      </c>
      <c r="M86" s="22" t="str">
        <f t="shared" si="1"/>
        <v>közepes</v>
      </c>
    </row>
    <row r="87" spans="1:13" ht="15.75" thickBot="1" x14ac:dyDescent="0.3">
      <c r="A87" s="22" t="s">
        <v>97</v>
      </c>
      <c r="B87" s="22">
        <v>335</v>
      </c>
      <c r="C87" s="22">
        <v>1402</v>
      </c>
      <c r="D87" s="22">
        <v>19.7</v>
      </c>
      <c r="E87" s="22">
        <v>28.2</v>
      </c>
      <c r="F87" s="22">
        <v>0.7</v>
      </c>
      <c r="G87" s="22">
        <v>0</v>
      </c>
      <c r="H87" s="22" t="s">
        <v>142</v>
      </c>
      <c r="I87" s="22">
        <v>8</v>
      </c>
      <c r="J87" s="22">
        <v>650</v>
      </c>
      <c r="K87" s="22">
        <v>240</v>
      </c>
      <c r="L87" s="22">
        <v>1</v>
      </c>
      <c r="M87" s="22" t="str">
        <f t="shared" si="1"/>
        <v>nagyonkicsi</v>
      </c>
    </row>
    <row r="88" spans="1:13" ht="15.75" thickBot="1" x14ac:dyDescent="0.3">
      <c r="A88" s="22" t="s">
        <v>169</v>
      </c>
      <c r="B88" s="22">
        <v>241</v>
      </c>
      <c r="C88" s="22">
        <v>1008</v>
      </c>
      <c r="D88" s="22">
        <v>21.4</v>
      </c>
      <c r="E88" s="22">
        <v>17</v>
      </c>
      <c r="F88" s="22">
        <v>0.6</v>
      </c>
      <c r="G88" s="22">
        <v>0</v>
      </c>
      <c r="H88" s="22" t="s">
        <v>142</v>
      </c>
      <c r="I88" s="22">
        <v>8</v>
      </c>
      <c r="J88" s="22">
        <v>650</v>
      </c>
      <c r="K88" s="22">
        <v>240</v>
      </c>
      <c r="L88" s="22">
        <v>1</v>
      </c>
      <c r="M88" s="22" t="str">
        <f t="shared" si="1"/>
        <v>nagyonkicsi</v>
      </c>
    </row>
    <row r="89" spans="1:13" ht="15.75" thickBot="1" x14ac:dyDescent="0.3">
      <c r="A89" s="22" t="s">
        <v>170</v>
      </c>
      <c r="B89" s="22">
        <v>149</v>
      </c>
      <c r="C89" s="22">
        <v>623</v>
      </c>
      <c r="D89" s="22">
        <v>20.3</v>
      </c>
      <c r="E89" s="22">
        <v>5.6</v>
      </c>
      <c r="F89" s="22">
        <v>4.3</v>
      </c>
      <c r="G89" s="22">
        <v>0</v>
      </c>
      <c r="H89" s="22" t="s">
        <v>142</v>
      </c>
      <c r="I89" s="22">
        <v>8</v>
      </c>
      <c r="J89" s="22">
        <v>680</v>
      </c>
      <c r="K89" s="22">
        <v>280</v>
      </c>
      <c r="L89" s="22">
        <v>1</v>
      </c>
      <c r="M89" s="22" t="str">
        <f t="shared" si="1"/>
        <v>nagyonkicsi</v>
      </c>
    </row>
    <row r="90" spans="1:13" ht="15.75" thickBot="1" x14ac:dyDescent="0.3">
      <c r="A90" s="22" t="s">
        <v>171</v>
      </c>
      <c r="B90" s="22">
        <v>118</v>
      </c>
      <c r="C90" s="22">
        <v>494</v>
      </c>
      <c r="D90" s="22">
        <v>18.3</v>
      </c>
      <c r="E90" s="22">
        <v>3.7</v>
      </c>
      <c r="F90" s="22">
        <v>2.1</v>
      </c>
      <c r="G90" s="22">
        <v>0</v>
      </c>
      <c r="H90" s="22" t="s">
        <v>142</v>
      </c>
      <c r="I90" s="22">
        <v>8</v>
      </c>
      <c r="J90" s="22">
        <v>650</v>
      </c>
      <c r="K90" s="22">
        <v>280</v>
      </c>
      <c r="L90" s="22">
        <v>1</v>
      </c>
      <c r="M90" s="22" t="str">
        <f t="shared" si="1"/>
        <v>nagyonkicsi</v>
      </c>
    </row>
    <row r="91" spans="1:13" ht="15.75" thickBot="1" x14ac:dyDescent="0.3">
      <c r="A91" s="22" t="s">
        <v>172</v>
      </c>
      <c r="B91" s="22">
        <v>255</v>
      </c>
      <c r="C91" s="22">
        <v>1067</v>
      </c>
      <c r="D91" s="22">
        <v>29.5</v>
      </c>
      <c r="E91" s="22">
        <v>13.6</v>
      </c>
      <c r="F91" s="22">
        <v>3.6</v>
      </c>
      <c r="G91" s="22">
        <v>0</v>
      </c>
      <c r="H91" s="22" t="s">
        <v>142</v>
      </c>
      <c r="I91" s="22">
        <v>0</v>
      </c>
      <c r="J91" s="22">
        <v>650</v>
      </c>
      <c r="K91" s="22">
        <v>260</v>
      </c>
      <c r="L91" s="22">
        <v>0.9</v>
      </c>
      <c r="M91" s="22" t="str">
        <f t="shared" si="1"/>
        <v>nagyonkicsi</v>
      </c>
    </row>
    <row r="92" spans="1:13" ht="15.75" thickBot="1" x14ac:dyDescent="0.3">
      <c r="A92" s="22" t="s">
        <v>173</v>
      </c>
      <c r="B92" s="22">
        <v>217</v>
      </c>
      <c r="C92" s="22">
        <v>908</v>
      </c>
      <c r="D92" s="22">
        <v>27.6</v>
      </c>
      <c r="E92" s="22">
        <v>10</v>
      </c>
      <c r="F92" s="22">
        <v>4.0999999999999996</v>
      </c>
      <c r="G92" s="22">
        <v>0</v>
      </c>
      <c r="H92" s="22" t="s">
        <v>142</v>
      </c>
      <c r="I92" s="22">
        <v>0</v>
      </c>
      <c r="J92" s="22">
        <v>650</v>
      </c>
      <c r="K92" s="22">
        <v>260</v>
      </c>
      <c r="L92" s="22">
        <v>0.9</v>
      </c>
      <c r="M92" s="22" t="str">
        <f t="shared" si="1"/>
        <v>nagyonkicsi</v>
      </c>
    </row>
    <row r="93" spans="1:13" ht="15.75" thickBot="1" x14ac:dyDescent="0.3">
      <c r="A93" s="22" t="s">
        <v>174</v>
      </c>
      <c r="B93" s="22">
        <v>276</v>
      </c>
      <c r="C93" s="22">
        <v>1155</v>
      </c>
      <c r="D93" s="22">
        <v>23.8</v>
      </c>
      <c r="E93" s="22">
        <v>14.9</v>
      </c>
      <c r="F93" s="22">
        <v>11.6</v>
      </c>
      <c r="G93" s="22">
        <v>0</v>
      </c>
      <c r="H93" s="22" t="s">
        <v>142</v>
      </c>
      <c r="I93" s="22">
        <v>0</v>
      </c>
      <c r="J93" s="22">
        <v>680</v>
      </c>
      <c r="K93" s="22">
        <v>280</v>
      </c>
      <c r="L93" s="22">
        <v>1</v>
      </c>
      <c r="M93" s="22" t="str">
        <f t="shared" si="1"/>
        <v>nagyonkicsi</v>
      </c>
    </row>
    <row r="94" spans="1:13" ht="15.75" thickBot="1" x14ac:dyDescent="0.3">
      <c r="A94" s="22" t="s">
        <v>175</v>
      </c>
      <c r="B94" s="22">
        <v>226</v>
      </c>
      <c r="C94" s="22">
        <v>946</v>
      </c>
      <c r="D94" s="22">
        <v>28.4</v>
      </c>
      <c r="E94" s="22">
        <v>6.3</v>
      </c>
      <c r="F94" s="22">
        <v>13.9</v>
      </c>
      <c r="G94" s="22">
        <v>0</v>
      </c>
      <c r="H94" s="22" t="s">
        <v>142</v>
      </c>
      <c r="I94" s="22">
        <v>0</v>
      </c>
      <c r="J94" s="22">
        <v>680</v>
      </c>
      <c r="K94" s="22">
        <v>280</v>
      </c>
      <c r="L94" s="22">
        <v>1</v>
      </c>
      <c r="M94" s="22" t="str">
        <f t="shared" si="1"/>
        <v>nagyonkicsi</v>
      </c>
    </row>
    <row r="95" spans="1:13" ht="15.75" thickBot="1" x14ac:dyDescent="0.3">
      <c r="A95" s="22" t="s">
        <v>176</v>
      </c>
      <c r="B95" s="22">
        <v>349</v>
      </c>
      <c r="C95" s="22">
        <v>1460</v>
      </c>
      <c r="D95" s="22">
        <v>26.2</v>
      </c>
      <c r="E95" s="22">
        <v>19.899999999999999</v>
      </c>
      <c r="F95" s="22">
        <v>16.2</v>
      </c>
      <c r="G95" s="22">
        <v>0</v>
      </c>
      <c r="H95" s="22" t="s">
        <v>142</v>
      </c>
      <c r="I95" s="22">
        <v>0</v>
      </c>
      <c r="J95" s="22">
        <v>650</v>
      </c>
      <c r="K95" s="22">
        <v>260</v>
      </c>
      <c r="L95" s="22">
        <v>0.9</v>
      </c>
      <c r="M95" s="22" t="str">
        <f t="shared" si="1"/>
        <v>nagyonkicsi</v>
      </c>
    </row>
    <row r="96" spans="1:13" ht="15.75" thickBot="1" x14ac:dyDescent="0.3">
      <c r="A96" s="22" t="s">
        <v>177</v>
      </c>
      <c r="B96" s="22">
        <v>281</v>
      </c>
      <c r="C96" s="22">
        <v>1176</v>
      </c>
      <c r="D96" s="22">
        <v>27</v>
      </c>
      <c r="E96" s="22">
        <v>10.1</v>
      </c>
      <c r="F96" s="22">
        <v>20.6</v>
      </c>
      <c r="G96" s="22">
        <v>0</v>
      </c>
      <c r="H96" s="22" t="s">
        <v>142</v>
      </c>
      <c r="I96" s="22">
        <v>0</v>
      </c>
      <c r="J96" s="22">
        <v>650</v>
      </c>
      <c r="K96" s="22">
        <v>260</v>
      </c>
      <c r="L96" s="22">
        <v>0.9</v>
      </c>
      <c r="M96" s="22" t="str">
        <f t="shared" si="1"/>
        <v>nagyonkicsi</v>
      </c>
    </row>
    <row r="97" spans="1:13" ht="15.75" thickBot="1" x14ac:dyDescent="0.3">
      <c r="A97" s="22" t="s">
        <v>119</v>
      </c>
      <c r="B97" s="22">
        <v>390</v>
      </c>
      <c r="C97" s="22">
        <v>1632</v>
      </c>
      <c r="D97" s="22">
        <v>17</v>
      </c>
      <c r="E97" s="22">
        <v>31.8</v>
      </c>
      <c r="F97" s="22">
        <v>9</v>
      </c>
      <c r="G97" s="22">
        <v>0</v>
      </c>
      <c r="H97" s="22" t="s">
        <v>142</v>
      </c>
      <c r="I97" s="22">
        <v>110</v>
      </c>
      <c r="J97" s="22">
        <v>700</v>
      </c>
      <c r="K97" s="22">
        <v>250</v>
      </c>
      <c r="L97" s="22">
        <v>1</v>
      </c>
      <c r="M97" s="22" t="str">
        <f t="shared" si="1"/>
        <v>nagyonkicsi</v>
      </c>
    </row>
    <row r="98" spans="1:13" ht="15.75" thickBot="1" x14ac:dyDescent="0.3">
      <c r="A98" s="22" t="s">
        <v>45</v>
      </c>
      <c r="B98" s="22">
        <v>406</v>
      </c>
      <c r="C98" s="22">
        <v>1699</v>
      </c>
      <c r="D98" s="22">
        <v>17.7</v>
      </c>
      <c r="E98" s="22">
        <v>35.4</v>
      </c>
      <c r="F98" s="22">
        <v>4.2</v>
      </c>
      <c r="G98" s="22">
        <v>0</v>
      </c>
      <c r="H98" s="22">
        <v>0</v>
      </c>
      <c r="I98" s="22">
        <v>8</v>
      </c>
      <c r="J98" s="22">
        <v>600</v>
      </c>
      <c r="K98" s="22">
        <v>200</v>
      </c>
      <c r="L98" s="22">
        <v>1</v>
      </c>
      <c r="M98" s="22" t="str">
        <f t="shared" si="1"/>
        <v>nagyonkicsi</v>
      </c>
    </row>
    <row r="99" spans="1:13" ht="15.75" thickBot="1" x14ac:dyDescent="0.3">
      <c r="A99" s="22" t="s">
        <v>52</v>
      </c>
      <c r="B99" s="22">
        <v>681</v>
      </c>
      <c r="C99" s="22">
        <v>2849</v>
      </c>
      <c r="D99" s="22">
        <v>23.3</v>
      </c>
      <c r="E99" s="22">
        <v>28</v>
      </c>
      <c r="F99" s="22">
        <v>83.9</v>
      </c>
      <c r="G99" s="22">
        <v>0.8</v>
      </c>
      <c r="H99" s="22">
        <v>0</v>
      </c>
      <c r="I99" s="22">
        <v>0</v>
      </c>
      <c r="J99" s="22">
        <v>60</v>
      </c>
      <c r="K99" s="22">
        <v>100</v>
      </c>
      <c r="L99" s="22">
        <v>0</v>
      </c>
      <c r="M99" s="22" t="str">
        <f t="shared" si="1"/>
        <v>nincs</v>
      </c>
    </row>
    <row r="100" spans="1:13" ht="15.75" thickBot="1" x14ac:dyDescent="0.3">
      <c r="A100" s="22" t="s">
        <v>80</v>
      </c>
      <c r="B100" s="22">
        <v>391</v>
      </c>
      <c r="C100" s="22">
        <v>1636</v>
      </c>
      <c r="D100" s="22">
        <v>21.3</v>
      </c>
      <c r="E100" s="22">
        <v>24.7</v>
      </c>
      <c r="F100" s="22">
        <v>20.8</v>
      </c>
      <c r="G100" s="22" t="s">
        <v>142</v>
      </c>
      <c r="H100" s="22" t="s">
        <v>142</v>
      </c>
      <c r="I100" s="22">
        <v>17</v>
      </c>
      <c r="J100" s="22">
        <v>250</v>
      </c>
      <c r="K100" s="22">
        <v>250</v>
      </c>
      <c r="L100" s="22" t="s">
        <v>145</v>
      </c>
      <c r="M100" s="22" t="str">
        <f t="shared" si="1"/>
        <v>nincs</v>
      </c>
    </row>
    <row r="101" spans="1:13" ht="15.75" thickBot="1" x14ac:dyDescent="0.3">
      <c r="A101" s="22" t="s">
        <v>110</v>
      </c>
      <c r="B101" s="22">
        <v>719</v>
      </c>
      <c r="C101" s="22">
        <v>3008</v>
      </c>
      <c r="D101" s="22">
        <v>49.9</v>
      </c>
      <c r="E101" s="22">
        <v>33.799999999999997</v>
      </c>
      <c r="F101" s="22">
        <v>53.7</v>
      </c>
      <c r="G101" s="22">
        <v>0</v>
      </c>
      <c r="H101" s="22" t="s">
        <v>145</v>
      </c>
      <c r="I101" s="22" t="s">
        <v>145</v>
      </c>
      <c r="J101" s="22">
        <v>160</v>
      </c>
      <c r="K101" s="22">
        <v>250</v>
      </c>
      <c r="L101" s="22" t="s">
        <v>145</v>
      </c>
      <c r="M101" s="22" t="str">
        <f t="shared" si="1"/>
        <v>nincs</v>
      </c>
    </row>
    <row r="102" spans="1:13" ht="15.75" thickBot="1" x14ac:dyDescent="0.3">
      <c r="A102" s="22" t="s">
        <v>16</v>
      </c>
      <c r="B102" s="22">
        <v>568</v>
      </c>
      <c r="C102" s="22">
        <v>2377</v>
      </c>
      <c r="D102" s="22">
        <v>22.6</v>
      </c>
      <c r="E102" s="22">
        <v>45.1</v>
      </c>
      <c r="F102" s="22">
        <v>17.600000000000001</v>
      </c>
      <c r="G102" s="22">
        <v>3.2</v>
      </c>
      <c r="H102" s="22" t="s">
        <v>145</v>
      </c>
      <c r="I102" s="22">
        <v>8</v>
      </c>
      <c r="J102" s="22">
        <v>650</v>
      </c>
      <c r="K102" s="22">
        <v>250</v>
      </c>
      <c r="L102" s="22">
        <v>20</v>
      </c>
      <c r="M102" s="22" t="str">
        <f t="shared" si="1"/>
        <v>majdnem elegendő</v>
      </c>
    </row>
    <row r="103" spans="1:13" ht="15.75" thickBot="1" x14ac:dyDescent="0.3">
      <c r="A103" s="22" t="s">
        <v>106</v>
      </c>
      <c r="B103" s="22">
        <v>753</v>
      </c>
      <c r="C103" s="22">
        <v>3151</v>
      </c>
      <c r="D103" s="22">
        <v>29.5</v>
      </c>
      <c r="E103" s="22">
        <v>43</v>
      </c>
      <c r="F103" s="22">
        <v>62.1</v>
      </c>
      <c r="G103" s="22">
        <v>0.4</v>
      </c>
      <c r="H103" s="22" t="s">
        <v>142</v>
      </c>
      <c r="I103" s="22">
        <v>8</v>
      </c>
      <c r="J103" s="22">
        <v>600</v>
      </c>
      <c r="K103" s="22">
        <v>250</v>
      </c>
      <c r="L103" s="22">
        <v>8</v>
      </c>
      <c r="M103" s="22" t="str">
        <f t="shared" si="1"/>
        <v>kicsi</v>
      </c>
    </row>
    <row r="104" spans="1:13" ht="15.75" thickBot="1" x14ac:dyDescent="0.3">
      <c r="A104" s="22" t="s">
        <v>65</v>
      </c>
      <c r="B104" s="22">
        <v>467</v>
      </c>
      <c r="C104" s="22">
        <v>1954</v>
      </c>
      <c r="D104" s="22">
        <v>20.5</v>
      </c>
      <c r="E104" s="22">
        <v>27.4</v>
      </c>
      <c r="F104" s="22">
        <v>34.700000000000003</v>
      </c>
      <c r="G104" s="22" t="s">
        <v>142</v>
      </c>
      <c r="H104" s="22">
        <v>0</v>
      </c>
      <c r="I104" s="22" t="s">
        <v>145</v>
      </c>
      <c r="J104" s="22">
        <v>80</v>
      </c>
      <c r="K104" s="22">
        <v>40</v>
      </c>
      <c r="L104" s="22" t="s">
        <v>145</v>
      </c>
      <c r="M104" s="22" t="str">
        <f t="shared" si="1"/>
        <v>nincs</v>
      </c>
    </row>
    <row r="105" spans="1:13" ht="15.75" thickBot="1" x14ac:dyDescent="0.3">
      <c r="A105" s="22" t="s">
        <v>118</v>
      </c>
      <c r="B105" s="22">
        <v>409</v>
      </c>
      <c r="C105" s="22">
        <v>1711</v>
      </c>
      <c r="D105" s="22">
        <v>17</v>
      </c>
      <c r="E105" s="22">
        <v>31.4</v>
      </c>
      <c r="F105" s="22">
        <v>14.7</v>
      </c>
      <c r="G105" s="22" t="s">
        <v>142</v>
      </c>
      <c r="H105" s="22">
        <v>0</v>
      </c>
      <c r="I105" s="22">
        <v>8</v>
      </c>
      <c r="J105" s="22">
        <v>600</v>
      </c>
      <c r="K105" s="22">
        <v>200</v>
      </c>
      <c r="L105" s="22">
        <v>1</v>
      </c>
      <c r="M105" s="22" t="str">
        <f t="shared" si="1"/>
        <v>nagyonkicsi</v>
      </c>
    </row>
    <row r="106" spans="1:13" ht="15.75" thickBot="1" x14ac:dyDescent="0.3">
      <c r="A106" s="22" t="s">
        <v>105</v>
      </c>
      <c r="B106" s="22">
        <v>612</v>
      </c>
      <c r="C106" s="22">
        <v>2561</v>
      </c>
      <c r="D106" s="22">
        <v>21.5</v>
      </c>
      <c r="E106" s="22">
        <v>42.4</v>
      </c>
      <c r="F106" s="22">
        <v>36.200000000000003</v>
      </c>
      <c r="G106" s="22">
        <v>3.8</v>
      </c>
      <c r="H106" s="22">
        <v>0</v>
      </c>
      <c r="I106" s="22">
        <v>6</v>
      </c>
      <c r="J106" s="22">
        <v>200</v>
      </c>
      <c r="K106" s="22">
        <v>180</v>
      </c>
      <c r="L106" s="22">
        <v>25</v>
      </c>
      <c r="M106" s="22" t="str">
        <f t="shared" si="1"/>
        <v>majdnem elegendő</v>
      </c>
    </row>
    <row r="107" spans="1:13" ht="15.75" thickBot="1" x14ac:dyDescent="0.3">
      <c r="A107" s="22" t="s">
        <v>109</v>
      </c>
      <c r="B107" s="22">
        <v>677</v>
      </c>
      <c r="C107" s="22">
        <v>2833</v>
      </c>
      <c r="D107" s="22">
        <v>22.1</v>
      </c>
      <c r="E107" s="22">
        <v>32.799999999999997</v>
      </c>
      <c r="F107" s="22">
        <v>73.3</v>
      </c>
      <c r="G107" s="22">
        <v>0.4</v>
      </c>
      <c r="H107" s="22">
        <v>0.6</v>
      </c>
      <c r="I107" s="22">
        <v>6</v>
      </c>
      <c r="J107" s="22">
        <v>450</v>
      </c>
      <c r="K107" s="22">
        <v>180</v>
      </c>
      <c r="L107" s="22">
        <v>35</v>
      </c>
      <c r="M107" s="22" t="str">
        <f t="shared" si="1"/>
        <v>elegendő</v>
      </c>
    </row>
    <row r="108" spans="1:13" ht="15.75" thickBot="1" x14ac:dyDescent="0.3">
      <c r="A108" s="22" t="s">
        <v>98</v>
      </c>
      <c r="B108" s="22">
        <v>721</v>
      </c>
      <c r="C108" s="22">
        <v>3017</v>
      </c>
      <c r="D108" s="22">
        <v>34.4</v>
      </c>
      <c r="E108" s="22">
        <v>32.9</v>
      </c>
      <c r="F108" s="22">
        <v>71.900000000000006</v>
      </c>
      <c r="G108" s="22">
        <v>0.7</v>
      </c>
      <c r="H108" s="22">
        <v>0.3</v>
      </c>
      <c r="I108" s="22">
        <v>8</v>
      </c>
      <c r="J108" s="22">
        <v>150</v>
      </c>
      <c r="K108" s="22">
        <v>200</v>
      </c>
      <c r="L108" s="22" t="s">
        <v>142</v>
      </c>
      <c r="M108" s="22" t="str">
        <f t="shared" si="1"/>
        <v>nyomokban</v>
      </c>
    </row>
    <row r="109" spans="1:13" ht="15.75" thickBot="1" x14ac:dyDescent="0.3">
      <c r="A109" s="22" t="s">
        <v>178</v>
      </c>
      <c r="B109" s="22">
        <v>276</v>
      </c>
      <c r="C109" s="22">
        <v>1155</v>
      </c>
      <c r="D109" s="22">
        <v>20.8</v>
      </c>
      <c r="E109" s="22">
        <v>14.8</v>
      </c>
      <c r="F109" s="22">
        <v>14.9</v>
      </c>
      <c r="G109" s="22" t="s">
        <v>142</v>
      </c>
      <c r="H109" s="22" t="s">
        <v>142</v>
      </c>
      <c r="I109" s="22">
        <v>17</v>
      </c>
      <c r="J109" s="22">
        <v>250</v>
      </c>
      <c r="K109" s="22">
        <v>250</v>
      </c>
      <c r="L109" s="22" t="s">
        <v>145</v>
      </c>
      <c r="M109" s="22" t="str">
        <f t="shared" si="1"/>
        <v>nincs</v>
      </c>
    </row>
    <row r="110" spans="1:13" ht="15.75" thickBot="1" x14ac:dyDescent="0.3">
      <c r="A110" s="22" t="s">
        <v>179</v>
      </c>
      <c r="B110" s="22">
        <v>257</v>
      </c>
      <c r="C110" s="22">
        <v>1075</v>
      </c>
      <c r="D110" s="22">
        <v>18.5</v>
      </c>
      <c r="E110" s="22">
        <v>14.2</v>
      </c>
      <c r="F110" s="22">
        <v>13.8</v>
      </c>
      <c r="G110" s="22" t="s">
        <v>142</v>
      </c>
      <c r="H110" s="22" t="s">
        <v>142</v>
      </c>
      <c r="I110" s="22">
        <v>17</v>
      </c>
      <c r="J110" s="22">
        <v>250</v>
      </c>
      <c r="K110" s="22">
        <v>250</v>
      </c>
      <c r="L110" s="22" t="s">
        <v>145</v>
      </c>
      <c r="M110" s="22" t="str">
        <f t="shared" si="1"/>
        <v>nincs</v>
      </c>
    </row>
    <row r="111" spans="1:13" ht="15.75" thickBot="1" x14ac:dyDescent="0.3">
      <c r="A111" s="22" t="s">
        <v>180</v>
      </c>
      <c r="B111" s="22">
        <v>291</v>
      </c>
      <c r="C111" s="22">
        <v>1218</v>
      </c>
      <c r="D111" s="22">
        <v>21</v>
      </c>
      <c r="E111" s="22">
        <v>16</v>
      </c>
      <c r="F111" s="22">
        <v>15.9</v>
      </c>
      <c r="G111" s="22" t="s">
        <v>142</v>
      </c>
      <c r="H111" s="22" t="s">
        <v>142</v>
      </c>
      <c r="I111" s="22">
        <v>17</v>
      </c>
      <c r="J111" s="22">
        <v>250</v>
      </c>
      <c r="K111" s="22">
        <v>250</v>
      </c>
      <c r="L111" s="22" t="s">
        <v>145</v>
      </c>
      <c r="M111" s="22" t="str">
        <f t="shared" si="1"/>
        <v>nincs</v>
      </c>
    </row>
    <row r="112" spans="1:13" ht="15.75" thickBot="1" x14ac:dyDescent="0.3">
      <c r="A112" s="22" t="s">
        <v>181</v>
      </c>
      <c r="B112" s="22">
        <v>281</v>
      </c>
      <c r="C112" s="22">
        <v>1176</v>
      </c>
      <c r="D112" s="22">
        <v>22.5</v>
      </c>
      <c r="E112" s="22">
        <v>14.6</v>
      </c>
      <c r="F112" s="22">
        <v>16.100000000000001</v>
      </c>
      <c r="G112" s="22" t="s">
        <v>142</v>
      </c>
      <c r="H112" s="22" t="s">
        <v>142</v>
      </c>
      <c r="I112" s="22">
        <v>17</v>
      </c>
      <c r="J112" s="22">
        <v>250</v>
      </c>
      <c r="K112" s="22">
        <v>250</v>
      </c>
      <c r="L112" s="22" t="s">
        <v>145</v>
      </c>
      <c r="M112" s="22" t="str">
        <f t="shared" si="1"/>
        <v>nincs</v>
      </c>
    </row>
    <row r="113" spans="1:13" ht="15.75" thickBot="1" x14ac:dyDescent="0.3">
      <c r="A113" s="22" t="s">
        <v>182</v>
      </c>
      <c r="B113" s="22">
        <v>310</v>
      </c>
      <c r="C113" s="22">
        <v>1297</v>
      </c>
      <c r="D113" s="22">
        <v>21.6</v>
      </c>
      <c r="E113" s="22">
        <v>24.4</v>
      </c>
      <c r="F113" s="22">
        <v>1.1000000000000001</v>
      </c>
      <c r="G113" s="22">
        <v>0</v>
      </c>
      <c r="H113" s="22" t="s">
        <v>145</v>
      </c>
      <c r="I113" s="22">
        <v>120</v>
      </c>
      <c r="J113" s="22">
        <v>300</v>
      </c>
      <c r="K113" s="22">
        <v>400</v>
      </c>
      <c r="L113" s="22">
        <v>12.4</v>
      </c>
      <c r="M113" s="22" t="str">
        <f t="shared" si="1"/>
        <v>közepes</v>
      </c>
    </row>
    <row r="114" spans="1:13" ht="15.75" thickBot="1" x14ac:dyDescent="0.3">
      <c r="A114" s="22" t="s">
        <v>183</v>
      </c>
      <c r="B114" s="22">
        <v>126</v>
      </c>
      <c r="C114" s="22">
        <v>527</v>
      </c>
      <c r="D114" s="22">
        <v>2.9</v>
      </c>
      <c r="E114" s="22">
        <v>2.1</v>
      </c>
      <c r="F114" s="22">
        <v>23.6</v>
      </c>
      <c r="G114" s="22" t="s">
        <v>184</v>
      </c>
      <c r="H114" s="22" t="s">
        <v>142</v>
      </c>
      <c r="I114" s="22">
        <v>100</v>
      </c>
      <c r="J114" s="22">
        <v>60</v>
      </c>
      <c r="K114" s="22">
        <v>80</v>
      </c>
      <c r="L114" s="22">
        <v>0</v>
      </c>
      <c r="M114" s="22" t="str">
        <f t="shared" si="1"/>
        <v>nincs</v>
      </c>
    </row>
    <row r="115" spans="1:13" ht="15.75" thickBot="1" x14ac:dyDescent="0.3">
      <c r="A115" s="22" t="s">
        <v>185</v>
      </c>
      <c r="B115" s="22">
        <v>388</v>
      </c>
      <c r="C115" s="22">
        <v>1623</v>
      </c>
      <c r="D115" s="22">
        <v>10.1</v>
      </c>
      <c r="E115" s="22">
        <v>12.4</v>
      </c>
      <c r="F115" s="22">
        <v>59</v>
      </c>
      <c r="G115" s="22">
        <v>0</v>
      </c>
      <c r="H115" s="22" t="s">
        <v>142</v>
      </c>
      <c r="I115" s="22">
        <v>80</v>
      </c>
      <c r="J115" s="22">
        <v>150</v>
      </c>
      <c r="K115" s="22">
        <v>150</v>
      </c>
      <c r="L115" s="22">
        <v>0</v>
      </c>
      <c r="M115" s="22" t="str">
        <f t="shared" si="1"/>
        <v>nincs</v>
      </c>
    </row>
    <row r="116" spans="1:13" ht="15.75" thickBot="1" x14ac:dyDescent="0.3">
      <c r="A116" s="22" t="s">
        <v>186</v>
      </c>
      <c r="B116" s="22">
        <v>348</v>
      </c>
      <c r="C116" s="22">
        <v>1456</v>
      </c>
      <c r="D116" s="22">
        <v>7.9</v>
      </c>
      <c r="E116" s="22">
        <v>16.399999999999999</v>
      </c>
      <c r="F116" s="22">
        <v>42.3</v>
      </c>
      <c r="G116" s="22">
        <v>0.1</v>
      </c>
      <c r="H116" s="22" t="s">
        <v>142</v>
      </c>
      <c r="I116" s="22">
        <v>100</v>
      </c>
      <c r="J116" s="22">
        <v>60</v>
      </c>
      <c r="K116" s="22">
        <v>80</v>
      </c>
      <c r="L116" s="22">
        <v>0</v>
      </c>
      <c r="M116" s="22" t="str">
        <f t="shared" si="1"/>
        <v>nincs</v>
      </c>
    </row>
    <row r="117" spans="1:13" ht="15.75" thickBot="1" x14ac:dyDescent="0.3">
      <c r="A117" s="22" t="s">
        <v>187</v>
      </c>
      <c r="B117" s="22">
        <v>266</v>
      </c>
      <c r="C117" s="22">
        <v>1113</v>
      </c>
      <c r="D117" s="22">
        <v>9.1999999999999993</v>
      </c>
      <c r="E117" s="22">
        <v>7.4</v>
      </c>
      <c r="F117" s="22">
        <v>40.700000000000003</v>
      </c>
      <c r="G117" s="22">
        <v>0</v>
      </c>
      <c r="H117" s="22" t="s">
        <v>142</v>
      </c>
      <c r="I117" s="22">
        <v>60</v>
      </c>
      <c r="J117" s="22">
        <v>60</v>
      </c>
      <c r="K117" s="22">
        <v>180</v>
      </c>
      <c r="L117" s="22">
        <v>0</v>
      </c>
      <c r="M117" s="22" t="str">
        <f t="shared" si="1"/>
        <v>nincs</v>
      </c>
    </row>
    <row r="118" spans="1:13" ht="15.75" thickBot="1" x14ac:dyDescent="0.3">
      <c r="A118" s="22" t="s">
        <v>188</v>
      </c>
      <c r="B118" s="22">
        <v>833</v>
      </c>
      <c r="C118" s="22">
        <v>3485</v>
      </c>
      <c r="D118" s="22">
        <v>17.7</v>
      </c>
      <c r="E118" s="22">
        <v>29.7</v>
      </c>
      <c r="F118" s="22">
        <v>123.8</v>
      </c>
      <c r="G118" s="22">
        <v>0.8</v>
      </c>
      <c r="H118" s="22">
        <v>0</v>
      </c>
      <c r="I118" s="22">
        <v>80</v>
      </c>
      <c r="J118" s="22">
        <v>75</v>
      </c>
      <c r="K118" s="22">
        <v>300</v>
      </c>
      <c r="L118" s="22">
        <v>0</v>
      </c>
      <c r="M118" s="22" t="str">
        <f t="shared" si="1"/>
        <v>nincs</v>
      </c>
    </row>
    <row r="119" spans="1:13" ht="15.75" thickBot="1" x14ac:dyDescent="0.3">
      <c r="A119" s="22" t="s">
        <v>189</v>
      </c>
      <c r="B119" s="22">
        <v>278</v>
      </c>
      <c r="C119" s="22">
        <v>1163</v>
      </c>
      <c r="D119" s="22">
        <v>4.5</v>
      </c>
      <c r="E119" s="22">
        <v>4.5</v>
      </c>
      <c r="F119" s="22">
        <v>42.3</v>
      </c>
      <c r="G119" s="22">
        <v>0.1</v>
      </c>
      <c r="H119" s="22" t="s">
        <v>142</v>
      </c>
      <c r="I119" s="22">
        <v>15</v>
      </c>
      <c r="J119" s="22">
        <v>20</v>
      </c>
      <c r="K119" s="22">
        <v>30</v>
      </c>
      <c r="L119" s="22">
        <v>0</v>
      </c>
      <c r="M119" s="22" t="str">
        <f t="shared" si="1"/>
        <v>nincs</v>
      </c>
    </row>
    <row r="120" spans="1:13" ht="15.75" thickBot="1" x14ac:dyDescent="0.3">
      <c r="A120" s="22" t="s">
        <v>190</v>
      </c>
      <c r="B120" s="22">
        <v>226</v>
      </c>
      <c r="C120" s="22">
        <v>946</v>
      </c>
      <c r="D120" s="22">
        <v>5.2</v>
      </c>
      <c r="E120" s="22">
        <v>11.8</v>
      </c>
      <c r="F120" s="22">
        <v>24.6</v>
      </c>
      <c r="G120" s="22">
        <v>0.2</v>
      </c>
      <c r="H120" s="22" t="s">
        <v>142</v>
      </c>
      <c r="I120" s="22">
        <v>25</v>
      </c>
      <c r="J120" s="22">
        <v>40</v>
      </c>
      <c r="K120" s="22">
        <v>80</v>
      </c>
      <c r="L120" s="22">
        <v>0</v>
      </c>
      <c r="M120" s="22" t="str">
        <f t="shared" si="1"/>
        <v>nincs</v>
      </c>
    </row>
    <row r="121" spans="1:13" ht="15.75" thickBot="1" x14ac:dyDescent="0.3">
      <c r="A121" s="22" t="s">
        <v>191</v>
      </c>
      <c r="B121" s="22">
        <v>161</v>
      </c>
      <c r="C121" s="22">
        <v>674</v>
      </c>
      <c r="D121" s="22">
        <v>6.4</v>
      </c>
      <c r="E121" s="22">
        <v>3.8</v>
      </c>
      <c r="F121" s="22">
        <v>25.3</v>
      </c>
      <c r="G121" s="22">
        <v>0.2</v>
      </c>
      <c r="H121" s="22" t="s">
        <v>142</v>
      </c>
      <c r="I121" s="22">
        <v>25</v>
      </c>
      <c r="J121" s="22">
        <v>40</v>
      </c>
      <c r="K121" s="22">
        <v>80</v>
      </c>
      <c r="L121" s="22">
        <v>0</v>
      </c>
      <c r="M121" s="22" t="str">
        <f t="shared" si="1"/>
        <v>nincs</v>
      </c>
    </row>
    <row r="122" spans="1:13" ht="15.75" thickBot="1" x14ac:dyDescent="0.3">
      <c r="A122" s="22" t="s">
        <v>192</v>
      </c>
      <c r="B122" s="22">
        <v>244</v>
      </c>
      <c r="C122" s="22">
        <v>1021</v>
      </c>
      <c r="D122" s="22">
        <v>4.9000000000000004</v>
      </c>
      <c r="E122" s="22">
        <v>3.2</v>
      </c>
      <c r="F122" s="22">
        <v>48.9</v>
      </c>
      <c r="G122" s="22">
        <v>0.1</v>
      </c>
      <c r="H122" s="22" t="s">
        <v>142</v>
      </c>
      <c r="I122" s="22">
        <v>30</v>
      </c>
      <c r="J122" s="22">
        <v>40</v>
      </c>
      <c r="K122" s="22">
        <v>70</v>
      </c>
      <c r="L122" s="22">
        <v>0</v>
      </c>
      <c r="M122" s="22" t="str">
        <f t="shared" si="1"/>
        <v>nincs</v>
      </c>
    </row>
    <row r="123" spans="1:13" ht="15.75" thickBot="1" x14ac:dyDescent="0.3">
      <c r="A123" s="22" t="s">
        <v>193</v>
      </c>
      <c r="B123" s="22">
        <v>167</v>
      </c>
      <c r="C123" s="22">
        <v>699</v>
      </c>
      <c r="D123" s="22">
        <v>3</v>
      </c>
      <c r="E123" s="22">
        <v>7</v>
      </c>
      <c r="F123" s="22">
        <v>23</v>
      </c>
      <c r="G123" s="22">
        <v>0.7</v>
      </c>
      <c r="H123" s="22">
        <v>0</v>
      </c>
      <c r="I123" s="22">
        <v>0</v>
      </c>
      <c r="J123" s="22">
        <v>30</v>
      </c>
      <c r="K123" s="22">
        <v>10</v>
      </c>
      <c r="L123" s="22">
        <v>0</v>
      </c>
      <c r="M123" s="22" t="str">
        <f t="shared" si="1"/>
        <v>nincs</v>
      </c>
    </row>
    <row r="124" spans="1:13" ht="15.75" thickBot="1" x14ac:dyDescent="0.3">
      <c r="A124" s="22" t="s">
        <v>194</v>
      </c>
      <c r="B124" s="22">
        <v>551</v>
      </c>
      <c r="C124" s="22">
        <v>2305</v>
      </c>
      <c r="D124" s="22">
        <v>10.9</v>
      </c>
      <c r="E124" s="22">
        <v>21.5</v>
      </c>
      <c r="F124" s="22">
        <v>78.400000000000006</v>
      </c>
      <c r="G124" s="22">
        <v>0.3</v>
      </c>
      <c r="H124" s="22" t="s">
        <v>142</v>
      </c>
      <c r="I124" s="22">
        <v>20</v>
      </c>
      <c r="J124" s="22">
        <v>50</v>
      </c>
      <c r="K124" s="22">
        <v>150</v>
      </c>
      <c r="L124" s="22">
        <v>0</v>
      </c>
      <c r="M124" s="22" t="str">
        <f t="shared" si="1"/>
        <v>nincs</v>
      </c>
    </row>
    <row r="125" spans="1:13" ht="15.75" thickBot="1" x14ac:dyDescent="0.3">
      <c r="A125" s="22" t="s">
        <v>195</v>
      </c>
      <c r="B125" s="22">
        <v>560</v>
      </c>
      <c r="C125" s="22">
        <v>2343</v>
      </c>
      <c r="D125" s="22">
        <v>5.0999999999999996</v>
      </c>
      <c r="E125" s="22">
        <v>3.8</v>
      </c>
      <c r="F125" s="22">
        <v>26.5</v>
      </c>
      <c r="G125" s="22" t="s">
        <v>142</v>
      </c>
      <c r="H125" s="22" t="s">
        <v>142</v>
      </c>
      <c r="I125" s="22">
        <v>110</v>
      </c>
      <c r="J125" s="22">
        <v>50</v>
      </c>
      <c r="K125" s="22">
        <v>130</v>
      </c>
      <c r="L125" s="22">
        <v>0</v>
      </c>
      <c r="M125" s="22" t="str">
        <f t="shared" si="1"/>
        <v>nincs</v>
      </c>
    </row>
    <row r="126" spans="1:13" ht="15.75" thickBot="1" x14ac:dyDescent="0.3">
      <c r="A126" s="22" t="s">
        <v>196</v>
      </c>
      <c r="B126" s="22">
        <v>733</v>
      </c>
      <c r="C126" s="22">
        <v>3067</v>
      </c>
      <c r="D126" s="22">
        <v>27.7</v>
      </c>
      <c r="E126" s="22">
        <v>30.2</v>
      </c>
      <c r="F126" s="22">
        <v>87.5</v>
      </c>
      <c r="G126" s="22">
        <v>0.7</v>
      </c>
      <c r="H126" s="22" t="s">
        <v>142</v>
      </c>
      <c r="I126" s="22">
        <v>100</v>
      </c>
      <c r="J126" s="22">
        <v>80</v>
      </c>
      <c r="K126" s="22">
        <v>120</v>
      </c>
      <c r="L126" s="22">
        <v>0</v>
      </c>
      <c r="M126" s="22" t="str">
        <f t="shared" si="1"/>
        <v>nincs</v>
      </c>
    </row>
    <row r="127" spans="1:13" ht="15.75" thickBot="1" x14ac:dyDescent="0.3">
      <c r="A127" s="22" t="s">
        <v>197</v>
      </c>
      <c r="B127" s="22">
        <v>525</v>
      </c>
      <c r="C127" s="22">
        <v>2197</v>
      </c>
      <c r="D127" s="22">
        <v>20</v>
      </c>
      <c r="E127" s="22">
        <v>29.4</v>
      </c>
      <c r="F127" s="22">
        <v>45</v>
      </c>
      <c r="G127" s="22">
        <v>0</v>
      </c>
      <c r="H127" s="22" t="s">
        <v>142</v>
      </c>
      <c r="I127" s="22">
        <v>180</v>
      </c>
      <c r="J127" s="22">
        <v>30</v>
      </c>
      <c r="K127" s="22">
        <v>150</v>
      </c>
      <c r="L127" s="22">
        <v>0</v>
      </c>
      <c r="M127" s="22" t="str">
        <f t="shared" si="1"/>
        <v>nincs</v>
      </c>
    </row>
    <row r="129" spans="1:1" x14ac:dyDescent="0.25">
      <c r="A129" t="s">
        <v>198</v>
      </c>
    </row>
    <row r="130" spans="1:1" x14ac:dyDescent="0.25">
      <c r="A130" t="s">
        <v>199</v>
      </c>
    </row>
    <row r="131" spans="1:1" x14ac:dyDescent="0.25">
      <c r="A131" t="s">
        <v>200</v>
      </c>
    </row>
    <row r="132" spans="1:1" x14ac:dyDescent="0.25">
      <c r="A132" t="s">
        <v>201</v>
      </c>
    </row>
    <row r="133" spans="1:1" x14ac:dyDescent="0.25">
      <c r="A133" t="s">
        <v>202</v>
      </c>
    </row>
  </sheetData>
  <mergeCells count="9">
    <mergeCell ref="H2:L2"/>
    <mergeCell ref="A2:A3"/>
    <mergeCell ref="B2:B3"/>
    <mergeCell ref="C2:C3"/>
    <mergeCell ref="D2:D3"/>
    <mergeCell ref="E2:E3"/>
    <mergeCell ref="F2:F3"/>
    <mergeCell ref="G2:G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Rendelések</vt:lpstr>
      <vt:lpstr>Tápanyagtáblázat</vt:lpstr>
      <vt:lpstr>Rendelések!Nyomtatási_cím</vt:lpstr>
      <vt:lpstr>Rendelések!Nyomtatási_terület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Artúr</dc:creator>
  <cp:lastModifiedBy>Artúr Ódor</cp:lastModifiedBy>
  <cp:lastPrinted>2025-10-14T17:54:38Z</cp:lastPrinted>
  <dcterms:created xsi:type="dcterms:W3CDTF">2025-10-13T16:11:22Z</dcterms:created>
  <dcterms:modified xsi:type="dcterms:W3CDTF">2025-10-24T13:44:05Z</dcterms:modified>
</cp:coreProperties>
</file>