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7170"/>
  </bookViews>
  <sheets>
    <sheet name="NewCompiledCSV" sheetId="1" r:id="rId1"/>
  </sheets>
  <calcPr calcId="0"/>
</workbook>
</file>

<file path=xl/calcChain.xml><?xml version="1.0" encoding="utf-8"?>
<calcChain xmlns="http://schemas.openxmlformats.org/spreadsheetml/2006/main">
  <c r="R171" i="1" l="1"/>
  <c r="R170" i="1"/>
  <c r="Q171" i="1"/>
  <c r="Q170" i="1"/>
  <c r="P170" i="1"/>
  <c r="O171" i="1"/>
  <c r="O170" i="1"/>
  <c r="O168" i="1"/>
  <c r="I174" i="1"/>
  <c r="H174" i="1"/>
  <c r="I136" i="1"/>
  <c r="H136" i="1"/>
  <c r="G136" i="1"/>
  <c r="H135" i="1"/>
  <c r="I135" i="1" s="1"/>
  <c r="G135" i="1"/>
  <c r="J173" i="1"/>
  <c r="I173" i="1"/>
</calcChain>
</file>

<file path=xl/sharedStrings.xml><?xml version="1.0" encoding="utf-8"?>
<sst xmlns="http://schemas.openxmlformats.org/spreadsheetml/2006/main" count="348" uniqueCount="17">
  <si>
    <t xml:space="preserve"> </t>
  </si>
  <si>
    <t>200 trials</t>
  </si>
  <si>
    <t>none</t>
  </si>
  <si>
    <t>T_P = 0.2</t>
  </si>
  <si>
    <t>Fitness Avg</t>
  </si>
  <si>
    <t xml:space="preserve"> Stdev</t>
  </si>
  <si>
    <t xml:space="preserve"> wPenaltyType</t>
  </si>
  <si>
    <t xml:space="preserve"> wPenaltyParam</t>
  </si>
  <si>
    <t xml:space="preserve"> wPenaltyScale</t>
  </si>
  <si>
    <t xml:space="preserve"> wPenaltyAlpha</t>
  </si>
  <si>
    <t>T_P = 0.3</t>
  </si>
  <si>
    <t>Water is hard</t>
  </si>
  <si>
    <t>linear</t>
  </si>
  <si>
    <t>exp</t>
  </si>
  <si>
    <t>MADE WATER HARDER TO GET + THIRST_PROB = 3</t>
  </si>
  <si>
    <t>poly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</si>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</sst>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NewCompiledCSV!$L$166:$L$170</c:f>
              <c:numCache>
                <c:formatCode>General</c:formatCode>
                <c:ptCount val="5"/>
                <c:pt idx="0">
                  <c:v>32115</c:v>
                </c:pt>
                <c:pt idx="1">
                  <c:v>33640</c:v>
                </c:pt>
                <c:pt idx="2">
                  <c:v>30370</c:v>
                </c:pt>
                <c:pt idx="3">
                  <c:v>32326</c:v>
                </c:pt>
                <c:pt idx="4">
                  <c:v>32804</c:v>
                </c:pt>
              </c:numCache>
            </c:numRef>
          </c:xVal>
          <c:yVal>
            <c:numRef>
              <c:f>NewCompiledCSV!$M$166:$M$170</c:f>
              <c:numCache>
                <c:formatCode>General</c:formatCode>
                <c:ptCount val="5"/>
                <c:pt idx="0">
                  <c:v>1.109</c:v>
                </c:pt>
                <c:pt idx="1">
                  <c:v>1.1314123315199569</c:v>
                </c:pt>
                <c:pt idx="2">
                  <c:v>1.0269999999999999</c:v>
                </c:pt>
                <c:pt idx="3">
                  <c:v>1.0860000000000001</c:v>
                </c:pt>
                <c:pt idx="4">
                  <c:v>1.109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17728"/>
        <c:axId val="79338880"/>
      </c:scatterChart>
      <c:valAx>
        <c:axId val="10501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338880"/>
        <c:crosses val="autoZero"/>
        <c:crossBetween val="midCat"/>
      </c:valAx>
      <c:valAx>
        <c:axId val="7933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17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157</xdr:row>
      <xdr:rowOff>119062</xdr:rowOff>
    </xdr:from>
    <xdr:to>
      <xdr:col>14</xdr:col>
      <xdr:colOff>409575</xdr:colOff>
      <xdr:row>172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C154" workbookViewId="0">
      <selection activeCell="L166" sqref="L166:M170"/>
    </sheetView>
  </sheetViews>
  <sheetFormatPr defaultRowHeight="15" x14ac:dyDescent="0.25"/>
  <cols>
    <col min="15" max="15" width="12" bestFit="1" customWidth="1"/>
  </cols>
  <sheetData>
    <row r="1" spans="1:15" x14ac:dyDescent="0.25">
      <c r="A1" t="s">
        <v>0</v>
      </c>
      <c r="B1" t="s">
        <v>0</v>
      </c>
      <c r="I1" t="s">
        <v>1</v>
      </c>
      <c r="J1">
        <v>42949.15</v>
      </c>
      <c r="K1">
        <v>4929.2</v>
      </c>
      <c r="L1" t="s">
        <v>2</v>
      </c>
      <c r="M1" t="s">
        <v>3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1</v>
      </c>
      <c r="J2">
        <v>21589.8</v>
      </c>
      <c r="K2">
        <v>11175.06</v>
      </c>
      <c r="L2" t="s">
        <v>2</v>
      </c>
      <c r="M2" t="s">
        <v>10</v>
      </c>
      <c r="N2" t="s">
        <v>11</v>
      </c>
    </row>
    <row r="3" spans="1:15" x14ac:dyDescent="0.25">
      <c r="A3">
        <v>42503.75</v>
      </c>
      <c r="B3">
        <v>4070.84</v>
      </c>
      <c r="C3" t="s">
        <v>12</v>
      </c>
      <c r="D3">
        <v>0</v>
      </c>
      <c r="E3" t="s">
        <v>13</v>
      </c>
      <c r="F3">
        <v>1.0002</v>
      </c>
      <c r="I3" t="s">
        <v>1</v>
      </c>
      <c r="J3">
        <v>19751.400000000001</v>
      </c>
      <c r="K3">
        <v>12371.21</v>
      </c>
      <c r="L3" t="s">
        <v>12</v>
      </c>
      <c r="M3">
        <v>1.0000009999999999</v>
      </c>
      <c r="N3" t="s">
        <v>13</v>
      </c>
      <c r="O3">
        <v>1.0000500000000001</v>
      </c>
    </row>
    <row r="4" spans="1:15" x14ac:dyDescent="0.25">
      <c r="A4">
        <v>43332.5</v>
      </c>
      <c r="B4">
        <v>3433.6</v>
      </c>
      <c r="C4" t="s">
        <v>12</v>
      </c>
      <c r="D4">
        <v>0.1</v>
      </c>
      <c r="E4" t="s">
        <v>13</v>
      </c>
      <c r="F4">
        <v>1.0002</v>
      </c>
    </row>
    <row r="5" spans="1:15" x14ac:dyDescent="0.25">
      <c r="A5">
        <v>42343.75</v>
      </c>
      <c r="B5">
        <v>4078.2</v>
      </c>
      <c r="C5" t="s">
        <v>12</v>
      </c>
      <c r="D5">
        <v>0.2</v>
      </c>
      <c r="E5" t="s">
        <v>13</v>
      </c>
      <c r="F5">
        <v>1.0002</v>
      </c>
    </row>
    <row r="6" spans="1:15" x14ac:dyDescent="0.25">
      <c r="A6">
        <v>41902.5</v>
      </c>
      <c r="B6">
        <v>5980.58</v>
      </c>
      <c r="C6" t="s">
        <v>12</v>
      </c>
      <c r="D6">
        <v>0.3</v>
      </c>
      <c r="E6" t="s">
        <v>13</v>
      </c>
      <c r="F6">
        <v>1.0002</v>
      </c>
    </row>
    <row r="7" spans="1:15" x14ac:dyDescent="0.25">
      <c r="A7">
        <v>41657.75</v>
      </c>
      <c r="B7">
        <v>6013.44</v>
      </c>
      <c r="C7" t="s">
        <v>12</v>
      </c>
      <c r="D7">
        <v>0.4</v>
      </c>
      <c r="E7" t="s">
        <v>13</v>
      </c>
      <c r="F7">
        <v>1.0002</v>
      </c>
    </row>
    <row r="8" spans="1:15" x14ac:dyDescent="0.25">
      <c r="A8">
        <v>41827.08</v>
      </c>
      <c r="B8">
        <v>5795.19</v>
      </c>
      <c r="C8" t="s">
        <v>12</v>
      </c>
      <c r="D8">
        <v>0.5</v>
      </c>
      <c r="E8" t="s">
        <v>13</v>
      </c>
      <c r="F8">
        <v>1.0002</v>
      </c>
    </row>
    <row r="9" spans="1:15" x14ac:dyDescent="0.25">
      <c r="A9">
        <v>42026.43</v>
      </c>
      <c r="B9">
        <v>5840.92</v>
      </c>
      <c r="C9" t="s">
        <v>12</v>
      </c>
      <c r="D9">
        <v>0.6</v>
      </c>
      <c r="E9" t="s">
        <v>13</v>
      </c>
      <c r="F9">
        <v>1.0002</v>
      </c>
    </row>
    <row r="10" spans="1:15" x14ac:dyDescent="0.25">
      <c r="A10">
        <v>42318.91</v>
      </c>
      <c r="B10">
        <v>5567.67</v>
      </c>
      <c r="C10" t="s">
        <v>12</v>
      </c>
      <c r="D10">
        <v>0.7</v>
      </c>
      <c r="E10" t="s">
        <v>13</v>
      </c>
      <c r="F10">
        <v>1.0002</v>
      </c>
    </row>
    <row r="11" spans="1:15" x14ac:dyDescent="0.25">
      <c r="A11">
        <v>42486.94</v>
      </c>
      <c r="B11">
        <v>5359.89</v>
      </c>
      <c r="C11" t="s">
        <v>12</v>
      </c>
      <c r="D11">
        <v>0.8</v>
      </c>
      <c r="E11" t="s">
        <v>13</v>
      </c>
      <c r="F11">
        <v>1.0002</v>
      </c>
    </row>
    <row r="12" spans="1:15" x14ac:dyDescent="0.25">
      <c r="A12">
        <v>42399.88</v>
      </c>
      <c r="B12">
        <v>5368.5</v>
      </c>
      <c r="C12" t="s">
        <v>12</v>
      </c>
      <c r="D12">
        <v>0.9</v>
      </c>
      <c r="E12" t="s">
        <v>13</v>
      </c>
      <c r="F12">
        <v>1.0002</v>
      </c>
    </row>
    <row r="15" spans="1:15" x14ac:dyDescent="0.25">
      <c r="A15">
        <v>45578.75</v>
      </c>
      <c r="B15">
        <v>4792.67</v>
      </c>
      <c r="C15" t="s">
        <v>12</v>
      </c>
      <c r="D15">
        <v>0.1</v>
      </c>
      <c r="E15" t="s">
        <v>13</v>
      </c>
      <c r="F15">
        <v>1.0001</v>
      </c>
    </row>
    <row r="16" spans="1:15" x14ac:dyDescent="0.25">
      <c r="A16">
        <v>44930</v>
      </c>
      <c r="B16">
        <v>3883.91</v>
      </c>
      <c r="C16" t="s">
        <v>12</v>
      </c>
      <c r="D16">
        <v>0.1</v>
      </c>
      <c r="E16" t="s">
        <v>13</v>
      </c>
      <c r="F16">
        <v>1.0002</v>
      </c>
    </row>
    <row r="17" spans="1:6" x14ac:dyDescent="0.25">
      <c r="A17">
        <v>44021.67</v>
      </c>
      <c r="B17">
        <v>5152.01</v>
      </c>
      <c r="C17" t="s">
        <v>12</v>
      </c>
      <c r="D17">
        <v>0.1</v>
      </c>
      <c r="E17" t="s">
        <v>13</v>
      </c>
      <c r="F17">
        <v>1.0003</v>
      </c>
    </row>
    <row r="18" spans="1:6" x14ac:dyDescent="0.25">
      <c r="A18">
        <v>43828.13</v>
      </c>
      <c r="B18">
        <v>4890.3500000000004</v>
      </c>
      <c r="C18" t="s">
        <v>12</v>
      </c>
      <c r="D18">
        <v>0.1</v>
      </c>
      <c r="E18" t="s">
        <v>13</v>
      </c>
      <c r="F18">
        <v>1.0004</v>
      </c>
    </row>
    <row r="19" spans="1:6" x14ac:dyDescent="0.25">
      <c r="A19">
        <v>44070.5</v>
      </c>
      <c r="B19">
        <v>4616.8100000000004</v>
      </c>
      <c r="C19" t="s">
        <v>12</v>
      </c>
      <c r="D19">
        <v>0.1</v>
      </c>
      <c r="E19" t="s">
        <v>13</v>
      </c>
      <c r="F19">
        <v>1.0004999999999999</v>
      </c>
    </row>
    <row r="20" spans="1:6" x14ac:dyDescent="0.25">
      <c r="A20">
        <v>43791.25</v>
      </c>
      <c r="B20">
        <v>4841.37</v>
      </c>
      <c r="C20" t="s">
        <v>12</v>
      </c>
      <c r="D20">
        <v>0.1</v>
      </c>
      <c r="E20" t="s">
        <v>13</v>
      </c>
      <c r="F20">
        <v>1.0005999999999999</v>
      </c>
    </row>
    <row r="21" spans="1:6" x14ac:dyDescent="0.25">
      <c r="A21">
        <v>43750.36</v>
      </c>
      <c r="B21">
        <v>4712.49</v>
      </c>
      <c r="C21" t="s">
        <v>12</v>
      </c>
      <c r="D21">
        <v>0.1</v>
      </c>
      <c r="E21" t="s">
        <v>13</v>
      </c>
      <c r="F21">
        <v>1.0006999999999999</v>
      </c>
    </row>
    <row r="22" spans="1:6" x14ac:dyDescent="0.25">
      <c r="A22">
        <v>43415</v>
      </c>
      <c r="B22">
        <v>5028.82</v>
      </c>
      <c r="C22" t="s">
        <v>12</v>
      </c>
      <c r="D22">
        <v>0.1</v>
      </c>
      <c r="E22" t="s">
        <v>13</v>
      </c>
      <c r="F22">
        <v>1.0007999999999999</v>
      </c>
    </row>
    <row r="23" spans="1:6" x14ac:dyDescent="0.25">
      <c r="A23">
        <v>43327.64</v>
      </c>
      <c r="B23">
        <v>5104.97</v>
      </c>
      <c r="C23" t="s">
        <v>12</v>
      </c>
      <c r="D23">
        <v>0.1</v>
      </c>
      <c r="E23" t="s">
        <v>13</v>
      </c>
      <c r="F23">
        <v>1.0008999999999999</v>
      </c>
    </row>
    <row r="24" spans="1:6" x14ac:dyDescent="0.25">
      <c r="A24">
        <v>43112.38</v>
      </c>
      <c r="B24">
        <v>5206.3900000000003</v>
      </c>
      <c r="C24" t="s">
        <v>12</v>
      </c>
      <c r="D24">
        <v>0.1</v>
      </c>
      <c r="E24" t="s">
        <v>13</v>
      </c>
      <c r="F24">
        <v>1.0009999999999999</v>
      </c>
    </row>
    <row r="26" spans="1:6" x14ac:dyDescent="0.25">
      <c r="A26">
        <v>45111.25</v>
      </c>
      <c r="B26">
        <v>2150.9</v>
      </c>
      <c r="C26" t="s">
        <v>12</v>
      </c>
      <c r="D26">
        <v>0.1</v>
      </c>
      <c r="E26" t="s">
        <v>13</v>
      </c>
      <c r="F26">
        <v>1.0000500000000001</v>
      </c>
    </row>
    <row r="28" spans="1:6" x14ac:dyDescent="0.25">
      <c r="A28">
        <v>46060</v>
      </c>
      <c r="B28">
        <v>1936.42</v>
      </c>
      <c r="C28" t="s">
        <v>12</v>
      </c>
      <c r="D28">
        <v>0.01</v>
      </c>
      <c r="E28" t="s">
        <v>13</v>
      </c>
      <c r="F28">
        <v>1.0000500000000001</v>
      </c>
    </row>
    <row r="29" spans="1:6" x14ac:dyDescent="0.25">
      <c r="A29">
        <v>43346.879999999997</v>
      </c>
      <c r="B29">
        <v>5207.2</v>
      </c>
      <c r="C29" t="s">
        <v>12</v>
      </c>
      <c r="D29">
        <v>0.02</v>
      </c>
      <c r="E29" t="s">
        <v>13</v>
      </c>
      <c r="F29">
        <v>1.0000500000000001</v>
      </c>
    </row>
    <row r="30" spans="1:6" x14ac:dyDescent="0.25">
      <c r="A30">
        <v>42556.67</v>
      </c>
      <c r="B30">
        <v>5186.28</v>
      </c>
      <c r="C30" t="s">
        <v>12</v>
      </c>
      <c r="D30">
        <v>0.03</v>
      </c>
      <c r="E30" t="s">
        <v>13</v>
      </c>
      <c r="F30">
        <v>1.0000500000000001</v>
      </c>
    </row>
    <row r="31" spans="1:6" x14ac:dyDescent="0.25">
      <c r="A31">
        <v>42783.13</v>
      </c>
      <c r="B31">
        <v>5080.71</v>
      </c>
      <c r="C31" t="s">
        <v>12</v>
      </c>
      <c r="D31">
        <v>0.04</v>
      </c>
      <c r="E31" t="s">
        <v>13</v>
      </c>
      <c r="F31">
        <v>1.0000500000000001</v>
      </c>
    </row>
    <row r="32" spans="1:6" x14ac:dyDescent="0.25">
      <c r="A32">
        <v>42485.75</v>
      </c>
      <c r="B32">
        <v>5084.24</v>
      </c>
      <c r="C32" t="s">
        <v>12</v>
      </c>
      <c r="D32">
        <v>0.05</v>
      </c>
      <c r="E32" t="s">
        <v>13</v>
      </c>
      <c r="F32">
        <v>1.0000500000000001</v>
      </c>
    </row>
    <row r="33" spans="1:6" x14ac:dyDescent="0.25">
      <c r="A33">
        <v>42321.46</v>
      </c>
      <c r="B33">
        <v>5062.57</v>
      </c>
      <c r="C33" t="s">
        <v>12</v>
      </c>
      <c r="D33">
        <v>0.06</v>
      </c>
      <c r="E33" t="s">
        <v>13</v>
      </c>
      <c r="F33">
        <v>1.0000500000000001</v>
      </c>
    </row>
    <row r="34" spans="1:6" x14ac:dyDescent="0.25">
      <c r="A34">
        <v>42475.360000000001</v>
      </c>
      <c r="B34">
        <v>4925.8500000000004</v>
      </c>
      <c r="C34" t="s">
        <v>12</v>
      </c>
      <c r="D34">
        <v>7.0000000000000007E-2</v>
      </c>
      <c r="E34" t="s">
        <v>13</v>
      </c>
      <c r="F34">
        <v>1.0000500000000001</v>
      </c>
    </row>
    <row r="35" spans="1:6" x14ac:dyDescent="0.25">
      <c r="A35">
        <v>42127.66</v>
      </c>
      <c r="B35">
        <v>5188.93</v>
      </c>
      <c r="C35" t="s">
        <v>12</v>
      </c>
      <c r="D35">
        <v>0.08</v>
      </c>
      <c r="E35" t="s">
        <v>13</v>
      </c>
      <c r="F35">
        <v>1.0000500000000001</v>
      </c>
    </row>
    <row r="36" spans="1:6" x14ac:dyDescent="0.25">
      <c r="A36">
        <v>42197.64</v>
      </c>
      <c r="B36">
        <v>5161.76</v>
      </c>
      <c r="C36" t="s">
        <v>12</v>
      </c>
      <c r="D36">
        <v>0.09</v>
      </c>
      <c r="E36" t="s">
        <v>13</v>
      </c>
      <c r="F36">
        <v>1.0000500000000001</v>
      </c>
    </row>
    <row r="37" spans="1:6" x14ac:dyDescent="0.25">
      <c r="A37">
        <v>42421.88</v>
      </c>
      <c r="B37">
        <v>5017.79</v>
      </c>
      <c r="C37" t="s">
        <v>12</v>
      </c>
      <c r="D37">
        <v>0.1</v>
      </c>
      <c r="E37" t="s">
        <v>13</v>
      </c>
      <c r="F37">
        <v>1.0000500000000001</v>
      </c>
    </row>
    <row r="38" spans="1:6" x14ac:dyDescent="0.25">
      <c r="A38">
        <v>43801.25</v>
      </c>
      <c r="B38">
        <v>3458.62</v>
      </c>
      <c r="C38" t="s">
        <v>12</v>
      </c>
      <c r="D38">
        <v>0.01</v>
      </c>
      <c r="E38" t="s">
        <v>13</v>
      </c>
      <c r="F38">
        <v>1.0000500000000001</v>
      </c>
    </row>
    <row r="39" spans="1:6" x14ac:dyDescent="0.25">
      <c r="A39" t="s">
        <v>14</v>
      </c>
    </row>
    <row r="41" spans="1:6" x14ac:dyDescent="0.25">
      <c r="A41">
        <v>21589.8</v>
      </c>
      <c r="B41">
        <v>11175.06</v>
      </c>
      <c r="C41" t="s">
        <v>2</v>
      </c>
    </row>
    <row r="42" spans="1:6" x14ac:dyDescent="0.25">
      <c r="A42">
        <v>18761.25</v>
      </c>
      <c r="B42">
        <v>11608.83</v>
      </c>
      <c r="C42" t="s">
        <v>12</v>
      </c>
      <c r="D42">
        <v>0.1</v>
      </c>
      <c r="E42" t="s">
        <v>13</v>
      </c>
      <c r="F42">
        <v>1.0000500000000001</v>
      </c>
    </row>
    <row r="43" spans="1:6" x14ac:dyDescent="0.25">
      <c r="A43">
        <v>18530</v>
      </c>
      <c r="B43">
        <v>13078.99</v>
      </c>
      <c r="C43" t="s">
        <v>12</v>
      </c>
      <c r="D43">
        <v>0.2</v>
      </c>
      <c r="E43" t="s">
        <v>13</v>
      </c>
      <c r="F43">
        <v>1.0000500000000001</v>
      </c>
    </row>
    <row r="44" spans="1:6" x14ac:dyDescent="0.25">
      <c r="A44">
        <v>19766.669999999998</v>
      </c>
      <c r="B44">
        <v>13077.04</v>
      </c>
      <c r="C44" t="s">
        <v>12</v>
      </c>
      <c r="D44">
        <v>0.3</v>
      </c>
      <c r="E44" t="s">
        <v>13</v>
      </c>
      <c r="F44">
        <v>1.0000500000000001</v>
      </c>
    </row>
    <row r="45" spans="1:6" x14ac:dyDescent="0.25">
      <c r="A45">
        <v>18115.939999999999</v>
      </c>
      <c r="B45">
        <v>13009.79</v>
      </c>
      <c r="C45" t="s">
        <v>12</v>
      </c>
      <c r="D45">
        <v>0.4</v>
      </c>
      <c r="E45" t="s">
        <v>13</v>
      </c>
      <c r="F45">
        <v>1.0000500000000001</v>
      </c>
    </row>
    <row r="46" spans="1:6" x14ac:dyDescent="0.25">
      <c r="A46">
        <v>18985.5</v>
      </c>
      <c r="B46">
        <v>12807.62</v>
      </c>
      <c r="C46" t="s">
        <v>12</v>
      </c>
      <c r="D46">
        <v>0.5</v>
      </c>
      <c r="E46" t="s">
        <v>13</v>
      </c>
      <c r="F46">
        <v>1.0000500000000001</v>
      </c>
    </row>
    <row r="47" spans="1:6" x14ac:dyDescent="0.25">
      <c r="A47">
        <v>20074.38</v>
      </c>
      <c r="B47">
        <v>12560.32</v>
      </c>
      <c r="C47" t="s">
        <v>12</v>
      </c>
      <c r="D47">
        <v>0.6</v>
      </c>
      <c r="E47" t="s">
        <v>13</v>
      </c>
      <c r="F47">
        <v>1.0000500000000001</v>
      </c>
    </row>
    <row r="48" spans="1:6" x14ac:dyDescent="0.25">
      <c r="A48">
        <v>20891.96</v>
      </c>
      <c r="B48">
        <v>12158.84</v>
      </c>
      <c r="C48" t="s">
        <v>12</v>
      </c>
      <c r="D48">
        <v>0.7</v>
      </c>
      <c r="E48" t="s">
        <v>13</v>
      </c>
      <c r="F48">
        <v>1.0000500000000001</v>
      </c>
    </row>
    <row r="49" spans="1:6" x14ac:dyDescent="0.25">
      <c r="A49">
        <v>20724.060000000001</v>
      </c>
      <c r="B49">
        <v>12199.65</v>
      </c>
      <c r="C49" t="s">
        <v>12</v>
      </c>
      <c r="D49">
        <v>0.8</v>
      </c>
      <c r="E49" t="s">
        <v>13</v>
      </c>
      <c r="F49">
        <v>1.0000500000000001</v>
      </c>
    </row>
    <row r="50" spans="1:6" x14ac:dyDescent="0.25">
      <c r="A50">
        <v>20548.47</v>
      </c>
      <c r="B50">
        <v>12070.97</v>
      </c>
      <c r="C50" t="s">
        <v>12</v>
      </c>
      <c r="D50">
        <v>0.9</v>
      </c>
      <c r="E50" t="s">
        <v>13</v>
      </c>
      <c r="F50">
        <v>1.0000500000000001</v>
      </c>
    </row>
    <row r="51" spans="1:6" x14ac:dyDescent="0.25">
      <c r="A51">
        <v>23388.75</v>
      </c>
      <c r="B51">
        <v>13138.99</v>
      </c>
      <c r="C51" t="s">
        <v>12</v>
      </c>
      <c r="D51">
        <v>1</v>
      </c>
      <c r="E51" t="s">
        <v>13</v>
      </c>
      <c r="F51">
        <v>1.0000500000000001</v>
      </c>
    </row>
    <row r="52" spans="1:6" x14ac:dyDescent="0.25">
      <c r="A52">
        <v>19280.63</v>
      </c>
      <c r="B52">
        <v>14369.64</v>
      </c>
      <c r="C52" t="s">
        <v>12</v>
      </c>
      <c r="D52">
        <v>1.1000000000000001</v>
      </c>
      <c r="E52" t="s">
        <v>13</v>
      </c>
      <c r="F52">
        <v>1.0000500000000001</v>
      </c>
    </row>
    <row r="53" spans="1:6" x14ac:dyDescent="0.25">
      <c r="A53">
        <v>18461.25</v>
      </c>
      <c r="B53">
        <v>13837.2</v>
      </c>
      <c r="C53" t="s">
        <v>12</v>
      </c>
      <c r="D53">
        <v>1.2</v>
      </c>
      <c r="E53" t="s">
        <v>13</v>
      </c>
      <c r="F53">
        <v>1.0000500000000001</v>
      </c>
    </row>
    <row r="54" spans="1:6" x14ac:dyDescent="0.25">
      <c r="A54">
        <v>19161.560000000001</v>
      </c>
      <c r="B54">
        <v>13092.77</v>
      </c>
      <c r="C54" t="s">
        <v>12</v>
      </c>
      <c r="D54">
        <v>1.3</v>
      </c>
      <c r="E54" t="s">
        <v>13</v>
      </c>
      <c r="F54">
        <v>1.0000500000000001</v>
      </c>
    </row>
    <row r="55" spans="1:6" x14ac:dyDescent="0.25">
      <c r="A55">
        <v>18860.25</v>
      </c>
      <c r="B55">
        <v>12906.69</v>
      </c>
      <c r="C55" t="s">
        <v>12</v>
      </c>
      <c r="D55">
        <v>1.4</v>
      </c>
      <c r="E55" t="s">
        <v>13</v>
      </c>
      <c r="F55">
        <v>1.0000500000000001</v>
      </c>
    </row>
    <row r="56" spans="1:6" x14ac:dyDescent="0.25">
      <c r="A56">
        <v>19040.21</v>
      </c>
      <c r="B56">
        <v>12748.26</v>
      </c>
      <c r="C56" t="s">
        <v>12</v>
      </c>
      <c r="D56">
        <v>1.5</v>
      </c>
      <c r="E56" t="s">
        <v>13</v>
      </c>
      <c r="F56">
        <v>1.0000500000000001</v>
      </c>
    </row>
    <row r="57" spans="1:6" x14ac:dyDescent="0.25">
      <c r="A57">
        <v>19220.36</v>
      </c>
      <c r="B57">
        <v>12465.95</v>
      </c>
      <c r="C57" t="s">
        <v>12</v>
      </c>
      <c r="D57">
        <v>1.6</v>
      </c>
      <c r="E57" t="s">
        <v>13</v>
      </c>
      <c r="F57">
        <v>1.0000500000000001</v>
      </c>
    </row>
    <row r="58" spans="1:6" x14ac:dyDescent="0.25">
      <c r="A58">
        <v>19430.310000000001</v>
      </c>
      <c r="B58">
        <v>12279.66</v>
      </c>
      <c r="C58" t="s">
        <v>12</v>
      </c>
      <c r="D58">
        <v>1.7</v>
      </c>
      <c r="E58" t="s">
        <v>13</v>
      </c>
      <c r="F58">
        <v>1.0000500000000001</v>
      </c>
    </row>
    <row r="59" spans="1:6" x14ac:dyDescent="0.25">
      <c r="A59">
        <v>19545.28</v>
      </c>
      <c r="B59">
        <v>11878.16</v>
      </c>
      <c r="C59" t="s">
        <v>12</v>
      </c>
      <c r="D59">
        <v>1.8</v>
      </c>
      <c r="E59" t="s">
        <v>13</v>
      </c>
      <c r="F59">
        <v>1.0000500000000001</v>
      </c>
    </row>
    <row r="60" spans="1:6" x14ac:dyDescent="0.25">
      <c r="A60">
        <v>19929</v>
      </c>
      <c r="B60">
        <v>11727.04</v>
      </c>
      <c r="C60" t="s">
        <v>12</v>
      </c>
      <c r="D60">
        <v>1.9</v>
      </c>
      <c r="E60" t="s">
        <v>13</v>
      </c>
      <c r="F60">
        <v>1.0000500000000001</v>
      </c>
    </row>
    <row r="61" spans="1:6" x14ac:dyDescent="0.25">
      <c r="A61">
        <v>19751.400000000001</v>
      </c>
      <c r="B61">
        <v>12371.21</v>
      </c>
      <c r="C61" t="s">
        <v>12</v>
      </c>
      <c r="D61">
        <v>1.0000009999999999</v>
      </c>
      <c r="E61" t="s">
        <v>13</v>
      </c>
      <c r="F61">
        <v>1.0000500000000001</v>
      </c>
    </row>
    <row r="62" spans="1:6" x14ac:dyDescent="0.25">
      <c r="A62">
        <v>21494.38</v>
      </c>
      <c r="B62">
        <v>11867.71</v>
      </c>
      <c r="C62" t="s">
        <v>12</v>
      </c>
      <c r="D62">
        <v>0.01</v>
      </c>
      <c r="E62" t="s">
        <v>13</v>
      </c>
      <c r="F62">
        <v>1.0000500000000001</v>
      </c>
    </row>
    <row r="63" spans="1:6" x14ac:dyDescent="0.25">
      <c r="A63">
        <v>22884.38</v>
      </c>
      <c r="B63">
        <v>11604.31</v>
      </c>
      <c r="C63" t="s">
        <v>12</v>
      </c>
      <c r="D63">
        <v>0.02</v>
      </c>
      <c r="E63" t="s">
        <v>13</v>
      </c>
      <c r="F63">
        <v>1.0000500000000001</v>
      </c>
    </row>
    <row r="64" spans="1:6" x14ac:dyDescent="0.25">
      <c r="A64">
        <v>22235.21</v>
      </c>
      <c r="B64">
        <v>11855.8</v>
      </c>
      <c r="C64" t="s">
        <v>12</v>
      </c>
      <c r="D64">
        <v>0.03</v>
      </c>
      <c r="E64" t="s">
        <v>13</v>
      </c>
      <c r="F64">
        <v>1.0000500000000001</v>
      </c>
    </row>
    <row r="65" spans="1:6" x14ac:dyDescent="0.25">
      <c r="A65">
        <v>22424.22</v>
      </c>
      <c r="B65">
        <v>11635.01</v>
      </c>
      <c r="C65" t="s">
        <v>12</v>
      </c>
      <c r="D65">
        <v>0.04</v>
      </c>
      <c r="E65" t="s">
        <v>13</v>
      </c>
      <c r="F65">
        <v>1.0000500000000001</v>
      </c>
    </row>
    <row r="66" spans="1:6" x14ac:dyDescent="0.25">
      <c r="A66">
        <v>22339.5</v>
      </c>
      <c r="B66">
        <v>11761.95</v>
      </c>
      <c r="C66" t="s">
        <v>12</v>
      </c>
      <c r="D66">
        <v>0.05</v>
      </c>
      <c r="E66" t="s">
        <v>13</v>
      </c>
      <c r="F66">
        <v>1.0000500000000001</v>
      </c>
    </row>
    <row r="67" spans="1:6" x14ac:dyDescent="0.25">
      <c r="A67">
        <v>22792.080000000002</v>
      </c>
      <c r="B67">
        <v>11420.36</v>
      </c>
      <c r="C67" t="s">
        <v>12</v>
      </c>
      <c r="D67">
        <v>0.06</v>
      </c>
      <c r="E67" t="s">
        <v>13</v>
      </c>
      <c r="F67">
        <v>1.0000500000000001</v>
      </c>
    </row>
    <row r="68" spans="1:6" x14ac:dyDescent="0.25">
      <c r="A68">
        <v>23091.88</v>
      </c>
      <c r="B68">
        <v>10980.37</v>
      </c>
      <c r="C68" t="s">
        <v>12</v>
      </c>
      <c r="D68">
        <v>7.0000000000000007E-2</v>
      </c>
      <c r="E68" t="s">
        <v>13</v>
      </c>
      <c r="F68">
        <v>1.0000500000000001</v>
      </c>
    </row>
    <row r="69" spans="1:6" x14ac:dyDescent="0.25">
      <c r="A69">
        <v>23435</v>
      </c>
      <c r="B69">
        <v>10944.21</v>
      </c>
      <c r="C69" t="s">
        <v>12</v>
      </c>
      <c r="D69">
        <v>0.08</v>
      </c>
      <c r="E69" t="s">
        <v>13</v>
      </c>
      <c r="F69">
        <v>1.0000500000000001</v>
      </c>
    </row>
    <row r="70" spans="1:6" x14ac:dyDescent="0.25">
      <c r="A70">
        <v>23432.5</v>
      </c>
      <c r="B70">
        <v>10529.99</v>
      </c>
      <c r="C70" t="s">
        <v>12</v>
      </c>
      <c r="D70">
        <v>0.09</v>
      </c>
      <c r="E70" t="s">
        <v>13</v>
      </c>
      <c r="F70">
        <v>1.0000500000000001</v>
      </c>
    </row>
    <row r="71" spans="1:6" x14ac:dyDescent="0.25">
      <c r="A71">
        <v>21882.55</v>
      </c>
      <c r="B71">
        <v>11742.26</v>
      </c>
      <c r="C71" t="s">
        <v>12</v>
      </c>
      <c r="D71">
        <v>0.08</v>
      </c>
      <c r="E71" t="s">
        <v>13</v>
      </c>
      <c r="F71">
        <v>1.0000500000000001</v>
      </c>
    </row>
    <row r="72" spans="1:6" x14ac:dyDescent="0.25">
      <c r="A72">
        <v>23730</v>
      </c>
      <c r="B72">
        <v>0</v>
      </c>
      <c r="C72" t="s">
        <v>2</v>
      </c>
      <c r="D72">
        <v>0.08</v>
      </c>
      <c r="E72" t="s">
        <v>13</v>
      </c>
      <c r="F72">
        <v>1.0000500000000001</v>
      </c>
    </row>
    <row r="73" spans="1:6" x14ac:dyDescent="0.25">
      <c r="A73">
        <v>13880</v>
      </c>
      <c r="B73">
        <v>0</v>
      </c>
      <c r="C73" t="s">
        <v>2</v>
      </c>
      <c r="D73">
        <v>0.08</v>
      </c>
      <c r="E73" t="s">
        <v>13</v>
      </c>
      <c r="F73">
        <v>1.0000500000000001</v>
      </c>
    </row>
    <row r="74" spans="1:6" x14ac:dyDescent="0.25">
      <c r="A74">
        <v>10780</v>
      </c>
      <c r="B74">
        <v>0</v>
      </c>
      <c r="C74" t="s">
        <v>2</v>
      </c>
      <c r="D74">
        <v>0.08</v>
      </c>
      <c r="E74" t="s">
        <v>13</v>
      </c>
      <c r="F74">
        <v>1.0000500000000001</v>
      </c>
    </row>
    <row r="75" spans="1:6" x14ac:dyDescent="0.25">
      <c r="A75">
        <v>31995.95</v>
      </c>
      <c r="B75">
        <v>5625.43</v>
      </c>
      <c r="C75" t="s">
        <v>12</v>
      </c>
      <c r="D75">
        <v>0.1</v>
      </c>
      <c r="E75" t="s">
        <v>15</v>
      </c>
      <c r="F75">
        <v>0.2</v>
      </c>
    </row>
    <row r="76" spans="1:6" x14ac:dyDescent="0.25">
      <c r="A76">
        <v>31990.28</v>
      </c>
      <c r="B76">
        <v>5961.49</v>
      </c>
      <c r="C76" t="s">
        <v>12</v>
      </c>
      <c r="D76">
        <v>0.1</v>
      </c>
      <c r="E76" t="s">
        <v>15</v>
      </c>
      <c r="F76">
        <v>0.20749999999999999</v>
      </c>
    </row>
    <row r="77" spans="1:6" x14ac:dyDescent="0.25">
      <c r="A77">
        <v>32196.799999999999</v>
      </c>
      <c r="B77">
        <v>5898.87</v>
      </c>
      <c r="C77" t="s">
        <v>12</v>
      </c>
      <c r="D77">
        <v>0.1</v>
      </c>
      <c r="E77" t="s">
        <v>15</v>
      </c>
      <c r="F77">
        <v>0.215</v>
      </c>
    </row>
    <row r="78" spans="1:6" x14ac:dyDescent="0.25">
      <c r="A78">
        <v>32234.44</v>
      </c>
      <c r="B78">
        <v>5938.79</v>
      </c>
      <c r="C78" t="s">
        <v>12</v>
      </c>
      <c r="D78">
        <v>0.1</v>
      </c>
      <c r="E78" t="s">
        <v>15</v>
      </c>
      <c r="F78">
        <v>0.2225</v>
      </c>
    </row>
    <row r="79" spans="1:6" x14ac:dyDescent="0.25">
      <c r="A79">
        <v>32248.46</v>
      </c>
      <c r="B79">
        <v>5753.52</v>
      </c>
      <c r="C79" t="s">
        <v>12</v>
      </c>
      <c r="D79">
        <v>0.1</v>
      </c>
      <c r="E79" t="s">
        <v>15</v>
      </c>
      <c r="F79">
        <v>0.23</v>
      </c>
    </row>
    <row r="80" spans="1:6" x14ac:dyDescent="0.25">
      <c r="A80">
        <v>32194.35</v>
      </c>
      <c r="B80">
        <v>5753.46</v>
      </c>
      <c r="C80" t="s">
        <v>12</v>
      </c>
      <c r="D80">
        <v>0.1</v>
      </c>
      <c r="E80" t="s">
        <v>15</v>
      </c>
      <c r="F80">
        <v>0.23749999999999999</v>
      </c>
    </row>
    <row r="81" spans="1:6" x14ac:dyDescent="0.25">
      <c r="A81">
        <v>32260.54</v>
      </c>
      <c r="B81">
        <v>5675.84</v>
      </c>
      <c r="C81" t="s">
        <v>12</v>
      </c>
      <c r="D81">
        <v>0.1</v>
      </c>
      <c r="E81" t="s">
        <v>15</v>
      </c>
      <c r="F81">
        <v>0.245</v>
      </c>
    </row>
    <row r="82" spans="1:6" x14ac:dyDescent="0.25">
      <c r="A82">
        <v>32171.13</v>
      </c>
      <c r="B82">
        <v>5735.53</v>
      </c>
      <c r="C82" t="s">
        <v>12</v>
      </c>
      <c r="D82">
        <v>0.1</v>
      </c>
      <c r="E82" t="s">
        <v>15</v>
      </c>
      <c r="F82">
        <v>0.2525</v>
      </c>
    </row>
    <row r="83" spans="1:6" x14ac:dyDescent="0.25">
      <c r="A83">
        <v>32093.96</v>
      </c>
      <c r="B83">
        <v>5752.03</v>
      </c>
      <c r="C83" t="s">
        <v>12</v>
      </c>
      <c r="D83">
        <v>0.1</v>
      </c>
      <c r="E83" t="s">
        <v>15</v>
      </c>
      <c r="F83">
        <v>0.26</v>
      </c>
    </row>
    <row r="84" spans="1:6" x14ac:dyDescent="0.25">
      <c r="A84">
        <v>32046.639999999999</v>
      </c>
      <c r="B84">
        <v>5775.08</v>
      </c>
      <c r="C84" t="s">
        <v>12</v>
      </c>
      <c r="D84">
        <v>0.1</v>
      </c>
      <c r="E84" t="s">
        <v>15</v>
      </c>
      <c r="F84">
        <v>0.26750000000000002</v>
      </c>
    </row>
    <row r="85" spans="1:6" x14ac:dyDescent="0.25">
      <c r="A85">
        <v>32102.25</v>
      </c>
      <c r="B85">
        <v>5739.49</v>
      </c>
      <c r="C85" t="s">
        <v>12</v>
      </c>
      <c r="D85">
        <v>0.1</v>
      </c>
      <c r="E85" t="s">
        <v>15</v>
      </c>
      <c r="F85">
        <v>0.27500000000000002</v>
      </c>
    </row>
    <row r="86" spans="1:6" x14ac:dyDescent="0.25">
      <c r="A86">
        <v>32099.37</v>
      </c>
      <c r="B86">
        <v>5699.77</v>
      </c>
      <c r="C86" t="s">
        <v>12</v>
      </c>
      <c r="D86">
        <v>0.1</v>
      </c>
      <c r="E86" t="s">
        <v>15</v>
      </c>
      <c r="F86">
        <v>0.28249999999999997</v>
      </c>
    </row>
    <row r="87" spans="1:6" x14ac:dyDescent="0.25">
      <c r="A87">
        <v>32099.61</v>
      </c>
      <c r="B87">
        <v>5664.36</v>
      </c>
      <c r="C87" t="s">
        <v>12</v>
      </c>
      <c r="D87">
        <v>0.1</v>
      </c>
      <c r="E87" t="s">
        <v>15</v>
      </c>
      <c r="F87">
        <v>0.28999999999999998</v>
      </c>
    </row>
    <row r="88" spans="1:6" x14ac:dyDescent="0.25">
      <c r="A88">
        <v>32126.66</v>
      </c>
      <c r="B88">
        <v>5609.69</v>
      </c>
      <c r="C88" t="s">
        <v>12</v>
      </c>
      <c r="D88">
        <v>0.1</v>
      </c>
      <c r="E88" t="s">
        <v>15</v>
      </c>
      <c r="F88">
        <v>0.29749999999999999</v>
      </c>
    </row>
    <row r="89" spans="1:6" x14ac:dyDescent="0.25">
      <c r="A89">
        <v>32133.03</v>
      </c>
      <c r="B89">
        <v>5561.54</v>
      </c>
      <c r="C89" t="s">
        <v>12</v>
      </c>
      <c r="D89">
        <v>0.1</v>
      </c>
      <c r="E89" t="s">
        <v>15</v>
      </c>
      <c r="F89">
        <v>0.30499999999999999</v>
      </c>
    </row>
    <row r="90" spans="1:6" x14ac:dyDescent="0.25">
      <c r="A90">
        <v>32140.5</v>
      </c>
      <c r="B90">
        <v>5515.61</v>
      </c>
      <c r="C90" t="s">
        <v>12</v>
      </c>
      <c r="D90">
        <v>0.1</v>
      </c>
      <c r="E90" t="s">
        <v>15</v>
      </c>
      <c r="F90">
        <v>0.3125</v>
      </c>
    </row>
    <row r="91" spans="1:6" x14ac:dyDescent="0.25">
      <c r="A91">
        <v>32156.37</v>
      </c>
      <c r="B91">
        <v>5470.79</v>
      </c>
      <c r="C91" t="s">
        <v>12</v>
      </c>
      <c r="D91">
        <v>0.1</v>
      </c>
      <c r="E91" t="s">
        <v>15</v>
      </c>
      <c r="F91">
        <v>0.32</v>
      </c>
    </row>
    <row r="92" spans="1:6" x14ac:dyDescent="0.25">
      <c r="A92">
        <v>32168.67</v>
      </c>
      <c r="B92">
        <v>5441.93</v>
      </c>
      <c r="C92" t="s">
        <v>12</v>
      </c>
      <c r="D92">
        <v>0.1</v>
      </c>
      <c r="E92" t="s">
        <v>15</v>
      </c>
      <c r="F92">
        <v>0.32750000000000001</v>
      </c>
    </row>
    <row r="93" spans="1:6" x14ac:dyDescent="0.25">
      <c r="A93">
        <v>32169.08</v>
      </c>
      <c r="B93">
        <v>5431.19</v>
      </c>
      <c r="C93" t="s">
        <v>12</v>
      </c>
      <c r="D93">
        <v>0.1</v>
      </c>
      <c r="E93" t="s">
        <v>15</v>
      </c>
      <c r="F93">
        <v>0.33500000000000002</v>
      </c>
    </row>
    <row r="94" spans="1:6" x14ac:dyDescent="0.25">
      <c r="A94">
        <v>32148.36</v>
      </c>
      <c r="B94">
        <v>5460.3</v>
      </c>
      <c r="C94" t="s">
        <v>12</v>
      </c>
      <c r="D94">
        <v>0.1</v>
      </c>
      <c r="E94" t="s">
        <v>15</v>
      </c>
      <c r="F94">
        <v>0.34250000000000003</v>
      </c>
    </row>
    <row r="95" spans="1:6" x14ac:dyDescent="0.25">
      <c r="A95">
        <v>32013.75</v>
      </c>
      <c r="B95">
        <v>5417.6</v>
      </c>
      <c r="C95" t="s">
        <v>16</v>
      </c>
      <c r="D95">
        <v>1</v>
      </c>
      <c r="E95" t="s">
        <v>2</v>
      </c>
      <c r="F95">
        <v>1.0002</v>
      </c>
    </row>
    <row r="96" spans="1:6" x14ac:dyDescent="0.25">
      <c r="A96">
        <v>32019.69</v>
      </c>
      <c r="B96">
        <v>5252.6</v>
      </c>
      <c r="C96" t="s">
        <v>16</v>
      </c>
      <c r="D96">
        <v>1</v>
      </c>
      <c r="E96" t="s">
        <v>2</v>
      </c>
      <c r="F96">
        <v>1.0002</v>
      </c>
    </row>
    <row r="97" spans="1:6" x14ac:dyDescent="0.25">
      <c r="A97">
        <v>30738.54</v>
      </c>
      <c r="B97">
        <v>6574.64</v>
      </c>
      <c r="C97" t="s">
        <v>16</v>
      </c>
      <c r="D97">
        <v>1</v>
      </c>
      <c r="E97" t="s">
        <v>2</v>
      </c>
      <c r="F97">
        <v>1.0002</v>
      </c>
    </row>
    <row r="98" spans="1:6" x14ac:dyDescent="0.25">
      <c r="A98">
        <v>31192.03</v>
      </c>
      <c r="B98">
        <v>6110.64</v>
      </c>
      <c r="C98" t="s">
        <v>16</v>
      </c>
      <c r="D98">
        <v>1</v>
      </c>
      <c r="E98" t="s">
        <v>2</v>
      </c>
      <c r="F98">
        <v>1.0002</v>
      </c>
    </row>
    <row r="99" spans="1:6" x14ac:dyDescent="0.25">
      <c r="A99">
        <v>31080.880000000001</v>
      </c>
      <c r="B99">
        <v>6248.65</v>
      </c>
      <c r="C99" t="s">
        <v>16</v>
      </c>
      <c r="D99">
        <v>1</v>
      </c>
      <c r="E99" t="s">
        <v>2</v>
      </c>
      <c r="F99">
        <v>1.0002</v>
      </c>
    </row>
    <row r="100" spans="1:6" x14ac:dyDescent="0.25">
      <c r="A100">
        <v>31512.92</v>
      </c>
      <c r="B100">
        <v>5968.08</v>
      </c>
      <c r="C100" t="s">
        <v>16</v>
      </c>
      <c r="D100">
        <v>1</v>
      </c>
      <c r="E100" t="s">
        <v>2</v>
      </c>
      <c r="F100">
        <v>1.0002</v>
      </c>
    </row>
    <row r="101" spans="1:6" x14ac:dyDescent="0.25">
      <c r="A101">
        <v>31325.71</v>
      </c>
      <c r="B101">
        <v>6332.18</v>
      </c>
      <c r="C101" t="s">
        <v>16</v>
      </c>
      <c r="D101">
        <v>1</v>
      </c>
      <c r="E101" t="s">
        <v>2</v>
      </c>
      <c r="F101">
        <v>1.0002</v>
      </c>
    </row>
    <row r="102" spans="1:6" x14ac:dyDescent="0.25">
      <c r="A102">
        <v>31317.81</v>
      </c>
      <c r="B102">
        <v>6640.08</v>
      </c>
      <c r="C102" t="s">
        <v>16</v>
      </c>
      <c r="D102">
        <v>1</v>
      </c>
      <c r="E102" t="s">
        <v>2</v>
      </c>
      <c r="F102">
        <v>1.0002</v>
      </c>
    </row>
    <row r="103" spans="1:6" x14ac:dyDescent="0.25">
      <c r="A103">
        <v>31468.68</v>
      </c>
      <c r="B103">
        <v>6424.07</v>
      </c>
      <c r="C103" t="s">
        <v>16</v>
      </c>
      <c r="D103">
        <v>1</v>
      </c>
      <c r="E103" t="s">
        <v>2</v>
      </c>
      <c r="F103">
        <v>1.0002</v>
      </c>
    </row>
    <row r="104" spans="1:6" x14ac:dyDescent="0.25">
      <c r="A104">
        <v>31775.439999999999</v>
      </c>
      <c r="B104">
        <v>6239.81</v>
      </c>
      <c r="C104" t="s">
        <v>16</v>
      </c>
      <c r="D104">
        <v>1</v>
      </c>
      <c r="E104" t="s">
        <v>2</v>
      </c>
      <c r="F104">
        <v>1.0002</v>
      </c>
    </row>
    <row r="105" spans="1:6" x14ac:dyDescent="0.25">
      <c r="A105">
        <v>31770.97</v>
      </c>
      <c r="B105">
        <v>6134.96</v>
      </c>
      <c r="C105" t="s">
        <v>16</v>
      </c>
      <c r="D105">
        <v>1</v>
      </c>
      <c r="E105" t="s">
        <v>2</v>
      </c>
      <c r="F105">
        <v>1.0002</v>
      </c>
    </row>
    <row r="106" spans="1:6" x14ac:dyDescent="0.25">
      <c r="A106">
        <v>31888.28</v>
      </c>
      <c r="B106">
        <v>6029.82</v>
      </c>
      <c r="C106" t="s">
        <v>16</v>
      </c>
      <c r="D106">
        <v>1</v>
      </c>
      <c r="E106" t="s">
        <v>2</v>
      </c>
      <c r="F106">
        <v>1.0002</v>
      </c>
    </row>
    <row r="107" spans="1:6" x14ac:dyDescent="0.25">
      <c r="A107">
        <v>31879.52</v>
      </c>
      <c r="B107">
        <v>5978.36</v>
      </c>
      <c r="C107" t="s">
        <v>16</v>
      </c>
      <c r="D107">
        <v>1</v>
      </c>
      <c r="E107" t="s">
        <v>2</v>
      </c>
      <c r="F107">
        <v>1.0002</v>
      </c>
    </row>
    <row r="108" spans="1:6" x14ac:dyDescent="0.25">
      <c r="A108">
        <v>31822.1</v>
      </c>
      <c r="B108">
        <v>5894.63</v>
      </c>
      <c r="C108" t="s">
        <v>16</v>
      </c>
      <c r="D108">
        <v>1</v>
      </c>
      <c r="E108" t="s">
        <v>2</v>
      </c>
      <c r="F108">
        <v>1.0002</v>
      </c>
    </row>
    <row r="109" spans="1:6" x14ac:dyDescent="0.25">
      <c r="A109">
        <v>31862.58</v>
      </c>
      <c r="B109">
        <v>5831.16</v>
      </c>
      <c r="C109" t="s">
        <v>16</v>
      </c>
      <c r="D109">
        <v>1</v>
      </c>
      <c r="E109" t="s">
        <v>2</v>
      </c>
      <c r="F109">
        <v>1.0002</v>
      </c>
    </row>
    <row r="110" spans="1:6" x14ac:dyDescent="0.25">
      <c r="A110">
        <v>31922.77</v>
      </c>
      <c r="B110">
        <v>5774.49</v>
      </c>
      <c r="C110" t="s">
        <v>16</v>
      </c>
      <c r="D110">
        <v>1</v>
      </c>
      <c r="E110" t="s">
        <v>2</v>
      </c>
      <c r="F110">
        <v>1.0002</v>
      </c>
    </row>
    <row r="111" spans="1:6" x14ac:dyDescent="0.25">
      <c r="A111">
        <v>32002.1</v>
      </c>
      <c r="B111">
        <v>5683.05</v>
      </c>
      <c r="C111" t="s">
        <v>16</v>
      </c>
      <c r="D111">
        <v>1</v>
      </c>
      <c r="E111" t="s">
        <v>2</v>
      </c>
      <c r="F111">
        <v>1.0002</v>
      </c>
    </row>
    <row r="112" spans="1:6" x14ac:dyDescent="0.25">
      <c r="A112">
        <v>32022.99</v>
      </c>
      <c r="B112">
        <v>5622.08</v>
      </c>
      <c r="C112" t="s">
        <v>16</v>
      </c>
      <c r="D112">
        <v>1</v>
      </c>
      <c r="E112" t="s">
        <v>2</v>
      </c>
      <c r="F112">
        <v>1.0002</v>
      </c>
    </row>
    <row r="113" spans="1:6" x14ac:dyDescent="0.25">
      <c r="A113">
        <v>32049.61</v>
      </c>
      <c r="B113">
        <v>5570.36</v>
      </c>
      <c r="C113" t="s">
        <v>16</v>
      </c>
      <c r="D113">
        <v>1</v>
      </c>
      <c r="E113" t="s">
        <v>2</v>
      </c>
      <c r="F113">
        <v>1.0002</v>
      </c>
    </row>
    <row r="114" spans="1:6" x14ac:dyDescent="0.25">
      <c r="A114">
        <v>32077.81</v>
      </c>
      <c r="B114">
        <v>5543.69</v>
      </c>
      <c r="C114" t="s">
        <v>16</v>
      </c>
      <c r="D114">
        <v>1</v>
      </c>
      <c r="E114" t="s">
        <v>2</v>
      </c>
      <c r="F114">
        <v>1.0002</v>
      </c>
    </row>
    <row r="115" spans="1:6" x14ac:dyDescent="0.25">
      <c r="A115">
        <v>26018.75</v>
      </c>
      <c r="B115">
        <v>13449.51</v>
      </c>
      <c r="C115" t="s">
        <v>12</v>
      </c>
      <c r="D115">
        <v>1</v>
      </c>
      <c r="E115" t="s">
        <v>16</v>
      </c>
      <c r="F115">
        <v>10000</v>
      </c>
    </row>
    <row r="116" spans="1:6" x14ac:dyDescent="0.25">
      <c r="A116">
        <v>28126.25</v>
      </c>
      <c r="B116">
        <v>9849.86</v>
      </c>
      <c r="C116" t="s">
        <v>12</v>
      </c>
      <c r="D116">
        <v>1</v>
      </c>
      <c r="E116" t="s">
        <v>16</v>
      </c>
      <c r="F116">
        <v>10000</v>
      </c>
    </row>
    <row r="117" spans="1:6" x14ac:dyDescent="0.25">
      <c r="A117">
        <v>29461.25</v>
      </c>
      <c r="B117">
        <v>8628.76</v>
      </c>
      <c r="C117" t="s">
        <v>12</v>
      </c>
      <c r="D117">
        <v>1</v>
      </c>
      <c r="E117" t="s">
        <v>16</v>
      </c>
      <c r="F117">
        <v>10000</v>
      </c>
    </row>
    <row r="118" spans="1:6" x14ac:dyDescent="0.25">
      <c r="A118">
        <v>30431.56</v>
      </c>
      <c r="B118">
        <v>7849.39</v>
      </c>
      <c r="C118" t="s">
        <v>12</v>
      </c>
      <c r="D118">
        <v>1</v>
      </c>
      <c r="E118" t="s">
        <v>16</v>
      </c>
      <c r="F118">
        <v>10000</v>
      </c>
    </row>
    <row r="119" spans="1:6" x14ac:dyDescent="0.25">
      <c r="A119">
        <v>30645.25</v>
      </c>
      <c r="B119">
        <v>7546.66</v>
      </c>
      <c r="C119" t="s">
        <v>12</v>
      </c>
      <c r="D119">
        <v>1</v>
      </c>
      <c r="E119" t="s">
        <v>16</v>
      </c>
      <c r="F119">
        <v>10000</v>
      </c>
    </row>
    <row r="120" spans="1:6" x14ac:dyDescent="0.25">
      <c r="A120">
        <v>31147.5</v>
      </c>
      <c r="B120">
        <v>7143.07</v>
      </c>
      <c r="C120" t="s">
        <v>12</v>
      </c>
      <c r="D120">
        <v>1</v>
      </c>
      <c r="E120" t="s">
        <v>16</v>
      </c>
      <c r="F120">
        <v>10000</v>
      </c>
    </row>
    <row r="121" spans="1:6" x14ac:dyDescent="0.25">
      <c r="A121">
        <v>31083.93</v>
      </c>
      <c r="B121">
        <v>6965.66</v>
      </c>
      <c r="C121" t="s">
        <v>12</v>
      </c>
      <c r="D121">
        <v>1</v>
      </c>
      <c r="E121" t="s">
        <v>16</v>
      </c>
      <c r="F121">
        <v>10000</v>
      </c>
    </row>
    <row r="122" spans="1:6" x14ac:dyDescent="0.25">
      <c r="A122">
        <v>31341.41</v>
      </c>
      <c r="B122">
        <v>6617.3</v>
      </c>
      <c r="C122" t="s">
        <v>12</v>
      </c>
      <c r="D122">
        <v>1</v>
      </c>
      <c r="E122" t="s">
        <v>16</v>
      </c>
      <c r="F122">
        <v>10000</v>
      </c>
    </row>
    <row r="123" spans="1:6" x14ac:dyDescent="0.25">
      <c r="A123">
        <v>31574.44</v>
      </c>
      <c r="B123">
        <v>6375.95</v>
      </c>
      <c r="C123" t="s">
        <v>12</v>
      </c>
      <c r="D123">
        <v>1</v>
      </c>
      <c r="E123" t="s">
        <v>16</v>
      </c>
      <c r="F123">
        <v>10000</v>
      </c>
    </row>
    <row r="124" spans="1:6" x14ac:dyDescent="0.25">
      <c r="A124">
        <v>31424.25</v>
      </c>
      <c r="B124">
        <v>6731.93</v>
      </c>
      <c r="C124" t="s">
        <v>12</v>
      </c>
      <c r="D124">
        <v>1</v>
      </c>
      <c r="E124" t="s">
        <v>16</v>
      </c>
      <c r="F124">
        <v>10000</v>
      </c>
    </row>
    <row r="125" spans="1:6" x14ac:dyDescent="0.25">
      <c r="A125">
        <v>31531.02</v>
      </c>
      <c r="B125">
        <v>6589.72</v>
      </c>
      <c r="C125" t="s">
        <v>12</v>
      </c>
      <c r="D125">
        <v>1</v>
      </c>
      <c r="E125" t="s">
        <v>16</v>
      </c>
      <c r="F125">
        <v>10000</v>
      </c>
    </row>
    <row r="126" spans="1:6" x14ac:dyDescent="0.25">
      <c r="A126">
        <v>31621.67</v>
      </c>
      <c r="B126">
        <v>6387.25</v>
      </c>
      <c r="C126" t="s">
        <v>12</v>
      </c>
      <c r="D126">
        <v>1</v>
      </c>
      <c r="E126" t="s">
        <v>16</v>
      </c>
      <c r="F126">
        <v>10000</v>
      </c>
    </row>
    <row r="127" spans="1:6" x14ac:dyDescent="0.25">
      <c r="A127">
        <v>31602.880000000001</v>
      </c>
      <c r="B127">
        <v>6330.63</v>
      </c>
      <c r="C127" t="s">
        <v>12</v>
      </c>
      <c r="D127">
        <v>1</v>
      </c>
      <c r="E127" t="s">
        <v>16</v>
      </c>
      <c r="F127">
        <v>10000</v>
      </c>
    </row>
    <row r="128" spans="1:6" x14ac:dyDescent="0.25">
      <c r="A128">
        <v>31748.39</v>
      </c>
      <c r="B128">
        <v>6165.56</v>
      </c>
      <c r="C128" t="s">
        <v>12</v>
      </c>
      <c r="D128">
        <v>1</v>
      </c>
      <c r="E128" t="s">
        <v>16</v>
      </c>
      <c r="F128">
        <v>10000</v>
      </c>
    </row>
    <row r="129" spans="1:9" x14ac:dyDescent="0.25">
      <c r="A129">
        <v>31666.42</v>
      </c>
      <c r="B129">
        <v>6029.19</v>
      </c>
      <c r="C129" t="s">
        <v>12</v>
      </c>
      <c r="D129">
        <v>1</v>
      </c>
      <c r="E129" t="s">
        <v>16</v>
      </c>
      <c r="F129">
        <v>10000</v>
      </c>
    </row>
    <row r="130" spans="1:9" x14ac:dyDescent="0.25">
      <c r="A130">
        <v>31907.73</v>
      </c>
      <c r="B130">
        <v>5948.08</v>
      </c>
      <c r="C130" t="s">
        <v>12</v>
      </c>
      <c r="D130">
        <v>1</v>
      </c>
      <c r="E130" t="s">
        <v>16</v>
      </c>
      <c r="F130">
        <v>10000</v>
      </c>
    </row>
    <row r="131" spans="1:9" x14ac:dyDescent="0.25">
      <c r="A131">
        <v>31951.18</v>
      </c>
      <c r="B131">
        <v>5846.27</v>
      </c>
      <c r="C131" t="s">
        <v>12</v>
      </c>
      <c r="D131">
        <v>1</v>
      </c>
      <c r="E131" t="s">
        <v>16</v>
      </c>
      <c r="F131">
        <v>10000</v>
      </c>
    </row>
    <row r="132" spans="1:9" x14ac:dyDescent="0.25">
      <c r="A132">
        <v>32032.15</v>
      </c>
      <c r="B132">
        <v>5724.86</v>
      </c>
      <c r="C132" t="s">
        <v>12</v>
      </c>
      <c r="D132">
        <v>1</v>
      </c>
      <c r="E132" t="s">
        <v>16</v>
      </c>
      <c r="F132">
        <v>10000</v>
      </c>
    </row>
    <row r="133" spans="1:9" x14ac:dyDescent="0.25">
      <c r="A133">
        <v>32033.16</v>
      </c>
      <c r="B133">
        <v>5653.36</v>
      </c>
      <c r="C133" t="s">
        <v>12</v>
      </c>
      <c r="D133">
        <v>1</v>
      </c>
      <c r="E133" t="s">
        <v>16</v>
      </c>
      <c r="F133">
        <v>10000</v>
      </c>
    </row>
    <row r="134" spans="1:9" x14ac:dyDescent="0.25">
      <c r="A134">
        <v>32173</v>
      </c>
      <c r="B134">
        <v>5555.05</v>
      </c>
      <c r="C134" t="s">
        <v>12</v>
      </c>
      <c r="D134">
        <v>1</v>
      </c>
      <c r="E134" t="s">
        <v>16</v>
      </c>
      <c r="F134">
        <v>10000</v>
      </c>
    </row>
    <row r="135" spans="1:9" x14ac:dyDescent="0.25">
      <c r="A135">
        <v>34287.5</v>
      </c>
      <c r="B135">
        <v>3015.4</v>
      </c>
      <c r="C135" t="s">
        <v>12</v>
      </c>
      <c r="D135">
        <v>3</v>
      </c>
      <c r="E135" t="s">
        <v>16</v>
      </c>
      <c r="F135">
        <v>10000</v>
      </c>
      <c r="G135">
        <f>B135/4</f>
        <v>753.85</v>
      </c>
      <c r="H135">
        <f>A135-32300</f>
        <v>1987.5</v>
      </c>
      <c r="I135">
        <f>H135/G135</f>
        <v>2.6364661404788752</v>
      </c>
    </row>
    <row r="136" spans="1:9" x14ac:dyDescent="0.25">
      <c r="A136">
        <v>35592.5</v>
      </c>
      <c r="B136">
        <v>2305.23</v>
      </c>
      <c r="C136" t="s">
        <v>12</v>
      </c>
      <c r="D136">
        <v>3</v>
      </c>
      <c r="E136" t="s">
        <v>16</v>
      </c>
      <c r="F136">
        <v>10000</v>
      </c>
      <c r="G136">
        <f>B136/4</f>
        <v>576.3075</v>
      </c>
      <c r="H136">
        <f>A136-32300</f>
        <v>3292.5</v>
      </c>
      <c r="I136">
        <f>H136/G136</f>
        <v>5.7130958732968073</v>
      </c>
    </row>
    <row r="137" spans="1:9" x14ac:dyDescent="0.25">
      <c r="A137">
        <v>31971.25</v>
      </c>
      <c r="B137">
        <v>4020.69</v>
      </c>
      <c r="C137" t="s">
        <v>2</v>
      </c>
      <c r="D137">
        <v>3</v>
      </c>
      <c r="E137" t="s">
        <v>2</v>
      </c>
      <c r="F137">
        <v>10000</v>
      </c>
    </row>
    <row r="138" spans="1:9" x14ac:dyDescent="0.25">
      <c r="A138">
        <v>0</v>
      </c>
      <c r="B138">
        <v>0</v>
      </c>
      <c r="C138" t="s">
        <v>12</v>
      </c>
      <c r="D138">
        <v>3</v>
      </c>
      <c r="E138" t="s">
        <v>16</v>
      </c>
      <c r="F138">
        <v>10000</v>
      </c>
    </row>
    <row r="139" spans="1:9" x14ac:dyDescent="0.25">
      <c r="A139">
        <v>20220</v>
      </c>
      <c r="B139">
        <v>13869.72</v>
      </c>
      <c r="C139" t="s">
        <v>12</v>
      </c>
      <c r="D139">
        <v>3</v>
      </c>
      <c r="E139" t="s">
        <v>16</v>
      </c>
      <c r="F139">
        <v>10000</v>
      </c>
    </row>
    <row r="140" spans="1:9" x14ac:dyDescent="0.25">
      <c r="A140">
        <v>39133.75</v>
      </c>
      <c r="B140">
        <v>3544</v>
      </c>
      <c r="C140" t="s">
        <v>2</v>
      </c>
      <c r="D140">
        <v>3</v>
      </c>
      <c r="E140" t="s">
        <v>16</v>
      </c>
      <c r="F140">
        <v>10000</v>
      </c>
    </row>
    <row r="141" spans="1:9" x14ac:dyDescent="0.25">
      <c r="A141">
        <v>40121.25</v>
      </c>
      <c r="B141">
        <v>3796.53</v>
      </c>
      <c r="C141" t="s">
        <v>2</v>
      </c>
      <c r="D141">
        <v>3</v>
      </c>
      <c r="E141" t="s">
        <v>16</v>
      </c>
      <c r="F141">
        <v>10000</v>
      </c>
    </row>
    <row r="142" spans="1:9" x14ac:dyDescent="0.25">
      <c r="A142">
        <v>40788.75</v>
      </c>
      <c r="B142">
        <v>2557.71</v>
      </c>
      <c r="C142" t="s">
        <v>12</v>
      </c>
      <c r="D142">
        <v>5</v>
      </c>
      <c r="E142" t="s">
        <v>16</v>
      </c>
      <c r="F142">
        <v>10000</v>
      </c>
      <c r="G142">
        <v>-0.5</v>
      </c>
    </row>
    <row r="143" spans="1:9" x14ac:dyDescent="0.25">
      <c r="A143">
        <v>40538.75</v>
      </c>
      <c r="B143">
        <v>2424.38</v>
      </c>
      <c r="C143" t="s">
        <v>12</v>
      </c>
      <c r="D143">
        <v>5</v>
      </c>
      <c r="E143" t="s">
        <v>16</v>
      </c>
      <c r="F143">
        <v>10000</v>
      </c>
      <c r="G143">
        <v>-0.5</v>
      </c>
    </row>
    <row r="144" spans="1:9" x14ac:dyDescent="0.25">
      <c r="A144">
        <v>40100.31</v>
      </c>
      <c r="B144">
        <v>2621.38</v>
      </c>
      <c r="C144" t="s">
        <v>2</v>
      </c>
      <c r="D144">
        <v>5</v>
      </c>
      <c r="E144" t="s">
        <v>16</v>
      </c>
      <c r="F144">
        <v>10000</v>
      </c>
      <c r="G144">
        <v>-0.5</v>
      </c>
    </row>
    <row r="145" spans="1:7" x14ac:dyDescent="0.25">
      <c r="A145">
        <v>38526.879999999997</v>
      </c>
      <c r="B145">
        <v>2248.67</v>
      </c>
      <c r="C145" t="s">
        <v>12</v>
      </c>
      <c r="D145">
        <v>0.5</v>
      </c>
      <c r="E145" t="s">
        <v>16</v>
      </c>
      <c r="F145">
        <v>10000</v>
      </c>
      <c r="G145">
        <v>-0.5</v>
      </c>
    </row>
    <row r="146" spans="1:7" x14ac:dyDescent="0.25">
      <c r="A146">
        <v>31365</v>
      </c>
      <c r="B146">
        <v>3907.09</v>
      </c>
      <c r="C146" t="s">
        <v>2</v>
      </c>
      <c r="D146">
        <v>0.5</v>
      </c>
      <c r="E146" t="s">
        <v>16</v>
      </c>
      <c r="F146">
        <v>10000</v>
      </c>
      <c r="G146">
        <v>-0.5</v>
      </c>
    </row>
    <row r="147" spans="1:7" x14ac:dyDescent="0.25">
      <c r="A147">
        <v>33408.129999999997</v>
      </c>
      <c r="B147">
        <v>4190.12</v>
      </c>
      <c r="C147" t="s">
        <v>12</v>
      </c>
      <c r="D147">
        <v>0.3</v>
      </c>
      <c r="E147" t="s">
        <v>16</v>
      </c>
      <c r="F147">
        <v>10000</v>
      </c>
      <c r="G147">
        <v>-1</v>
      </c>
    </row>
    <row r="148" spans="1:7" x14ac:dyDescent="0.25">
      <c r="A148">
        <v>32960</v>
      </c>
      <c r="B148">
        <v>4831.34</v>
      </c>
      <c r="C148" t="s">
        <v>12</v>
      </c>
      <c r="D148">
        <v>0</v>
      </c>
      <c r="E148" t="s">
        <v>16</v>
      </c>
      <c r="F148">
        <v>0</v>
      </c>
      <c r="G148">
        <v>-1</v>
      </c>
    </row>
    <row r="149" spans="1:7" x14ac:dyDescent="0.25">
      <c r="A149">
        <v>32892.5</v>
      </c>
      <c r="B149">
        <v>4273.33</v>
      </c>
      <c r="C149" t="s">
        <v>12</v>
      </c>
      <c r="D149">
        <v>0.2</v>
      </c>
      <c r="E149" t="s">
        <v>16</v>
      </c>
      <c r="F149">
        <v>2000</v>
      </c>
      <c r="G149">
        <v>-1</v>
      </c>
    </row>
    <row r="150" spans="1:7" x14ac:dyDescent="0.25">
      <c r="A150">
        <v>32978.33</v>
      </c>
      <c r="B150">
        <v>4407.22</v>
      </c>
      <c r="C150" t="s">
        <v>12</v>
      </c>
      <c r="D150">
        <v>0.4</v>
      </c>
      <c r="E150" t="s">
        <v>16</v>
      </c>
      <c r="F150">
        <v>2000</v>
      </c>
      <c r="G150">
        <v>-1</v>
      </c>
    </row>
    <row r="151" spans="1:7" x14ac:dyDescent="0.25">
      <c r="A151">
        <v>30932.5</v>
      </c>
      <c r="B151">
        <v>8166.43</v>
      </c>
      <c r="C151" t="s">
        <v>12</v>
      </c>
      <c r="D151">
        <v>0.6</v>
      </c>
      <c r="E151" t="s">
        <v>16</v>
      </c>
      <c r="F151">
        <v>2000</v>
      </c>
      <c r="G151">
        <v>-1</v>
      </c>
    </row>
    <row r="152" spans="1:7" x14ac:dyDescent="0.25">
      <c r="A152">
        <v>30241</v>
      </c>
      <c r="B152">
        <v>10018.91</v>
      </c>
      <c r="C152" t="s">
        <v>12</v>
      </c>
      <c r="D152">
        <v>0.8</v>
      </c>
      <c r="E152" t="s">
        <v>16</v>
      </c>
      <c r="F152">
        <v>2000</v>
      </c>
      <c r="G152">
        <v>-1</v>
      </c>
    </row>
    <row r="153" spans="1:7" x14ac:dyDescent="0.25">
      <c r="A153">
        <v>29772.5</v>
      </c>
      <c r="B153">
        <v>10753.18</v>
      </c>
      <c r="C153" t="s">
        <v>12</v>
      </c>
      <c r="D153">
        <v>0</v>
      </c>
      <c r="E153" t="s">
        <v>16</v>
      </c>
      <c r="F153">
        <v>2000</v>
      </c>
      <c r="G153">
        <v>-1</v>
      </c>
    </row>
    <row r="154" spans="1:7" x14ac:dyDescent="0.25">
      <c r="A154">
        <v>30696.07</v>
      </c>
      <c r="B154">
        <v>10201</v>
      </c>
      <c r="C154" t="s">
        <v>12</v>
      </c>
      <c r="D154">
        <v>0.2</v>
      </c>
      <c r="E154" t="s">
        <v>16</v>
      </c>
      <c r="F154">
        <v>4000</v>
      </c>
      <c r="G154">
        <v>-1</v>
      </c>
    </row>
    <row r="155" spans="1:7" x14ac:dyDescent="0.25">
      <c r="A155">
        <v>31357.81</v>
      </c>
      <c r="B155">
        <v>9688.24</v>
      </c>
      <c r="C155" t="s">
        <v>12</v>
      </c>
      <c r="D155">
        <v>0.4</v>
      </c>
      <c r="E155" t="s">
        <v>16</v>
      </c>
      <c r="F155">
        <v>4000</v>
      </c>
      <c r="G155">
        <v>-1</v>
      </c>
    </row>
    <row r="156" spans="1:7" x14ac:dyDescent="0.25">
      <c r="A156">
        <v>31168.33</v>
      </c>
      <c r="B156">
        <v>9321.08</v>
      </c>
      <c r="C156" t="s">
        <v>12</v>
      </c>
      <c r="D156">
        <v>0.6</v>
      </c>
      <c r="E156" t="s">
        <v>16</v>
      </c>
      <c r="F156">
        <v>4000</v>
      </c>
      <c r="G156">
        <v>-1</v>
      </c>
    </row>
    <row r="157" spans="1:7" x14ac:dyDescent="0.25">
      <c r="A157">
        <v>31435.5</v>
      </c>
      <c r="B157">
        <v>8903.49</v>
      </c>
      <c r="C157" t="s">
        <v>12</v>
      </c>
      <c r="D157">
        <v>0.8</v>
      </c>
      <c r="E157" t="s">
        <v>16</v>
      </c>
      <c r="F157">
        <v>4000</v>
      </c>
      <c r="G157">
        <v>-1</v>
      </c>
    </row>
    <row r="158" spans="1:7" x14ac:dyDescent="0.25">
      <c r="A158">
        <v>31562.73</v>
      </c>
      <c r="B158">
        <v>8583.9500000000007</v>
      </c>
      <c r="C158" t="s">
        <v>12</v>
      </c>
      <c r="D158">
        <v>0</v>
      </c>
      <c r="E158" t="s">
        <v>16</v>
      </c>
      <c r="F158">
        <v>4000</v>
      </c>
      <c r="G158">
        <v>-1</v>
      </c>
    </row>
    <row r="159" spans="1:7" x14ac:dyDescent="0.25">
      <c r="A159">
        <v>31856.46</v>
      </c>
      <c r="B159">
        <v>8317.59</v>
      </c>
      <c r="C159" t="s">
        <v>12</v>
      </c>
      <c r="D159">
        <v>0.2</v>
      </c>
      <c r="E159" t="s">
        <v>16</v>
      </c>
      <c r="F159">
        <v>6000</v>
      </c>
      <c r="G159">
        <v>-1</v>
      </c>
    </row>
    <row r="160" spans="1:7" x14ac:dyDescent="0.25">
      <c r="A160">
        <v>32016.73</v>
      </c>
      <c r="B160">
        <v>8127.24</v>
      </c>
      <c r="C160" t="s">
        <v>12</v>
      </c>
      <c r="D160">
        <v>0.4</v>
      </c>
      <c r="E160" t="s">
        <v>16</v>
      </c>
      <c r="F160">
        <v>6000</v>
      </c>
      <c r="G160">
        <v>-1</v>
      </c>
    </row>
    <row r="161" spans="1:18" x14ac:dyDescent="0.25">
      <c r="A161">
        <v>32076.43</v>
      </c>
      <c r="B161">
        <v>7916.75</v>
      </c>
      <c r="C161" t="s">
        <v>12</v>
      </c>
      <c r="D161">
        <v>0.6</v>
      </c>
      <c r="E161" t="s">
        <v>16</v>
      </c>
      <c r="F161">
        <v>6000</v>
      </c>
      <c r="G161">
        <v>-1</v>
      </c>
    </row>
    <row r="162" spans="1:18" x14ac:dyDescent="0.25">
      <c r="A162">
        <v>32161.5</v>
      </c>
      <c r="B162">
        <v>7664.13</v>
      </c>
      <c r="C162" t="s">
        <v>12</v>
      </c>
      <c r="D162">
        <v>0.8</v>
      </c>
      <c r="E162" t="s">
        <v>16</v>
      </c>
      <c r="F162">
        <v>6000</v>
      </c>
      <c r="G162">
        <v>-1</v>
      </c>
    </row>
    <row r="163" spans="1:18" x14ac:dyDescent="0.25">
      <c r="A163">
        <v>31978.28</v>
      </c>
      <c r="B163">
        <v>7508.73</v>
      </c>
      <c r="C163" t="s">
        <v>12</v>
      </c>
      <c r="D163">
        <v>0</v>
      </c>
      <c r="E163" t="s">
        <v>16</v>
      </c>
      <c r="F163">
        <v>6000</v>
      </c>
      <c r="G163">
        <v>-1</v>
      </c>
    </row>
    <row r="164" spans="1:18" x14ac:dyDescent="0.25">
      <c r="A164">
        <v>31775.88</v>
      </c>
      <c r="B164">
        <v>7887.73</v>
      </c>
      <c r="C164" t="s">
        <v>12</v>
      </c>
      <c r="D164">
        <v>0.2</v>
      </c>
      <c r="E164" t="s">
        <v>16</v>
      </c>
      <c r="F164">
        <v>8000</v>
      </c>
      <c r="G164">
        <v>-1</v>
      </c>
    </row>
    <row r="165" spans="1:18" x14ac:dyDescent="0.25">
      <c r="A165">
        <v>31746.81</v>
      </c>
      <c r="B165">
        <v>7710.54</v>
      </c>
      <c r="C165" t="s">
        <v>12</v>
      </c>
      <c r="D165">
        <v>0.4</v>
      </c>
      <c r="E165" t="s">
        <v>16</v>
      </c>
      <c r="F165">
        <v>8000</v>
      </c>
      <c r="G165">
        <v>-1</v>
      </c>
    </row>
    <row r="166" spans="1:18" x14ac:dyDescent="0.25">
      <c r="A166">
        <v>31986.18</v>
      </c>
      <c r="B166">
        <v>7572.22</v>
      </c>
      <c r="C166" t="s">
        <v>12</v>
      </c>
      <c r="D166">
        <v>0.6</v>
      </c>
      <c r="E166" t="s">
        <v>16</v>
      </c>
      <c r="F166">
        <v>8000</v>
      </c>
      <c r="G166">
        <v>-1</v>
      </c>
      <c r="L166">
        <v>32115</v>
      </c>
      <c r="M166">
        <v>1.109</v>
      </c>
    </row>
    <row r="167" spans="1:18" x14ac:dyDescent="0.25">
      <c r="A167">
        <v>32188.5</v>
      </c>
      <c r="B167">
        <v>7472.96</v>
      </c>
      <c r="C167" t="s">
        <v>12</v>
      </c>
      <c r="D167">
        <v>0.8</v>
      </c>
      <c r="E167" t="s">
        <v>16</v>
      </c>
      <c r="F167">
        <v>8000</v>
      </c>
      <c r="G167">
        <v>-1</v>
      </c>
      <c r="L167">
        <v>33640</v>
      </c>
      <c r="M167">
        <v>1.1314123315199569</v>
      </c>
    </row>
    <row r="168" spans="1:18" x14ac:dyDescent="0.25">
      <c r="A168">
        <v>32277.74</v>
      </c>
      <c r="B168">
        <v>7330.26</v>
      </c>
      <c r="C168" t="s">
        <v>12</v>
      </c>
      <c r="D168">
        <v>0</v>
      </c>
      <c r="E168" t="s">
        <v>16</v>
      </c>
      <c r="F168">
        <v>8000</v>
      </c>
      <c r="G168">
        <v>-1</v>
      </c>
      <c r="L168">
        <v>30370</v>
      </c>
      <c r="M168">
        <v>1.0269999999999999</v>
      </c>
      <c r="O168">
        <f>LINEST(M168:M170,L168:L170)</f>
        <v>3.2667934424021589E-5</v>
      </c>
    </row>
    <row r="169" spans="1:18" x14ac:dyDescent="0.25">
      <c r="A169">
        <v>28370</v>
      </c>
      <c r="B169">
        <v>3026.91</v>
      </c>
      <c r="C169" t="s">
        <v>12</v>
      </c>
      <c r="D169">
        <v>0</v>
      </c>
      <c r="E169" t="s">
        <v>16</v>
      </c>
      <c r="F169">
        <v>0</v>
      </c>
      <c r="G169">
        <v>-1</v>
      </c>
      <c r="L169">
        <v>32326</v>
      </c>
      <c r="M169">
        <v>1.0860000000000001</v>
      </c>
    </row>
    <row r="170" spans="1:18" x14ac:dyDescent="0.25">
      <c r="A170">
        <v>30903.75</v>
      </c>
      <c r="B170">
        <v>4719.05</v>
      </c>
      <c r="C170" t="s">
        <v>12</v>
      </c>
      <c r="D170">
        <v>0.2</v>
      </c>
      <c r="E170" t="s">
        <v>16</v>
      </c>
      <c r="F170">
        <v>2000</v>
      </c>
      <c r="G170">
        <v>-1</v>
      </c>
      <c r="L170">
        <v>32804</v>
      </c>
      <c r="M170">
        <v>1.109</v>
      </c>
      <c r="O170">
        <f>(M170-M168)/(L170-L168)</f>
        <v>3.3689400164338564E-5</v>
      </c>
      <c r="P170">
        <f>L171-L168</f>
        <v>5223</v>
      </c>
      <c r="Q170">
        <f>P170*O170</f>
        <v>0.17595973705834031</v>
      </c>
      <c r="R170" s="1">
        <f>M168+Q170</f>
        <v>1.2029597370583403</v>
      </c>
    </row>
    <row r="171" spans="1:18" x14ac:dyDescent="0.25">
      <c r="A171">
        <v>31990</v>
      </c>
      <c r="B171">
        <v>4459.7700000000004</v>
      </c>
      <c r="C171" t="s">
        <v>12</v>
      </c>
      <c r="D171">
        <v>0.4</v>
      </c>
      <c r="E171" t="s">
        <v>16</v>
      </c>
      <c r="F171">
        <v>2000</v>
      </c>
      <c r="G171">
        <v>-1</v>
      </c>
      <c r="L171">
        <v>35593</v>
      </c>
      <c r="O171">
        <f>(M169-M168)/(L169-L168)</f>
        <v>3.0163599182004173E-5</v>
      </c>
      <c r="P171">
        <v>5223</v>
      </c>
      <c r="Q171">
        <f>P171*O171</f>
        <v>0.15754447852760781</v>
      </c>
      <c r="R171" s="1">
        <f>Q171+M170</f>
        <v>1.2665444785276079</v>
      </c>
    </row>
    <row r="172" spans="1:18" x14ac:dyDescent="0.25">
      <c r="A172">
        <v>32788.75</v>
      </c>
      <c r="B172">
        <v>4239.07</v>
      </c>
      <c r="C172" t="s">
        <v>12</v>
      </c>
      <c r="D172">
        <v>0.6</v>
      </c>
      <c r="E172" t="s">
        <v>16</v>
      </c>
      <c r="F172">
        <v>2000</v>
      </c>
      <c r="G172">
        <v>-1</v>
      </c>
    </row>
    <row r="173" spans="1:18" x14ac:dyDescent="0.25">
      <c r="A173">
        <v>30370</v>
      </c>
      <c r="B173">
        <v>6775.22</v>
      </c>
      <c r="C173" t="s">
        <v>12</v>
      </c>
      <c r="D173">
        <v>0.3</v>
      </c>
      <c r="E173" t="s">
        <v>16</v>
      </c>
      <c r="F173">
        <v>10000</v>
      </c>
      <c r="G173">
        <v>-1</v>
      </c>
      <c r="H173">
        <v>945825</v>
      </c>
      <c r="I173">
        <f>A173/H173</f>
        <v>3.2109534004704884E-2</v>
      </c>
      <c r="J173">
        <f>I173*32</f>
        <v>1.0275050881505563</v>
      </c>
    </row>
    <row r="174" spans="1:18" x14ac:dyDescent="0.25">
      <c r="H174">
        <f>H173/32</f>
        <v>29557.03125</v>
      </c>
      <c r="I174">
        <f>35593/H174</f>
        <v>1.2042143102582401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NewCompiledCSV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Budwal</dc:creator>
  <cp:lastModifiedBy>Keshav Budwal</cp:lastModifiedBy>
  <dcterms:created xsi:type="dcterms:W3CDTF">2015-04-29T04:30:56Z</dcterms:created>
  <dcterms:modified xsi:type="dcterms:W3CDTF">2015-04-29T04:39:37Z</dcterms:modified>
</cp:coreProperties>
</file>