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635"/>
  </bookViews>
  <sheets>
    <sheet name="ProjectSchedule" sheetId="11" r:id="rId1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44525"/>
</workbook>
</file>

<file path=xl/comments1.xml><?xml version="1.0" encoding="utf-8"?>
<comments xmlns="http://schemas.openxmlformats.org/spreadsheetml/2006/main">
  <authors>
    <author>Vertex42.com Templates</author>
  </authors>
  <commentList>
    <comment ref="H6" authorId="0">
      <text>
        <r>
          <rPr>
            <b/>
            <sz val="9"/>
            <rFont val="Tahoma"/>
            <charset val="134"/>
          </rPr>
          <t>DAYS:</t>
        </r>
        <r>
          <rPr>
            <sz val="9"/>
            <rFont val="Tahoma"/>
            <charset val="134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<sst xmlns="http://schemas.openxmlformats.org/spreadsheetml/2006/main" count="23">
  <si>
    <t>塔陵系統</t>
  </si>
  <si>
    <t>[Company Name]</t>
  </si>
  <si>
    <t>Project Start:</t>
  </si>
  <si>
    <t>[Project Lead]</t>
  </si>
  <si>
    <t>Today:</t>
  </si>
  <si>
    <t>Display Week:</t>
  </si>
  <si>
    <t>TASK</t>
  </si>
  <si>
    <t>ASSIGNED
TO</t>
  </si>
  <si>
    <t>PROGRESS</t>
  </si>
  <si>
    <t>START</t>
  </si>
  <si>
    <t>END</t>
  </si>
  <si>
    <t>DAYS</t>
  </si>
  <si>
    <t>Phase 1 Title</t>
  </si>
  <si>
    <t>Task 1</t>
  </si>
  <si>
    <t>Task 2</t>
  </si>
  <si>
    <t>Task 3</t>
  </si>
  <si>
    <t>Task 4</t>
  </si>
  <si>
    <t>Task 5</t>
  </si>
  <si>
    <t>Phase 2 Title</t>
  </si>
  <si>
    <t>Phase 3 Title</t>
  </si>
  <si>
    <t>Phase 4 Title</t>
  </si>
  <si>
    <t>Phase 5 Title</t>
  </si>
  <si>
    <t>Insert new rows ABOVE this one</t>
  </si>
</sst>
</file>

<file path=xl/styles.xml><?xml version="1.0" encoding="utf-8"?>
<styleSheet xmlns="http://schemas.openxmlformats.org/spreadsheetml/2006/main">
  <numFmts count="8">
    <numFmt numFmtId="176" formatCode="_ &quot;￥&quot;* #,##0.00_ ;_ &quot;￥&quot;* \-#,##0.00_ ;_ &quot;￥&quot;* &quot;-&quot;??_ ;_ @_ "/>
    <numFmt numFmtId="177" formatCode="_ &quot;￥&quot;* #,##0_ ;_ &quot;￥&quot;* \-#,##0_ ;_ &quot;￥&quot;* &quot;-&quot;_ ;_ @_ "/>
    <numFmt numFmtId="178" formatCode="_ * #,##0_ ;_ * \-#,##0_ ;_ * &quot;-&quot;_ ;_ @_ "/>
    <numFmt numFmtId="179" formatCode="_ * #,##0.00_ ;_ * \-#,##0.00_ ;_ * &quot;-&quot;??_ ;_ @_ "/>
    <numFmt numFmtId="180" formatCode="m/d/yy;@"/>
    <numFmt numFmtId="181" formatCode="ddd\,\ m/d/yyyy"/>
    <numFmt numFmtId="182" formatCode="mmm\ d\,\ yyyy"/>
    <numFmt numFmtId="183" formatCode="d"/>
  </numFmts>
  <fonts count="37">
    <font>
      <sz val="11"/>
      <color theme="1"/>
      <name val="新細明體"/>
      <charset val="134"/>
      <scheme val="minor"/>
    </font>
    <font>
      <b/>
      <sz val="22"/>
      <color theme="1" tint="0.349986266670736"/>
      <name val="新細明體"/>
      <charset val="134"/>
    </font>
    <font>
      <b/>
      <sz val="22"/>
      <color theme="1" tint="0.349986266670736"/>
      <name val="Arial"/>
      <charset val="134"/>
    </font>
    <font>
      <sz val="14"/>
      <color theme="1"/>
      <name val="Arial"/>
      <charset val="134"/>
    </font>
    <font>
      <sz val="11"/>
      <color theme="1"/>
      <name val="Arial"/>
      <charset val="134"/>
    </font>
    <font>
      <sz val="16"/>
      <color theme="1"/>
      <name val="新細明體"/>
      <charset val="134"/>
      <scheme val="minor"/>
    </font>
    <font>
      <b/>
      <sz val="9"/>
      <color theme="0"/>
      <name val="Arial"/>
      <charset val="134"/>
    </font>
    <font>
      <sz val="11"/>
      <name val="Arial"/>
      <charset val="134"/>
    </font>
    <font>
      <b/>
      <sz val="11"/>
      <color theme="1"/>
      <name val="Arial"/>
      <charset val="134"/>
    </font>
    <font>
      <i/>
      <sz val="9"/>
      <color theme="1"/>
      <name val="Arial"/>
      <charset val="134"/>
    </font>
    <font>
      <sz val="10"/>
      <color theme="1" tint="0.499984740745262"/>
      <name val="Arial"/>
      <charset val="134"/>
    </font>
    <font>
      <b/>
      <sz val="11"/>
      <color theme="1" tint="0.499984740745262"/>
      <name val="Arial"/>
      <charset val="134"/>
    </font>
    <font>
      <sz val="11"/>
      <color theme="0"/>
      <name val="Arial"/>
      <charset val="134"/>
    </font>
    <font>
      <sz val="9"/>
      <color theme="1" tint="0.499984740745262"/>
      <name val="Arial"/>
      <charset val="134"/>
    </font>
    <font>
      <sz val="9"/>
      <name val="Arial"/>
      <charset val="134"/>
    </font>
    <font>
      <sz val="8"/>
      <color theme="0"/>
      <name val="Arial"/>
      <charset val="134"/>
    </font>
    <font>
      <sz val="9"/>
      <name val="新細明體"/>
      <charset val="134"/>
      <scheme val="minor"/>
    </font>
    <font>
      <sz val="8"/>
      <color theme="0"/>
      <name val="新細明體"/>
      <charset val="134"/>
      <scheme val="minor"/>
    </font>
    <font>
      <b/>
      <sz val="11"/>
      <color theme="3"/>
      <name val="新細明體"/>
      <charset val="134"/>
      <scheme val="minor"/>
    </font>
    <font>
      <u/>
      <sz val="11"/>
      <color rgb="FF80008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b/>
      <sz val="11"/>
      <color rgb="FFFA7D00"/>
      <name val="新細明體"/>
      <charset val="0"/>
      <scheme val="minor"/>
    </font>
    <font>
      <sz val="11"/>
      <color rgb="FFFF0000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b/>
      <sz val="11"/>
      <color rgb="FF3F3F3F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u/>
      <sz val="11"/>
      <color indexed="12"/>
      <name val="Arial"/>
      <charset val="134"/>
    </font>
    <font>
      <i/>
      <sz val="11"/>
      <color rgb="FF7F7F7F"/>
      <name val="新細明體"/>
      <charset val="0"/>
      <scheme val="minor"/>
    </font>
    <font>
      <sz val="11"/>
      <color theme="1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sz val="11"/>
      <color theme="0"/>
      <name val="新細明體"/>
      <charset val="0"/>
      <scheme val="minor"/>
    </font>
    <font>
      <b/>
      <sz val="11"/>
      <color rgb="FFFFFFFF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sz val="11"/>
      <color rgb="FF9C0006"/>
      <name val="新細明體"/>
      <charset val="0"/>
      <scheme val="minor"/>
    </font>
    <font>
      <sz val="11"/>
      <color rgb="FF9C6500"/>
      <name val="新細明體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 tint="0.349986266670736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/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/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/>
      <top/>
      <bottom/>
      <diagonal/>
    </border>
    <border>
      <left/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medium">
        <color theme="0" tint="-0.14996795556505"/>
      </bottom>
      <diagonal/>
    </border>
    <border>
      <left style="thin">
        <color theme="0" tint="-0.149937437055574"/>
      </left>
      <right style="thin">
        <color theme="0" tint="-0.149937437055574"/>
      </right>
      <top style="medium">
        <color theme="0" tint="-0.14996795556505"/>
      </top>
      <bottom style="medium">
        <color theme="0" tint="-0.14996795556505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0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0" fillId="12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24" fillId="18" borderId="16" applyNumberFormat="0" applyAlignment="0" applyProtection="0">
      <alignment vertical="center"/>
    </xf>
    <xf numFmtId="0" fontId="26" fillId="17" borderId="17" applyNumberFormat="0" applyAlignment="0" applyProtection="0">
      <alignment vertical="center"/>
    </xf>
    <xf numFmtId="0" fontId="22" fillId="17" borderId="16" applyNumberFormat="0" applyAlignment="0" applyProtection="0">
      <alignment vertical="center"/>
    </xf>
    <xf numFmtId="0" fontId="33" fillId="23" borderId="19" applyNumberFormat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</cellStyleXfs>
  <cellXfs count="10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/>
    </xf>
    <xf numFmtId="181" fontId="4" fillId="0" borderId="1" xfId="0" applyNumberFormat="1" applyFont="1" applyBorder="1" applyAlignment="1">
      <alignment horizontal="center" vertical="center"/>
    </xf>
    <xf numFmtId="181" fontId="4" fillId="0" borderId="2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indent="1"/>
    </xf>
    <xf numFmtId="0" fontId="4" fillId="0" borderId="5" xfId="0" applyFont="1" applyFill="1" applyBorder="1" applyAlignment="1">
      <alignment horizontal="center" vertical="center"/>
    </xf>
    <xf numFmtId="9" fontId="7" fillId="0" borderId="5" xfId="9" applyFont="1" applyFill="1" applyBorder="1" applyAlignment="1">
      <alignment horizontal="center" vertical="center"/>
    </xf>
    <xf numFmtId="180" fontId="4" fillId="0" borderId="5" xfId="0" applyNumberFormat="1" applyFont="1" applyFill="1" applyBorder="1" applyAlignment="1">
      <alignment horizontal="center" vertical="center"/>
    </xf>
    <xf numFmtId="180" fontId="7" fillId="0" borderId="5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left" vertical="center" indent="1"/>
    </xf>
    <xf numFmtId="0" fontId="8" fillId="3" borderId="5" xfId="0" applyFont="1" applyFill="1" applyBorder="1" applyAlignment="1">
      <alignment horizontal="center" vertical="center"/>
    </xf>
    <xf numFmtId="9" fontId="7" fillId="3" borderId="5" xfId="9" applyFont="1" applyFill="1" applyBorder="1" applyAlignment="1">
      <alignment horizontal="center" vertical="center"/>
    </xf>
    <xf numFmtId="180" fontId="4" fillId="3" borderId="5" xfId="0" applyNumberFormat="1" applyFont="1" applyFill="1" applyBorder="1" applyAlignment="1">
      <alignment horizontal="center" vertical="center"/>
    </xf>
    <xf numFmtId="180" fontId="7" fillId="3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indent="2"/>
    </xf>
    <xf numFmtId="0" fontId="4" fillId="4" borderId="5" xfId="0" applyFont="1" applyFill="1" applyBorder="1" applyAlignment="1">
      <alignment horizontal="center" vertical="center"/>
    </xf>
    <xf numFmtId="9" fontId="7" fillId="4" borderId="5" xfId="9" applyFont="1" applyFill="1" applyBorder="1" applyAlignment="1">
      <alignment horizontal="center" vertical="center"/>
    </xf>
    <xf numFmtId="180" fontId="4" fillId="4" borderId="5" xfId="0" applyNumberFormat="1" applyFont="1" applyFill="1" applyBorder="1" applyAlignment="1">
      <alignment horizontal="center" vertical="center"/>
    </xf>
    <xf numFmtId="180" fontId="7" fillId="4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left" vertical="center" indent="1"/>
    </xf>
    <xf numFmtId="0" fontId="8" fillId="5" borderId="5" xfId="0" applyFont="1" applyFill="1" applyBorder="1" applyAlignment="1">
      <alignment horizontal="center" vertical="center"/>
    </xf>
    <xf numFmtId="9" fontId="7" fillId="5" borderId="5" xfId="9" applyFont="1" applyFill="1" applyBorder="1" applyAlignment="1">
      <alignment horizontal="center" vertical="center"/>
    </xf>
    <xf numFmtId="180" fontId="4" fillId="5" borderId="5" xfId="0" applyNumberFormat="1" applyFont="1" applyFill="1" applyBorder="1" applyAlignment="1">
      <alignment horizontal="center" vertical="center"/>
    </xf>
    <xf numFmtId="180" fontId="7" fillId="5" borderId="5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 indent="2"/>
    </xf>
    <xf numFmtId="0" fontId="4" fillId="6" borderId="5" xfId="0" applyFont="1" applyFill="1" applyBorder="1" applyAlignment="1">
      <alignment horizontal="center" vertical="center"/>
    </xf>
    <xf numFmtId="9" fontId="7" fillId="6" borderId="5" xfId="9" applyFont="1" applyFill="1" applyBorder="1" applyAlignment="1">
      <alignment horizontal="center" vertical="center"/>
    </xf>
    <xf numFmtId="180" fontId="4" fillId="6" borderId="5" xfId="0" applyNumberFormat="1" applyFont="1" applyFill="1" applyBorder="1" applyAlignment="1">
      <alignment horizontal="center" vertical="center"/>
    </xf>
    <xf numFmtId="180" fontId="7" fillId="6" borderId="5" xfId="0" applyNumberFormat="1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left" vertical="center" indent="1"/>
    </xf>
    <xf numFmtId="0" fontId="8" fillId="7" borderId="5" xfId="0" applyFont="1" applyFill="1" applyBorder="1" applyAlignment="1">
      <alignment horizontal="center" vertical="center"/>
    </xf>
    <xf numFmtId="9" fontId="7" fillId="7" borderId="5" xfId="9" applyFont="1" applyFill="1" applyBorder="1" applyAlignment="1">
      <alignment horizontal="center" vertical="center"/>
    </xf>
    <xf numFmtId="180" fontId="4" fillId="7" borderId="5" xfId="0" applyNumberFormat="1" applyFont="1" applyFill="1" applyBorder="1" applyAlignment="1">
      <alignment horizontal="center" vertical="center"/>
    </xf>
    <xf numFmtId="180" fontId="7" fillId="7" borderId="5" xfId="0" applyNumberFormat="1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left" vertical="center" indent="2"/>
    </xf>
    <xf numFmtId="0" fontId="4" fillId="8" borderId="5" xfId="0" applyFont="1" applyFill="1" applyBorder="1" applyAlignment="1">
      <alignment horizontal="center" vertical="center"/>
    </xf>
    <xf numFmtId="9" fontId="7" fillId="8" borderId="5" xfId="9" applyFont="1" applyFill="1" applyBorder="1" applyAlignment="1">
      <alignment horizontal="center" vertical="center"/>
    </xf>
    <xf numFmtId="180" fontId="4" fillId="8" borderId="5" xfId="0" applyNumberFormat="1" applyFont="1" applyFill="1" applyBorder="1" applyAlignment="1">
      <alignment horizontal="center" vertical="center"/>
    </xf>
    <xf numFmtId="180" fontId="7" fillId="8" borderId="5" xfId="0" applyNumberFormat="1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left" vertical="center" indent="1"/>
    </xf>
    <xf numFmtId="0" fontId="8" fillId="9" borderId="5" xfId="0" applyFont="1" applyFill="1" applyBorder="1" applyAlignment="1">
      <alignment horizontal="center" vertical="center"/>
    </xf>
    <xf numFmtId="9" fontId="7" fillId="9" borderId="5" xfId="9" applyFont="1" applyFill="1" applyBorder="1" applyAlignment="1">
      <alignment horizontal="center" vertical="center"/>
    </xf>
    <xf numFmtId="180" fontId="4" fillId="9" borderId="5" xfId="0" applyNumberFormat="1" applyFont="1" applyFill="1" applyBorder="1" applyAlignment="1">
      <alignment horizontal="center" vertical="center"/>
    </xf>
    <xf numFmtId="180" fontId="7" fillId="9" borderId="5" xfId="0" applyNumberFormat="1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left" vertical="center" indent="2"/>
    </xf>
    <xf numFmtId="0" fontId="4" fillId="10" borderId="5" xfId="0" applyFont="1" applyFill="1" applyBorder="1" applyAlignment="1">
      <alignment horizontal="center" vertical="center"/>
    </xf>
    <xf numFmtId="9" fontId="7" fillId="10" borderId="5" xfId="9" applyFont="1" applyFill="1" applyBorder="1" applyAlignment="1">
      <alignment horizontal="center" vertical="center"/>
    </xf>
    <xf numFmtId="180" fontId="4" fillId="10" borderId="5" xfId="0" applyNumberFormat="1" applyFont="1" applyFill="1" applyBorder="1" applyAlignment="1">
      <alignment horizontal="center" vertical="center"/>
    </xf>
    <xf numFmtId="180" fontId="7" fillId="10" borderId="5" xfId="0" applyNumberFormat="1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left" vertical="center" indent="1"/>
    </xf>
    <xf numFmtId="0" fontId="8" fillId="11" borderId="5" xfId="0" applyFont="1" applyFill="1" applyBorder="1" applyAlignment="1">
      <alignment horizontal="center" vertical="center"/>
    </xf>
    <xf numFmtId="9" fontId="7" fillId="11" borderId="5" xfId="9" applyFont="1" applyFill="1" applyBorder="1" applyAlignment="1">
      <alignment horizontal="center" vertical="center"/>
    </xf>
    <xf numFmtId="180" fontId="4" fillId="11" borderId="5" xfId="0" applyNumberFormat="1" applyFont="1" applyFill="1" applyBorder="1" applyAlignment="1">
      <alignment horizontal="center" vertical="center"/>
    </xf>
    <xf numFmtId="180" fontId="7" fillId="11" borderId="5" xfId="0" applyNumberFormat="1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left" vertical="center" indent="2"/>
    </xf>
    <xf numFmtId="0" fontId="4" fillId="12" borderId="5" xfId="0" applyFont="1" applyFill="1" applyBorder="1" applyAlignment="1">
      <alignment horizontal="center" vertical="center"/>
    </xf>
    <xf numFmtId="9" fontId="7" fillId="12" borderId="5" xfId="9" applyFont="1" applyFill="1" applyBorder="1" applyAlignment="1">
      <alignment horizontal="center" vertical="center"/>
    </xf>
    <xf numFmtId="180" fontId="4" fillId="12" borderId="5" xfId="0" applyNumberFormat="1" applyFont="1" applyFill="1" applyBorder="1" applyAlignment="1">
      <alignment horizontal="center" vertical="center"/>
    </xf>
    <xf numFmtId="180" fontId="7" fillId="12" borderId="5" xfId="0" applyNumberFormat="1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left" vertical="center" indent="1"/>
    </xf>
    <xf numFmtId="0" fontId="9" fillId="13" borderId="5" xfId="0" applyFont="1" applyFill="1" applyBorder="1" applyAlignment="1">
      <alignment horizontal="center" vertical="center"/>
    </xf>
    <xf numFmtId="9" fontId="7" fillId="13" borderId="5" xfId="9" applyFont="1" applyFill="1" applyBorder="1" applyAlignment="1">
      <alignment horizontal="center" vertical="center"/>
    </xf>
    <xf numFmtId="180" fontId="10" fillId="13" borderId="5" xfId="0" applyNumberFormat="1" applyFont="1" applyFill="1" applyBorder="1" applyAlignment="1">
      <alignment horizontal="left" vertical="center"/>
    </xf>
    <xf numFmtId="180" fontId="7" fillId="13" borderId="5" xfId="0" applyNumberFormat="1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11" fillId="0" borderId="0" xfId="0" applyFont="1"/>
    <xf numFmtId="14" fontId="12" fillId="0" borderId="0" xfId="0" applyNumberFormat="1" applyFont="1" applyAlignment="1">
      <alignment horizontal="center"/>
    </xf>
    <xf numFmtId="0" fontId="13" fillId="0" borderId="0" xfId="1" applyFont="1" applyAlignment="1" applyProtection="1"/>
    <xf numFmtId="0" fontId="10" fillId="0" borderId="0" xfId="1" applyFont="1" applyAlignment="1" applyProtection="1"/>
    <xf numFmtId="0" fontId="13" fillId="0" borderId="0" xfId="0" applyFont="1"/>
    <xf numFmtId="182" fontId="4" fillId="14" borderId="6" xfId="0" applyNumberFormat="1" applyFont="1" applyFill="1" applyBorder="1" applyAlignment="1">
      <alignment horizontal="left" vertical="center" wrapText="1" indent="1"/>
    </xf>
    <xf numFmtId="182" fontId="4" fillId="14" borderId="4" xfId="0" applyNumberFormat="1" applyFont="1" applyFill="1" applyBorder="1" applyAlignment="1">
      <alignment horizontal="left" vertical="center" wrapText="1" indent="1"/>
    </xf>
    <xf numFmtId="182" fontId="4" fillId="14" borderId="7" xfId="0" applyNumberFormat="1" applyFont="1" applyFill="1" applyBorder="1" applyAlignment="1">
      <alignment horizontal="left" vertical="center" wrapText="1" indent="1"/>
    </xf>
    <xf numFmtId="183" fontId="14" fillId="14" borderId="8" xfId="0" applyNumberFormat="1" applyFont="1" applyFill="1" applyBorder="1" applyAlignment="1">
      <alignment horizontal="center" vertical="center"/>
    </xf>
    <xf numFmtId="183" fontId="14" fillId="14" borderId="0" xfId="0" applyNumberFormat="1" applyFont="1" applyFill="1" applyBorder="1" applyAlignment="1">
      <alignment horizontal="center" vertical="center"/>
    </xf>
    <xf numFmtId="183" fontId="14" fillId="14" borderId="9" xfId="0" applyNumberFormat="1" applyFont="1" applyFill="1" applyBorder="1" applyAlignment="1">
      <alignment horizontal="center" vertical="center"/>
    </xf>
    <xf numFmtId="0" fontId="15" fillId="15" borderId="10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vertical="center"/>
    </xf>
    <xf numFmtId="0" fontId="4" fillId="13" borderId="11" xfId="0" applyFont="1" applyFill="1" applyBorder="1" applyAlignment="1">
      <alignment vertical="center"/>
    </xf>
    <xf numFmtId="0" fontId="4" fillId="0" borderId="11" xfId="0" applyFont="1" applyBorder="1" applyAlignment="1">
      <alignment horizontal="right" vertical="center"/>
    </xf>
    <xf numFmtId="182" fontId="0" fillId="14" borderId="6" xfId="0" applyNumberFormat="1" applyFont="1" applyFill="1" applyBorder="1" applyAlignment="1">
      <alignment horizontal="left" vertical="center" wrapText="1" indent="1"/>
    </xf>
    <xf numFmtId="182" fontId="0" fillId="14" borderId="4" xfId="0" applyNumberFormat="1" applyFont="1" applyFill="1" applyBorder="1" applyAlignment="1">
      <alignment horizontal="left" vertical="center" wrapText="1" indent="1"/>
    </xf>
    <xf numFmtId="182" fontId="0" fillId="14" borderId="7" xfId="0" applyNumberFormat="1" applyFont="1" applyFill="1" applyBorder="1" applyAlignment="1">
      <alignment horizontal="left" vertical="center" wrapText="1" indent="1"/>
    </xf>
    <xf numFmtId="183" fontId="16" fillId="14" borderId="8" xfId="0" applyNumberFormat="1" applyFont="1" applyFill="1" applyBorder="1" applyAlignment="1">
      <alignment horizontal="center" vertical="center"/>
    </xf>
    <xf numFmtId="183" fontId="16" fillId="14" borderId="0" xfId="0" applyNumberFormat="1" applyFont="1" applyFill="1" applyBorder="1" applyAlignment="1">
      <alignment horizontal="center" vertical="center"/>
    </xf>
    <xf numFmtId="183" fontId="16" fillId="14" borderId="9" xfId="0" applyNumberFormat="1" applyFont="1" applyFill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 shrinkToFit="1"/>
    </xf>
    <xf numFmtId="0" fontId="0" fillId="0" borderId="11" xfId="0" applyBorder="1" applyAlignment="1">
      <alignment vertical="center"/>
    </xf>
    <xf numFmtId="0" fontId="0" fillId="13" borderId="11" xfId="0" applyFill="1" applyBorder="1" applyAlignment="1">
      <alignment vertical="center"/>
    </xf>
  </cellXfs>
  <cellStyles count="4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備註" xfId="7" builtinId="10"/>
    <cellStyle name="已瀏覽過的超連結" xfId="8" builtinId="9"/>
    <cellStyle name="百分比" xfId="9" builtinId="5"/>
    <cellStyle name="20% - 輔色5" xfId="10" builtinId="46"/>
    <cellStyle name="40% - 輔色3" xfId="11" builtinId="39"/>
    <cellStyle name="60% - 輔色1" xfId="12" builtinId="32"/>
    <cellStyle name="貨幣[0]" xfId="13" builtinId="7"/>
    <cellStyle name="警告文字" xfId="14" builtinId="11"/>
    <cellStyle name="標題" xfId="15" builtinId="15"/>
    <cellStyle name="說明文字" xfId="16" builtinId="53"/>
    <cellStyle name="40% - 輔色6" xfId="17" builtinId="51"/>
    <cellStyle name="60% - 輔色4" xfId="18" builtinId="44"/>
    <cellStyle name="標題 1" xfId="19" builtinId="16"/>
    <cellStyle name="60% - 輔色5" xfId="20" builtinId="48"/>
    <cellStyle name="標題 2" xfId="21" builtinId="17"/>
    <cellStyle name="60% - 輔色6" xfId="22" builtinId="52"/>
    <cellStyle name="標題 3" xfId="23" builtinId="18"/>
    <cellStyle name="標題 4" xfId="24" builtinId="19"/>
    <cellStyle name="好" xfId="25" builtinId="26"/>
    <cellStyle name="輸入" xfId="26" builtinId="20"/>
    <cellStyle name="輸出" xfId="27" builtinId="21"/>
    <cellStyle name="計算方式" xfId="28" builtinId="22"/>
    <cellStyle name="檢查儲存格" xfId="29" builtinId="23"/>
    <cellStyle name="連結的儲存格" xfId="30" builtinId="24"/>
    <cellStyle name="加總" xfId="31" builtinId="25"/>
    <cellStyle name="壞" xfId="32" builtinId="27"/>
    <cellStyle name="中性" xfId="33" builtinId="28"/>
    <cellStyle name="輔色1" xfId="34" builtinId="29"/>
    <cellStyle name="20% - 輔色3" xfId="35" builtinId="38"/>
    <cellStyle name="40% - 輔色1" xfId="36" builtinId="31"/>
    <cellStyle name="輔色2" xfId="37" builtinId="33"/>
    <cellStyle name="20% - 輔色4" xfId="38" builtinId="42"/>
    <cellStyle name="40% - 輔色2" xfId="39" builtinId="35"/>
    <cellStyle name="20% - 輔色6" xfId="40" builtinId="50"/>
    <cellStyle name="40% - 輔色4" xfId="41" builtinId="43"/>
    <cellStyle name="60% - 輔色2" xfId="42" builtinId="36"/>
    <cellStyle name="輔色3" xfId="43" builtinId="37"/>
    <cellStyle name="40% - 輔色5" xfId="44" builtinId="47"/>
    <cellStyle name="60% - 輔色3" xfId="45" builtinId="40"/>
    <cellStyle name="輔色4" xfId="46" builtinId="41"/>
    <cellStyle name="輔色5" xfId="47" builtinId="45"/>
    <cellStyle name="輔色6" xfId="48" builtinId="49"/>
  </cellStyles>
  <dxfs count="12"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349986266670736"/>
        </patternFill>
      </fill>
    </dxf>
    <dxf>
      <fill>
        <patternFill patternType="solid">
          <bgColor theme="7"/>
        </patternFill>
      </fill>
      <border>
        <left/>
        <right/>
      </border>
    </dxf>
    <dxf>
      <border>
        <left style="thin">
          <color theme="0" tint="-0.249946592608417"/>
        </left>
      </border>
    </dxf>
    <dxf>
      <border>
        <left style="thin">
          <color theme="0" tint="-0.249946592608417"/>
        </left>
      </border>
    </dxf>
    <dxf>
      <border>
        <top style="thin">
          <color theme="4" tint="0.399945066682943"/>
        </top>
      </border>
    </dxf>
    <dxf>
      <fill>
        <patternFill patternType="solid">
          <bgColor theme="0" tint="-0.0499893185216834"/>
        </patternFill>
      </fill>
      <border>
        <top style="thin">
          <color theme="4" tint="0.399945066682943"/>
        </top>
      </border>
    </dxf>
    <dxf>
      <font>
        <b val="1"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215881"/>
      <color rgb="0042648A"/>
      <color rgb="00969696"/>
      <color rgb="00C0C0C0"/>
      <color rgb="00427FC2"/>
      <color rgb="0044678E"/>
      <color rgb="004A6F9C"/>
      <color rgb="003969AD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L55"/>
  <sheetViews>
    <sheetView showGridLines="0" tabSelected="1" zoomScale="89" zoomScaleNormal="89" workbookViewId="0">
      <pane ySplit="6" topLeftCell="A7" activePane="bottomLeft" state="frozen"/>
      <selection/>
      <selection pane="bottomLeft" activeCell="Z14" sqref="Z14"/>
    </sheetView>
  </sheetViews>
  <sheetFormatPr defaultColWidth="9" defaultRowHeight="15.75"/>
  <cols>
    <col min="1" max="1" width="2.71428571428571" customWidth="1"/>
    <col min="2" max="2" width="19.8571428571429" customWidth="1"/>
    <col min="3" max="3" width="9.14285714285714" customWidth="1"/>
    <col min="4" max="4" width="10.7142857142857" customWidth="1"/>
    <col min="5" max="5" width="10.4285714285714" style="2" customWidth="1"/>
    <col min="6" max="6" width="10.4285714285714" customWidth="1"/>
    <col min="7" max="7" width="2.71428571428571" customWidth="1"/>
    <col min="8" max="8" width="6.14285714285714" hidden="1" customWidth="1"/>
    <col min="9" max="64" width="2.57142857142857" customWidth="1"/>
    <col min="69" max="70" width="10.2857142857143"/>
  </cols>
  <sheetData>
    <row r="1" ht="30" spans="2:64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ht="19.5" customHeight="1" spans="2:57">
      <c r="B2" s="5" t="s">
        <v>1</v>
      </c>
      <c r="C2" s="6"/>
      <c r="D2" s="7" t="s">
        <v>2</v>
      </c>
      <c r="E2" s="8">
        <v>43466</v>
      </c>
      <c r="F2" s="9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</row>
    <row r="3" ht="19.5" customHeight="1" spans="2:57">
      <c r="B3" s="5" t="s">
        <v>3</v>
      </c>
      <c r="C3" s="6"/>
      <c r="D3" s="7" t="s">
        <v>4</v>
      </c>
      <c r="E3" s="8">
        <v>43474</v>
      </c>
      <c r="F3" s="9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</row>
    <row r="4" ht="19.5" customHeight="1" spans="2:64">
      <c r="B4" s="6"/>
      <c r="C4" s="6"/>
      <c r="D4" s="7" t="s">
        <v>5</v>
      </c>
      <c r="E4" s="10">
        <v>1</v>
      </c>
      <c r="F4" s="6"/>
      <c r="G4" s="6"/>
      <c r="H4" s="6"/>
      <c r="I4" s="83">
        <f>I5</f>
        <v>43465</v>
      </c>
      <c r="J4" s="84"/>
      <c r="K4" s="84"/>
      <c r="L4" s="84"/>
      <c r="M4" s="84"/>
      <c r="N4" s="84"/>
      <c r="O4" s="85"/>
      <c r="P4" s="83">
        <f>P5</f>
        <v>43472</v>
      </c>
      <c r="Q4" s="84"/>
      <c r="R4" s="84"/>
      <c r="S4" s="84"/>
      <c r="T4" s="84"/>
      <c r="U4" s="84"/>
      <c r="V4" s="85"/>
      <c r="W4" s="83">
        <f>W5</f>
        <v>43479</v>
      </c>
      <c r="X4" s="84"/>
      <c r="Y4" s="84"/>
      <c r="Z4" s="84"/>
      <c r="AA4" s="84"/>
      <c r="AB4" s="84"/>
      <c r="AC4" s="85"/>
      <c r="AD4" s="83">
        <f>AD5</f>
        <v>43486</v>
      </c>
      <c r="AE4" s="84"/>
      <c r="AF4" s="84"/>
      <c r="AG4" s="84"/>
      <c r="AH4" s="84"/>
      <c r="AI4" s="84"/>
      <c r="AJ4" s="85"/>
      <c r="AK4" s="83">
        <f>AK5</f>
        <v>43493</v>
      </c>
      <c r="AL4" s="84"/>
      <c r="AM4" s="84"/>
      <c r="AN4" s="84"/>
      <c r="AO4" s="84"/>
      <c r="AP4" s="84"/>
      <c r="AQ4" s="85"/>
      <c r="AR4" s="83">
        <f>AR5</f>
        <v>43500</v>
      </c>
      <c r="AS4" s="84"/>
      <c r="AT4" s="84"/>
      <c r="AU4" s="84"/>
      <c r="AV4" s="84"/>
      <c r="AW4" s="84"/>
      <c r="AX4" s="85"/>
      <c r="AY4" s="83">
        <f>AY5</f>
        <v>43507</v>
      </c>
      <c r="AZ4" s="84"/>
      <c r="BA4" s="84"/>
      <c r="BB4" s="84"/>
      <c r="BC4" s="84"/>
      <c r="BD4" s="84"/>
      <c r="BE4" s="85"/>
      <c r="BF4" s="93">
        <f>BF5</f>
        <v>43514</v>
      </c>
      <c r="BG4" s="94"/>
      <c r="BH4" s="94"/>
      <c r="BI4" s="94"/>
      <c r="BJ4" s="94"/>
      <c r="BK4" s="94"/>
      <c r="BL4" s="95"/>
    </row>
    <row r="5" spans="1:64">
      <c r="A5" s="11"/>
      <c r="B5" s="6"/>
      <c r="C5" s="6"/>
      <c r="D5" s="6"/>
      <c r="E5" s="12"/>
      <c r="F5" s="6"/>
      <c r="G5" s="7"/>
      <c r="H5" s="6"/>
      <c r="I5" s="86">
        <f>E2-WEEKDAY(E2,1)+2+7*(E4-1)</f>
        <v>43465</v>
      </c>
      <c r="J5" s="87">
        <f>I5+1</f>
        <v>43466</v>
      </c>
      <c r="K5" s="87">
        <f t="shared" ref="K5:AZ5" si="0">J5+1</f>
        <v>43467</v>
      </c>
      <c r="L5" s="87">
        <f t="shared" si="0"/>
        <v>43468</v>
      </c>
      <c r="M5" s="87">
        <f t="shared" si="0"/>
        <v>43469</v>
      </c>
      <c r="N5" s="87">
        <f t="shared" si="0"/>
        <v>43470</v>
      </c>
      <c r="O5" s="88">
        <f t="shared" si="0"/>
        <v>43471</v>
      </c>
      <c r="P5" s="86">
        <f t="shared" si="0"/>
        <v>43472</v>
      </c>
      <c r="Q5" s="87">
        <f t="shared" si="0"/>
        <v>43473</v>
      </c>
      <c r="R5" s="87">
        <f t="shared" si="0"/>
        <v>43474</v>
      </c>
      <c r="S5" s="87">
        <f t="shared" si="0"/>
        <v>43475</v>
      </c>
      <c r="T5" s="87">
        <f t="shared" si="0"/>
        <v>43476</v>
      </c>
      <c r="U5" s="87">
        <f t="shared" si="0"/>
        <v>43477</v>
      </c>
      <c r="V5" s="88">
        <f t="shared" si="0"/>
        <v>43478</v>
      </c>
      <c r="W5" s="86">
        <f t="shared" si="0"/>
        <v>43479</v>
      </c>
      <c r="X5" s="87">
        <f t="shared" si="0"/>
        <v>43480</v>
      </c>
      <c r="Y5" s="87">
        <f t="shared" si="0"/>
        <v>43481</v>
      </c>
      <c r="Z5" s="87">
        <f t="shared" si="0"/>
        <v>43482</v>
      </c>
      <c r="AA5" s="87">
        <f t="shared" si="0"/>
        <v>43483</v>
      </c>
      <c r="AB5" s="87">
        <f t="shared" si="0"/>
        <v>43484</v>
      </c>
      <c r="AC5" s="88">
        <f t="shared" si="0"/>
        <v>43485</v>
      </c>
      <c r="AD5" s="86">
        <f t="shared" si="0"/>
        <v>43486</v>
      </c>
      <c r="AE5" s="87">
        <f t="shared" si="0"/>
        <v>43487</v>
      </c>
      <c r="AF5" s="87">
        <f t="shared" si="0"/>
        <v>43488</v>
      </c>
      <c r="AG5" s="87">
        <f t="shared" si="0"/>
        <v>43489</v>
      </c>
      <c r="AH5" s="87">
        <f t="shared" si="0"/>
        <v>43490</v>
      </c>
      <c r="AI5" s="87">
        <f t="shared" si="0"/>
        <v>43491</v>
      </c>
      <c r="AJ5" s="88">
        <f t="shared" si="0"/>
        <v>43492</v>
      </c>
      <c r="AK5" s="86">
        <f t="shared" si="0"/>
        <v>43493</v>
      </c>
      <c r="AL5" s="87">
        <f t="shared" si="0"/>
        <v>43494</v>
      </c>
      <c r="AM5" s="87">
        <f t="shared" si="0"/>
        <v>43495</v>
      </c>
      <c r="AN5" s="87">
        <f t="shared" si="0"/>
        <v>43496</v>
      </c>
      <c r="AO5" s="87">
        <f t="shared" si="0"/>
        <v>43497</v>
      </c>
      <c r="AP5" s="87">
        <f t="shared" si="0"/>
        <v>43498</v>
      </c>
      <c r="AQ5" s="88">
        <f t="shared" si="0"/>
        <v>43499</v>
      </c>
      <c r="AR5" s="86">
        <f t="shared" si="0"/>
        <v>43500</v>
      </c>
      <c r="AS5" s="87">
        <f t="shared" si="0"/>
        <v>43501</v>
      </c>
      <c r="AT5" s="87">
        <f t="shared" si="0"/>
        <v>43502</v>
      </c>
      <c r="AU5" s="87">
        <f t="shared" si="0"/>
        <v>43503</v>
      </c>
      <c r="AV5" s="87">
        <f t="shared" si="0"/>
        <v>43504</v>
      </c>
      <c r="AW5" s="87">
        <f t="shared" si="0"/>
        <v>43505</v>
      </c>
      <c r="AX5" s="88">
        <f t="shared" si="0"/>
        <v>43506</v>
      </c>
      <c r="AY5" s="86">
        <f t="shared" si="0"/>
        <v>43507</v>
      </c>
      <c r="AZ5" s="87">
        <f t="shared" si="0"/>
        <v>43508</v>
      </c>
      <c r="BA5" s="87">
        <f t="shared" ref="BA5:BG5" si="1">AZ5+1</f>
        <v>43509</v>
      </c>
      <c r="BB5" s="87">
        <f t="shared" si="1"/>
        <v>43510</v>
      </c>
      <c r="BC5" s="87">
        <f t="shared" si="1"/>
        <v>43511</v>
      </c>
      <c r="BD5" s="87">
        <f t="shared" si="1"/>
        <v>43512</v>
      </c>
      <c r="BE5" s="88">
        <f t="shared" si="1"/>
        <v>43513</v>
      </c>
      <c r="BF5" s="96">
        <f t="shared" si="1"/>
        <v>43514</v>
      </c>
      <c r="BG5" s="97">
        <f t="shared" si="1"/>
        <v>43515</v>
      </c>
      <c r="BH5" s="97">
        <f t="shared" ref="BH5:BL5" si="2">BG5+1</f>
        <v>43516</v>
      </c>
      <c r="BI5" s="97">
        <f t="shared" si="2"/>
        <v>43517</v>
      </c>
      <c r="BJ5" s="97">
        <f t="shared" si="2"/>
        <v>43518</v>
      </c>
      <c r="BK5" s="97">
        <f t="shared" si="2"/>
        <v>43519</v>
      </c>
      <c r="BL5" s="98">
        <f t="shared" si="2"/>
        <v>43520</v>
      </c>
    </row>
    <row r="6" ht="29.25" customHeight="1" spans="1:64">
      <c r="A6" s="13"/>
      <c r="B6" s="14" t="s">
        <v>6</v>
      </c>
      <c r="C6" s="15" t="s">
        <v>7</v>
      </c>
      <c r="D6" s="15" t="s">
        <v>8</v>
      </c>
      <c r="E6" s="15" t="s">
        <v>9</v>
      </c>
      <c r="F6" s="15" t="s">
        <v>10</v>
      </c>
      <c r="G6" s="15"/>
      <c r="H6" s="15" t="s">
        <v>11</v>
      </c>
      <c r="I6" s="89" t="str">
        <f t="shared" ref="I6" si="3">LEFT(TEXT(I5,"ddd"),1)</f>
        <v>M</v>
      </c>
      <c r="J6" s="89" t="str">
        <f t="shared" ref="J6:AR6" si="4">LEFT(TEXT(J5,"ddd"),1)</f>
        <v>T</v>
      </c>
      <c r="K6" s="89" t="str">
        <f t="shared" si="4"/>
        <v>W</v>
      </c>
      <c r="L6" s="89" t="str">
        <f t="shared" si="4"/>
        <v>T</v>
      </c>
      <c r="M6" s="89" t="str">
        <f t="shared" si="4"/>
        <v>F</v>
      </c>
      <c r="N6" s="89" t="str">
        <f t="shared" si="4"/>
        <v>S</v>
      </c>
      <c r="O6" s="89" t="str">
        <f t="shared" si="4"/>
        <v>S</v>
      </c>
      <c r="P6" s="89" t="str">
        <f t="shared" si="4"/>
        <v>M</v>
      </c>
      <c r="Q6" s="89" t="str">
        <f t="shared" si="4"/>
        <v>T</v>
      </c>
      <c r="R6" s="89" t="str">
        <f t="shared" si="4"/>
        <v>W</v>
      </c>
      <c r="S6" s="89" t="str">
        <f t="shared" si="4"/>
        <v>T</v>
      </c>
      <c r="T6" s="89" t="str">
        <f t="shared" si="4"/>
        <v>F</v>
      </c>
      <c r="U6" s="89" t="str">
        <f t="shared" si="4"/>
        <v>S</v>
      </c>
      <c r="V6" s="89" t="str">
        <f t="shared" si="4"/>
        <v>S</v>
      </c>
      <c r="W6" s="89" t="str">
        <f t="shared" si="4"/>
        <v>M</v>
      </c>
      <c r="X6" s="89" t="str">
        <f t="shared" si="4"/>
        <v>T</v>
      </c>
      <c r="Y6" s="89" t="str">
        <f t="shared" si="4"/>
        <v>W</v>
      </c>
      <c r="Z6" s="89" t="str">
        <f t="shared" si="4"/>
        <v>T</v>
      </c>
      <c r="AA6" s="89" t="str">
        <f t="shared" si="4"/>
        <v>F</v>
      </c>
      <c r="AB6" s="89" t="str">
        <f t="shared" si="4"/>
        <v>S</v>
      </c>
      <c r="AC6" s="89" t="str">
        <f t="shared" si="4"/>
        <v>S</v>
      </c>
      <c r="AD6" s="89" t="str">
        <f t="shared" si="4"/>
        <v>M</v>
      </c>
      <c r="AE6" s="89" t="str">
        <f t="shared" si="4"/>
        <v>T</v>
      </c>
      <c r="AF6" s="89" t="str">
        <f t="shared" si="4"/>
        <v>W</v>
      </c>
      <c r="AG6" s="89" t="str">
        <f t="shared" si="4"/>
        <v>T</v>
      </c>
      <c r="AH6" s="89" t="str">
        <f t="shared" si="4"/>
        <v>F</v>
      </c>
      <c r="AI6" s="89" t="str">
        <f t="shared" si="4"/>
        <v>S</v>
      </c>
      <c r="AJ6" s="89" t="str">
        <f t="shared" si="4"/>
        <v>S</v>
      </c>
      <c r="AK6" s="89" t="str">
        <f t="shared" si="4"/>
        <v>M</v>
      </c>
      <c r="AL6" s="89" t="str">
        <f t="shared" si="4"/>
        <v>T</v>
      </c>
      <c r="AM6" s="89" t="str">
        <f t="shared" si="4"/>
        <v>W</v>
      </c>
      <c r="AN6" s="89" t="str">
        <f t="shared" si="4"/>
        <v>T</v>
      </c>
      <c r="AO6" s="89" t="str">
        <f t="shared" si="4"/>
        <v>F</v>
      </c>
      <c r="AP6" s="89" t="str">
        <f t="shared" si="4"/>
        <v>S</v>
      </c>
      <c r="AQ6" s="89" t="str">
        <f t="shared" si="4"/>
        <v>S</v>
      </c>
      <c r="AR6" s="89" t="str">
        <f t="shared" si="4"/>
        <v>M</v>
      </c>
      <c r="AS6" s="89" t="str">
        <f t="shared" ref="AS6:BL6" si="5">LEFT(TEXT(AS5,"ddd"),1)</f>
        <v>T</v>
      </c>
      <c r="AT6" s="89" t="str">
        <f t="shared" si="5"/>
        <v>W</v>
      </c>
      <c r="AU6" s="89" t="str">
        <f t="shared" si="5"/>
        <v>T</v>
      </c>
      <c r="AV6" s="89" t="str">
        <f t="shared" si="5"/>
        <v>F</v>
      </c>
      <c r="AW6" s="89" t="str">
        <f t="shared" si="5"/>
        <v>S</v>
      </c>
      <c r="AX6" s="89" t="str">
        <f t="shared" si="5"/>
        <v>S</v>
      </c>
      <c r="AY6" s="89" t="str">
        <f t="shared" si="5"/>
        <v>M</v>
      </c>
      <c r="AZ6" s="89" t="str">
        <f t="shared" si="5"/>
        <v>T</v>
      </c>
      <c r="BA6" s="89" t="str">
        <f t="shared" si="5"/>
        <v>W</v>
      </c>
      <c r="BB6" s="89" t="str">
        <f t="shared" si="5"/>
        <v>T</v>
      </c>
      <c r="BC6" s="89" t="str">
        <f t="shared" si="5"/>
        <v>F</v>
      </c>
      <c r="BD6" s="89" t="str">
        <f t="shared" si="5"/>
        <v>S</v>
      </c>
      <c r="BE6" s="89" t="str">
        <f t="shared" si="5"/>
        <v>S</v>
      </c>
      <c r="BF6" s="99" t="str">
        <f t="shared" si="5"/>
        <v>M</v>
      </c>
      <c r="BG6" s="99" t="str">
        <f t="shared" si="5"/>
        <v>T</v>
      </c>
      <c r="BH6" s="99" t="str">
        <f t="shared" si="5"/>
        <v>W</v>
      </c>
      <c r="BI6" s="99" t="str">
        <f t="shared" si="5"/>
        <v>T</v>
      </c>
      <c r="BJ6" s="99" t="str">
        <f t="shared" si="5"/>
        <v>F</v>
      </c>
      <c r="BK6" s="99" t="str">
        <f t="shared" si="5"/>
        <v>S</v>
      </c>
      <c r="BL6" s="99" t="str">
        <f t="shared" si="5"/>
        <v>S</v>
      </c>
    </row>
    <row r="7" s="1" customFormat="1" ht="21.75" spans="1:64">
      <c r="A7" s="13"/>
      <c r="B7" s="16"/>
      <c r="C7" s="17"/>
      <c r="D7" s="18"/>
      <c r="E7" s="19"/>
      <c r="F7" s="20"/>
      <c r="G7" s="21"/>
      <c r="H7" s="21" t="str">
        <f t="shared" ref="H7:H41" si="6">IF(OR(ISBLANK(task_start),ISBLANK(task_end)),"",task_end-task_start+1)</f>
        <v/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100"/>
      <c r="BG7" s="100"/>
      <c r="BH7" s="100"/>
      <c r="BI7" s="100"/>
      <c r="BJ7" s="100"/>
      <c r="BK7" s="100"/>
      <c r="BL7" s="100"/>
    </row>
    <row r="8" s="1" customFormat="1" ht="21.75" spans="1:64">
      <c r="A8" s="13"/>
      <c r="B8" s="22" t="s">
        <v>12</v>
      </c>
      <c r="C8" s="23"/>
      <c r="D8" s="24"/>
      <c r="E8" s="25"/>
      <c r="F8" s="26"/>
      <c r="G8" s="21"/>
      <c r="H8" s="21" t="str">
        <f t="shared" si="6"/>
        <v/>
      </c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100"/>
      <c r="BG8" s="100"/>
      <c r="BH8" s="100"/>
      <c r="BI8" s="100"/>
      <c r="BJ8" s="100"/>
      <c r="BK8" s="100"/>
      <c r="BL8" s="100"/>
    </row>
    <row r="9" s="1" customFormat="1" ht="21.75" spans="1:64">
      <c r="A9" s="13"/>
      <c r="B9" s="27" t="s">
        <v>13</v>
      </c>
      <c r="C9" s="28"/>
      <c r="D9" s="29">
        <v>0.5</v>
      </c>
      <c r="E9" s="30">
        <v>43466</v>
      </c>
      <c r="F9" s="31">
        <v>43469</v>
      </c>
      <c r="G9" s="21"/>
      <c r="H9" s="21">
        <f t="shared" si="6"/>
        <v>4</v>
      </c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100"/>
      <c r="BG9" s="100"/>
      <c r="BH9" s="100"/>
      <c r="BI9" s="100"/>
      <c r="BJ9" s="100"/>
      <c r="BK9" s="100"/>
      <c r="BL9" s="100"/>
    </row>
    <row r="10" s="1" customFormat="1" ht="21.75" spans="1:64">
      <c r="A10" s="13"/>
      <c r="B10" s="27" t="s">
        <v>14</v>
      </c>
      <c r="C10" s="28"/>
      <c r="D10" s="29">
        <v>0.6</v>
      </c>
      <c r="E10" s="30">
        <v>43470</v>
      </c>
      <c r="F10" s="31">
        <v>43472</v>
      </c>
      <c r="G10" s="21"/>
      <c r="H10" s="21">
        <f t="shared" si="6"/>
        <v>3</v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2"/>
      <c r="V10" s="92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100"/>
      <c r="BG10" s="100"/>
      <c r="BH10" s="100"/>
      <c r="BI10" s="100"/>
      <c r="BJ10" s="100"/>
      <c r="BK10" s="100"/>
      <c r="BL10" s="100"/>
    </row>
    <row r="11" s="1" customFormat="1" ht="21.75" spans="1:64">
      <c r="A11" s="13"/>
      <c r="B11" s="27" t="s">
        <v>15</v>
      </c>
      <c r="C11" s="28"/>
      <c r="D11" s="29">
        <v>0.5</v>
      </c>
      <c r="E11" s="30">
        <v>43473</v>
      </c>
      <c r="F11" s="31">
        <v>43477</v>
      </c>
      <c r="G11" s="21"/>
      <c r="H11" s="21">
        <f t="shared" si="6"/>
        <v>5</v>
      </c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100"/>
      <c r="BG11" s="100"/>
      <c r="BH11" s="100"/>
      <c r="BI11" s="100"/>
      <c r="BJ11" s="100"/>
      <c r="BK11" s="100"/>
      <c r="BL11" s="100"/>
    </row>
    <row r="12" s="1" customFormat="1" ht="21.75" spans="1:64">
      <c r="A12" s="13"/>
      <c r="B12" s="27" t="s">
        <v>16</v>
      </c>
      <c r="C12" s="28"/>
      <c r="D12" s="29">
        <v>0.25</v>
      </c>
      <c r="E12" s="30">
        <v>43478</v>
      </c>
      <c r="F12" s="31">
        <v>43483</v>
      </c>
      <c r="G12" s="21"/>
      <c r="H12" s="21">
        <f t="shared" si="6"/>
        <v>6</v>
      </c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2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100"/>
      <c r="BG12" s="100"/>
      <c r="BH12" s="100"/>
      <c r="BI12" s="100"/>
      <c r="BJ12" s="100"/>
      <c r="BK12" s="100"/>
      <c r="BL12" s="100"/>
    </row>
    <row r="13" s="1" customFormat="1" ht="21.75" spans="1:64">
      <c r="A13" s="13"/>
      <c r="B13" s="27" t="s">
        <v>17</v>
      </c>
      <c r="C13" s="28"/>
      <c r="D13" s="29"/>
      <c r="E13" s="30">
        <v>43471</v>
      </c>
      <c r="F13" s="31">
        <v>43473</v>
      </c>
      <c r="G13" s="21"/>
      <c r="H13" s="21">
        <f t="shared" si="6"/>
        <v>3</v>
      </c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100"/>
      <c r="BG13" s="100"/>
      <c r="BH13" s="100"/>
      <c r="BI13" s="100"/>
      <c r="BJ13" s="100"/>
      <c r="BK13" s="100"/>
      <c r="BL13" s="100"/>
    </row>
    <row r="14" s="1" customFormat="1" ht="21.75" spans="1:64">
      <c r="A14" s="13"/>
      <c r="B14" s="32" t="s">
        <v>18</v>
      </c>
      <c r="C14" s="33"/>
      <c r="D14" s="34"/>
      <c r="E14" s="35"/>
      <c r="F14" s="36"/>
      <c r="G14" s="21"/>
      <c r="H14" s="21" t="str">
        <f t="shared" si="6"/>
        <v/>
      </c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100"/>
      <c r="BG14" s="100"/>
      <c r="BH14" s="100"/>
      <c r="BI14" s="100"/>
      <c r="BJ14" s="100"/>
      <c r="BK14" s="100"/>
      <c r="BL14" s="100"/>
    </row>
    <row r="15" s="1" customFormat="1" ht="21.75" spans="1:64">
      <c r="A15" s="13"/>
      <c r="B15" s="37" t="s">
        <v>13</v>
      </c>
      <c r="C15" s="38"/>
      <c r="D15" s="39">
        <v>0.5</v>
      </c>
      <c r="E15" s="40">
        <v>43472</v>
      </c>
      <c r="F15" s="41">
        <v>43476</v>
      </c>
      <c r="G15" s="21"/>
      <c r="H15" s="21">
        <f t="shared" si="6"/>
        <v>5</v>
      </c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100"/>
      <c r="BG15" s="100"/>
      <c r="BH15" s="100"/>
      <c r="BI15" s="100"/>
      <c r="BJ15" s="100"/>
      <c r="BK15" s="100"/>
      <c r="BL15" s="100"/>
    </row>
    <row r="16" s="1" customFormat="1" ht="21.75" spans="1:64">
      <c r="A16" s="13"/>
      <c r="B16" s="37" t="s">
        <v>14</v>
      </c>
      <c r="C16" s="38"/>
      <c r="D16" s="39">
        <v>0.5</v>
      </c>
      <c r="E16" s="40">
        <v>43474</v>
      </c>
      <c r="F16" s="41">
        <v>43479</v>
      </c>
      <c r="G16" s="21"/>
      <c r="H16" s="21">
        <f t="shared" si="6"/>
        <v>6</v>
      </c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2"/>
      <c r="V16" s="92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100"/>
      <c r="BG16" s="100"/>
      <c r="BH16" s="100"/>
      <c r="BI16" s="100"/>
      <c r="BJ16" s="100"/>
      <c r="BK16" s="100"/>
      <c r="BL16" s="100"/>
    </row>
    <row r="17" s="1" customFormat="1" ht="21.75" spans="1:64">
      <c r="A17" s="13"/>
      <c r="B17" s="37" t="s">
        <v>15</v>
      </c>
      <c r="C17" s="38"/>
      <c r="D17" s="39"/>
      <c r="E17" s="40">
        <v>43480</v>
      </c>
      <c r="F17" s="41">
        <v>43483</v>
      </c>
      <c r="G17" s="21"/>
      <c r="H17" s="21">
        <f t="shared" si="6"/>
        <v>4</v>
      </c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100"/>
      <c r="BG17" s="100"/>
      <c r="BH17" s="100"/>
      <c r="BI17" s="100"/>
      <c r="BJ17" s="100"/>
      <c r="BK17" s="100"/>
      <c r="BL17" s="100"/>
    </row>
    <row r="18" s="1" customFormat="1" ht="21.75" spans="1:64">
      <c r="A18" s="13"/>
      <c r="B18" s="37" t="s">
        <v>16</v>
      </c>
      <c r="C18" s="38"/>
      <c r="D18" s="39"/>
      <c r="E18" s="40">
        <v>43480</v>
      </c>
      <c r="F18" s="41">
        <v>43482</v>
      </c>
      <c r="G18" s="21"/>
      <c r="H18" s="21">
        <f t="shared" si="6"/>
        <v>3</v>
      </c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2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100"/>
      <c r="BG18" s="100"/>
      <c r="BH18" s="100"/>
      <c r="BI18" s="100"/>
      <c r="BJ18" s="100"/>
      <c r="BK18" s="100"/>
      <c r="BL18" s="100"/>
    </row>
    <row r="19" s="1" customFormat="1" ht="21.75" spans="1:64">
      <c r="A19" s="13"/>
      <c r="B19" s="37" t="s">
        <v>17</v>
      </c>
      <c r="C19" s="38"/>
      <c r="D19" s="39"/>
      <c r="E19" s="40">
        <v>43483</v>
      </c>
      <c r="F19" s="41">
        <v>43486</v>
      </c>
      <c r="G19" s="21"/>
      <c r="H19" s="21">
        <f t="shared" si="6"/>
        <v>4</v>
      </c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100"/>
      <c r="BG19" s="100"/>
      <c r="BH19" s="100"/>
      <c r="BI19" s="100"/>
      <c r="BJ19" s="100"/>
      <c r="BK19" s="100"/>
      <c r="BL19" s="100"/>
    </row>
    <row r="20" s="1" customFormat="1" ht="21.75" spans="1:64">
      <c r="A20" s="13"/>
      <c r="B20" s="42" t="s">
        <v>19</v>
      </c>
      <c r="C20" s="43"/>
      <c r="D20" s="44"/>
      <c r="E20" s="45"/>
      <c r="F20" s="46"/>
      <c r="G20" s="21"/>
      <c r="H20" s="21" t="str">
        <f t="shared" si="6"/>
        <v/>
      </c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100"/>
      <c r="BG20" s="100"/>
      <c r="BH20" s="100"/>
      <c r="BI20" s="100"/>
      <c r="BJ20" s="100"/>
      <c r="BK20" s="100"/>
      <c r="BL20" s="100"/>
    </row>
    <row r="21" s="1" customFormat="1" ht="21.75" spans="1:64">
      <c r="A21" s="13"/>
      <c r="B21" s="47" t="s">
        <v>13</v>
      </c>
      <c r="C21" s="48"/>
      <c r="D21" s="49"/>
      <c r="E21" s="50">
        <v>43481</v>
      </c>
      <c r="F21" s="51">
        <v>43486</v>
      </c>
      <c r="G21" s="21"/>
      <c r="H21" s="21">
        <f t="shared" si="6"/>
        <v>6</v>
      </c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100"/>
      <c r="BG21" s="100"/>
      <c r="BH21" s="100"/>
      <c r="BI21" s="100"/>
      <c r="BJ21" s="100"/>
      <c r="BK21" s="100"/>
      <c r="BL21" s="100"/>
    </row>
    <row r="22" s="1" customFormat="1" ht="21.75" spans="1:64">
      <c r="A22" s="13"/>
      <c r="B22" s="47" t="s">
        <v>14</v>
      </c>
      <c r="C22" s="48"/>
      <c r="D22" s="49"/>
      <c r="E22" s="50">
        <v>43487</v>
      </c>
      <c r="F22" s="51">
        <v>43491</v>
      </c>
      <c r="G22" s="21"/>
      <c r="H22" s="21">
        <f t="shared" si="6"/>
        <v>5</v>
      </c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100"/>
      <c r="BG22" s="100"/>
      <c r="BH22" s="100"/>
      <c r="BI22" s="100"/>
      <c r="BJ22" s="100"/>
      <c r="BK22" s="100"/>
      <c r="BL22" s="100"/>
    </row>
    <row r="23" s="1" customFormat="1" ht="21.75" spans="1:64">
      <c r="A23" s="13"/>
      <c r="B23" s="47" t="s">
        <v>15</v>
      </c>
      <c r="C23" s="48"/>
      <c r="D23" s="49"/>
      <c r="E23" s="50">
        <v>43492</v>
      </c>
      <c r="F23" s="51">
        <v>43497</v>
      </c>
      <c r="G23" s="21"/>
      <c r="H23" s="21">
        <f t="shared" si="6"/>
        <v>6</v>
      </c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100"/>
      <c r="BG23" s="100"/>
      <c r="BH23" s="100"/>
      <c r="BI23" s="100"/>
      <c r="BJ23" s="100"/>
      <c r="BK23" s="100"/>
      <c r="BL23" s="100"/>
    </row>
    <row r="24" s="1" customFormat="1" ht="21.75" spans="1:64">
      <c r="A24" s="13"/>
      <c r="B24" s="47" t="s">
        <v>16</v>
      </c>
      <c r="C24" s="48"/>
      <c r="D24" s="49"/>
      <c r="E24" s="50">
        <v>43498</v>
      </c>
      <c r="F24" s="51">
        <v>43502</v>
      </c>
      <c r="G24" s="21"/>
      <c r="H24" s="21">
        <f t="shared" si="6"/>
        <v>5</v>
      </c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100"/>
      <c r="BG24" s="100"/>
      <c r="BH24" s="100"/>
      <c r="BI24" s="100"/>
      <c r="BJ24" s="100"/>
      <c r="BK24" s="100"/>
      <c r="BL24" s="100"/>
    </row>
    <row r="25" s="1" customFormat="1" ht="21.75" spans="1:64">
      <c r="A25" s="13"/>
      <c r="B25" s="47" t="s">
        <v>17</v>
      </c>
      <c r="C25" s="48"/>
      <c r="D25" s="49"/>
      <c r="E25" s="50">
        <v>43492</v>
      </c>
      <c r="F25" s="51">
        <v>43496</v>
      </c>
      <c r="G25" s="21"/>
      <c r="H25" s="21">
        <f t="shared" si="6"/>
        <v>5</v>
      </c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100"/>
      <c r="BG25" s="100"/>
      <c r="BH25" s="100"/>
      <c r="BI25" s="100"/>
      <c r="BJ25" s="100"/>
      <c r="BK25" s="100"/>
      <c r="BL25" s="100"/>
    </row>
    <row r="26" s="1" customFormat="1" ht="21.75" spans="1:64">
      <c r="A26" s="13"/>
      <c r="B26" s="52" t="s">
        <v>20</v>
      </c>
      <c r="C26" s="53"/>
      <c r="D26" s="54"/>
      <c r="E26" s="55"/>
      <c r="F26" s="56"/>
      <c r="G26" s="21"/>
      <c r="H26" s="21" t="str">
        <f t="shared" si="6"/>
        <v/>
      </c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100"/>
      <c r="BG26" s="100"/>
      <c r="BH26" s="100"/>
      <c r="BI26" s="100"/>
      <c r="BJ26" s="100"/>
      <c r="BK26" s="100"/>
      <c r="BL26" s="100"/>
    </row>
    <row r="27" s="1" customFormat="1" ht="21.75" spans="1:64">
      <c r="A27" s="13"/>
      <c r="B27" s="57" t="s">
        <v>13</v>
      </c>
      <c r="C27" s="58"/>
      <c r="D27" s="59"/>
      <c r="E27" s="60">
        <v>43494</v>
      </c>
      <c r="F27" s="61">
        <v>43499</v>
      </c>
      <c r="G27" s="21"/>
      <c r="H27" s="21">
        <f t="shared" si="6"/>
        <v>6</v>
      </c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100"/>
      <c r="BG27" s="100"/>
      <c r="BH27" s="100"/>
      <c r="BI27" s="100"/>
      <c r="BJ27" s="100"/>
      <c r="BK27" s="100"/>
      <c r="BL27" s="100"/>
    </row>
    <row r="28" s="1" customFormat="1" ht="21.75" spans="1:64">
      <c r="A28" s="13"/>
      <c r="B28" s="57" t="s">
        <v>14</v>
      </c>
      <c r="C28" s="58"/>
      <c r="D28" s="59"/>
      <c r="E28" s="60">
        <v>43494</v>
      </c>
      <c r="F28" s="61">
        <v>43498</v>
      </c>
      <c r="G28" s="21"/>
      <c r="H28" s="21">
        <f t="shared" si="6"/>
        <v>5</v>
      </c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100"/>
      <c r="BG28" s="100"/>
      <c r="BH28" s="100"/>
      <c r="BI28" s="100"/>
      <c r="BJ28" s="100"/>
      <c r="BK28" s="100"/>
      <c r="BL28" s="100"/>
    </row>
    <row r="29" s="1" customFormat="1" ht="21.75" spans="1:64">
      <c r="A29" s="13"/>
      <c r="B29" s="57" t="s">
        <v>15</v>
      </c>
      <c r="C29" s="58"/>
      <c r="D29" s="59"/>
      <c r="E29" s="60">
        <v>43499</v>
      </c>
      <c r="F29" s="61">
        <v>43502</v>
      </c>
      <c r="G29" s="21"/>
      <c r="H29" s="21">
        <f t="shared" si="6"/>
        <v>4</v>
      </c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100"/>
      <c r="BG29" s="100"/>
      <c r="BH29" s="100"/>
      <c r="BI29" s="100"/>
      <c r="BJ29" s="100"/>
      <c r="BK29" s="100"/>
      <c r="BL29" s="100"/>
    </row>
    <row r="30" s="1" customFormat="1" ht="21.75" spans="1:64">
      <c r="A30" s="13"/>
      <c r="B30" s="57" t="s">
        <v>16</v>
      </c>
      <c r="C30" s="58"/>
      <c r="D30" s="59"/>
      <c r="E30" s="60">
        <v>43499</v>
      </c>
      <c r="F30" s="61">
        <v>43502</v>
      </c>
      <c r="G30" s="21"/>
      <c r="H30" s="21">
        <f t="shared" si="6"/>
        <v>4</v>
      </c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100"/>
      <c r="BG30" s="100"/>
      <c r="BH30" s="100"/>
      <c r="BI30" s="100"/>
      <c r="BJ30" s="100"/>
      <c r="BK30" s="100"/>
      <c r="BL30" s="100"/>
    </row>
    <row r="31" s="1" customFormat="1" ht="21.75" spans="1:64">
      <c r="A31" s="13"/>
      <c r="B31" s="57" t="s">
        <v>17</v>
      </c>
      <c r="C31" s="58"/>
      <c r="D31" s="59"/>
      <c r="E31" s="60">
        <v>43503</v>
      </c>
      <c r="F31" s="61">
        <v>43507</v>
      </c>
      <c r="G31" s="21"/>
      <c r="H31" s="21">
        <f t="shared" si="6"/>
        <v>5</v>
      </c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90"/>
      <c r="AQ31" s="90"/>
      <c r="AR31" s="90"/>
      <c r="AS31" s="90"/>
      <c r="AT31" s="90"/>
      <c r="AU31" s="90"/>
      <c r="AV31" s="90"/>
      <c r="AW31" s="90"/>
      <c r="AX31" s="90"/>
      <c r="AY31" s="90"/>
      <c r="AZ31" s="90"/>
      <c r="BA31" s="90"/>
      <c r="BB31" s="90"/>
      <c r="BC31" s="90"/>
      <c r="BD31" s="90"/>
      <c r="BE31" s="90"/>
      <c r="BF31" s="100"/>
      <c r="BG31" s="100"/>
      <c r="BH31" s="100"/>
      <c r="BI31" s="100"/>
      <c r="BJ31" s="100"/>
      <c r="BK31" s="100"/>
      <c r="BL31" s="100"/>
    </row>
    <row r="32" s="1" customFormat="1" ht="21.75" spans="1:64">
      <c r="A32" s="13"/>
      <c r="B32" s="62" t="s">
        <v>21</v>
      </c>
      <c r="C32" s="63"/>
      <c r="D32" s="64"/>
      <c r="E32" s="65"/>
      <c r="F32" s="66"/>
      <c r="G32" s="21"/>
      <c r="H32" s="21" t="str">
        <f t="shared" si="6"/>
        <v/>
      </c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90"/>
      <c r="AW32" s="90"/>
      <c r="AX32" s="90"/>
      <c r="AY32" s="90"/>
      <c r="AZ32" s="90"/>
      <c r="BA32" s="90"/>
      <c r="BB32" s="90"/>
      <c r="BC32" s="90"/>
      <c r="BD32" s="90"/>
      <c r="BE32" s="90"/>
      <c r="BF32" s="100"/>
      <c r="BG32" s="100"/>
      <c r="BH32" s="100"/>
      <c r="BI32" s="100"/>
      <c r="BJ32" s="100"/>
      <c r="BK32" s="100"/>
      <c r="BL32" s="100"/>
    </row>
    <row r="33" s="1" customFormat="1" ht="21.75" spans="1:64">
      <c r="A33" s="13"/>
      <c r="B33" s="67" t="s">
        <v>13</v>
      </c>
      <c r="C33" s="68"/>
      <c r="D33" s="69"/>
      <c r="E33" s="70">
        <v>43501</v>
      </c>
      <c r="F33" s="71">
        <v>43506</v>
      </c>
      <c r="G33" s="21"/>
      <c r="H33" s="21">
        <f t="shared" si="6"/>
        <v>6</v>
      </c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0"/>
      <c r="AX33" s="90"/>
      <c r="AY33" s="90"/>
      <c r="AZ33" s="90"/>
      <c r="BA33" s="90"/>
      <c r="BB33" s="90"/>
      <c r="BC33" s="90"/>
      <c r="BD33" s="90"/>
      <c r="BE33" s="90"/>
      <c r="BF33" s="100"/>
      <c r="BG33" s="100"/>
      <c r="BH33" s="100"/>
      <c r="BI33" s="100"/>
      <c r="BJ33" s="100"/>
      <c r="BK33" s="100"/>
      <c r="BL33" s="100"/>
    </row>
    <row r="34" s="1" customFormat="1" ht="21.75" spans="1:64">
      <c r="A34" s="13"/>
      <c r="B34" s="67" t="s">
        <v>14</v>
      </c>
      <c r="C34" s="68"/>
      <c r="D34" s="69"/>
      <c r="E34" s="70">
        <v>43501</v>
      </c>
      <c r="F34" s="71">
        <v>43503</v>
      </c>
      <c r="G34" s="21"/>
      <c r="H34" s="21">
        <f t="shared" si="6"/>
        <v>3</v>
      </c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100"/>
      <c r="BG34" s="100"/>
      <c r="BH34" s="100"/>
      <c r="BI34" s="100"/>
      <c r="BJ34" s="100"/>
      <c r="BK34" s="100"/>
      <c r="BL34" s="100"/>
    </row>
    <row r="35" s="1" customFormat="1" ht="21.75" spans="1:64">
      <c r="A35" s="13"/>
      <c r="B35" s="67" t="s">
        <v>15</v>
      </c>
      <c r="C35" s="68"/>
      <c r="D35" s="69"/>
      <c r="E35" s="70">
        <v>43504</v>
      </c>
      <c r="F35" s="71">
        <v>43509</v>
      </c>
      <c r="G35" s="21"/>
      <c r="H35" s="21">
        <f t="shared" si="6"/>
        <v>6</v>
      </c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90"/>
      <c r="AQ35" s="90"/>
      <c r="AR35" s="90"/>
      <c r="AS35" s="90"/>
      <c r="AT35" s="90"/>
      <c r="AU35" s="90"/>
      <c r="AV35" s="90"/>
      <c r="AW35" s="90"/>
      <c r="AX35" s="90"/>
      <c r="AY35" s="90"/>
      <c r="AZ35" s="90"/>
      <c r="BA35" s="90"/>
      <c r="BB35" s="90"/>
      <c r="BC35" s="90"/>
      <c r="BD35" s="90"/>
      <c r="BE35" s="90"/>
      <c r="BF35" s="100"/>
      <c r="BG35" s="100"/>
      <c r="BH35" s="100"/>
      <c r="BI35" s="100"/>
      <c r="BJ35" s="100"/>
      <c r="BK35" s="100"/>
      <c r="BL35" s="100"/>
    </row>
    <row r="36" s="1" customFormat="1" ht="21.75" spans="1:64">
      <c r="A36" s="13"/>
      <c r="B36" s="67" t="s">
        <v>16</v>
      </c>
      <c r="C36" s="68"/>
      <c r="D36" s="69"/>
      <c r="E36" s="70">
        <v>43504</v>
      </c>
      <c r="F36" s="71">
        <v>43509</v>
      </c>
      <c r="G36" s="21"/>
      <c r="H36" s="21">
        <f t="shared" si="6"/>
        <v>6</v>
      </c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90"/>
      <c r="AW36" s="90"/>
      <c r="AX36" s="90"/>
      <c r="AY36" s="90"/>
      <c r="AZ36" s="90"/>
      <c r="BA36" s="90"/>
      <c r="BB36" s="90"/>
      <c r="BC36" s="90"/>
      <c r="BD36" s="90"/>
      <c r="BE36" s="90"/>
      <c r="BF36" s="100"/>
      <c r="BG36" s="100"/>
      <c r="BH36" s="100"/>
      <c r="BI36" s="100"/>
      <c r="BJ36" s="100"/>
      <c r="BK36" s="100"/>
      <c r="BL36" s="100"/>
    </row>
    <row r="37" s="1" customFormat="1" ht="21.75" spans="1:64">
      <c r="A37" s="13"/>
      <c r="B37" s="67" t="s">
        <v>17</v>
      </c>
      <c r="C37" s="68"/>
      <c r="D37" s="69"/>
      <c r="E37" s="70">
        <v>43504</v>
      </c>
      <c r="F37" s="71">
        <v>43508</v>
      </c>
      <c r="G37" s="21"/>
      <c r="H37" s="21">
        <f t="shared" si="6"/>
        <v>5</v>
      </c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100"/>
      <c r="BG37" s="100"/>
      <c r="BH37" s="100"/>
      <c r="BI37" s="100"/>
      <c r="BJ37" s="100"/>
      <c r="BK37" s="100"/>
      <c r="BL37" s="100"/>
    </row>
    <row r="38" s="1" customFormat="1" ht="21.75" spans="1:64">
      <c r="A38" s="13"/>
      <c r="B38" s="16"/>
      <c r="C38" s="17"/>
      <c r="D38" s="18"/>
      <c r="E38" s="19"/>
      <c r="F38" s="20"/>
      <c r="G38" s="21"/>
      <c r="H38" s="21" t="str">
        <f t="shared" si="6"/>
        <v/>
      </c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100"/>
      <c r="BG38" s="100"/>
      <c r="BH38" s="100"/>
      <c r="BI38" s="100"/>
      <c r="BJ38" s="100"/>
      <c r="BK38" s="100"/>
      <c r="BL38" s="100"/>
    </row>
    <row r="39" s="1" customFormat="1" ht="21.75" spans="1:64">
      <c r="A39" s="13"/>
      <c r="B39" s="16"/>
      <c r="C39" s="17"/>
      <c r="D39" s="18"/>
      <c r="E39" s="19"/>
      <c r="F39" s="20"/>
      <c r="G39" s="21"/>
      <c r="H39" s="21" t="str">
        <f t="shared" si="6"/>
        <v/>
      </c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90"/>
      <c r="AQ39" s="90"/>
      <c r="AR39" s="90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100"/>
      <c r="BG39" s="100"/>
      <c r="BH39" s="100"/>
      <c r="BI39" s="100"/>
      <c r="BJ39" s="100"/>
      <c r="BK39" s="100"/>
      <c r="BL39" s="100"/>
    </row>
    <row r="40" s="1" customFormat="1" ht="21.75" spans="1:64">
      <c r="A40" s="13"/>
      <c r="B40" s="16"/>
      <c r="C40" s="17"/>
      <c r="D40" s="18"/>
      <c r="E40" s="19"/>
      <c r="F40" s="20"/>
      <c r="G40" s="21"/>
      <c r="H40" s="21" t="str">
        <f t="shared" si="6"/>
        <v/>
      </c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0"/>
      <c r="AN40" s="90"/>
      <c r="AO40" s="90"/>
      <c r="AP40" s="90"/>
      <c r="AQ40" s="90"/>
      <c r="AR40" s="90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100"/>
      <c r="BG40" s="100"/>
      <c r="BH40" s="100"/>
      <c r="BI40" s="100"/>
      <c r="BJ40" s="100"/>
      <c r="BK40" s="100"/>
      <c r="BL40" s="100"/>
    </row>
    <row r="41" s="1" customFormat="1" ht="21.75" spans="1:64">
      <c r="A41" s="13"/>
      <c r="B41" s="72" t="s">
        <v>22</v>
      </c>
      <c r="C41" s="73"/>
      <c r="D41" s="74"/>
      <c r="E41" s="75"/>
      <c r="F41" s="76"/>
      <c r="G41" s="77"/>
      <c r="H41" s="77" t="str">
        <f t="shared" si="6"/>
        <v/>
      </c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101"/>
      <c r="BG41" s="101"/>
      <c r="BH41" s="101"/>
      <c r="BI41" s="101"/>
      <c r="BJ41" s="101"/>
      <c r="BK41" s="101"/>
      <c r="BL41" s="101"/>
    </row>
    <row r="42" spans="1:57">
      <c r="A42" s="11"/>
      <c r="B42" s="6"/>
      <c r="C42" s="6"/>
      <c r="D42" s="6"/>
      <c r="E42" s="12"/>
      <c r="F42" s="6"/>
      <c r="G42" s="7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2:57">
      <c r="B43" s="78"/>
      <c r="C43" s="78"/>
      <c r="D43" s="6"/>
      <c r="E43" s="12"/>
      <c r="F43" s="79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</row>
    <row r="44" spans="2:57">
      <c r="B44" s="80"/>
      <c r="C44" s="81"/>
      <c r="D44" s="6"/>
      <c r="E44" s="12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</row>
    <row r="45" spans="2:57">
      <c r="B45" s="82"/>
      <c r="C45" s="6"/>
      <c r="D45" s="6"/>
      <c r="E45" s="12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</row>
    <row r="46" spans="2:57">
      <c r="B46" s="6"/>
      <c r="C46" s="6"/>
      <c r="D46" s="6"/>
      <c r="E46" s="12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</row>
    <row r="47" spans="2:57">
      <c r="B47" s="6"/>
      <c r="C47" s="6"/>
      <c r="D47" s="6"/>
      <c r="E47" s="12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</row>
    <row r="48" spans="2:57">
      <c r="B48" s="6"/>
      <c r="C48" s="6"/>
      <c r="D48" s="6"/>
      <c r="E48" s="12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</row>
    <row r="49" spans="2:57">
      <c r="B49" s="6"/>
      <c r="C49" s="6"/>
      <c r="D49" s="6"/>
      <c r="E49" s="12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</row>
    <row r="50" spans="2:57">
      <c r="B50" s="6"/>
      <c r="C50" s="6"/>
      <c r="D50" s="6"/>
      <c r="E50" s="12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</row>
    <row r="51" spans="2:57">
      <c r="B51" s="6"/>
      <c r="C51" s="6"/>
      <c r="D51" s="6"/>
      <c r="E51" s="12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</row>
    <row r="52" spans="2:57">
      <c r="B52" s="6"/>
      <c r="C52" s="6"/>
      <c r="D52" s="6"/>
      <c r="E52" s="1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</row>
    <row r="53" spans="2:57">
      <c r="B53" s="6"/>
      <c r="C53" s="6"/>
      <c r="D53" s="6"/>
      <c r="E53" s="12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</row>
    <row r="54" spans="2:57">
      <c r="B54" s="6"/>
      <c r="C54" s="6"/>
      <c r="D54" s="6"/>
      <c r="E54" s="12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</row>
    <row r="55" spans="2:57">
      <c r="B55" s="6"/>
      <c r="C55" s="6"/>
      <c r="D55" s="6"/>
      <c r="E55" s="12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</row>
  </sheetData>
  <mergeCells count="11">
    <mergeCell ref="B1:BL1"/>
    <mergeCell ref="E2:F2"/>
    <mergeCell ref="E3:F3"/>
    <mergeCell ref="I4:O4"/>
    <mergeCell ref="P4:V4"/>
    <mergeCell ref="W4:AC4"/>
    <mergeCell ref="AD4:AJ4"/>
    <mergeCell ref="AK4:AQ4"/>
    <mergeCell ref="AR4:AX4"/>
    <mergeCell ref="AY4:BE4"/>
    <mergeCell ref="BF4:BL4"/>
  </mergeCells>
  <conditionalFormatting sqref="D7:D41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{ef205721-b925-4518-9293-6bfcab686a24}</x14:id>
        </ext>
      </extLst>
    </cfRule>
  </conditionalFormatting>
  <conditionalFormatting sqref="I5:BL41">
    <cfRule type="expression" dxfId="0" priority="27">
      <formula>AND(today&gt;=I$5,today&lt;I$5+1)</formula>
    </cfRule>
  </conditionalFormatting>
  <conditionalFormatting sqref="I7:BL41">
    <cfRule type="expression" dxfId="1" priority="25">
      <formula>AND(task_start&lt;=I$5,ROUNDDOWN((task_end-task_start+1)*task_progress,0)+task_start-1&gt;=I$5)</formula>
    </cfRule>
    <cfRule type="expression" dxfId="2" priority="26" stopIfTrue="1">
      <formula>AND(task_end&gt;=I$5,task_start&lt;I$5+1)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>
      <formula1>1</formula1>
    </dataValidation>
  </dataValidations>
  <pageMargins left="0.349305555555556" right="0.349305555555556" top="0.349305555555556" bottom="0.5" header="0.3" footer="0.3"/>
  <pageSetup paperSize="1" scale="62" fitToHeight="0" orientation="landscape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05721-b925-4518-9293-6bfcab686a2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ProjectSchedule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cp:lastModifiedBy>A191101</cp:lastModifiedBy>
  <dcterms:created xsi:type="dcterms:W3CDTF">2017-01-09T18:01:00Z</dcterms:created>
  <cp:lastPrinted>2019-04-24T14:39:00Z</cp:lastPrinted>
  <dcterms:modified xsi:type="dcterms:W3CDTF">2019-12-05T06:34:34Z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  <property fmtid="{D5CDD505-2E9C-101B-9397-08002B2CF9AE}" pid="5" name="KSOProductBuildVer">
    <vt:lpwstr>1028-10.8.2.6633</vt:lpwstr>
  </property>
</Properties>
</file>