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balaji\Desktop\LetsUpgrade AI-ML\Notes\"/>
    </mc:Choice>
  </mc:AlternateContent>
  <xr:revisionPtr revIDLastSave="0" documentId="13_ncr:1_{3B71C49D-1ADE-44E7-B14A-3C9DF4F86C0A}" xr6:coauthVersionLast="44" xr6:coauthVersionMax="44" xr10:uidLastSave="{00000000-0000-0000-0000-000000000000}"/>
  <bookViews>
    <workbookView xWindow="1950" yWindow="600" windowWidth="11475" windowHeight="15600" xr2:uid="{24C0FFF2-7730-4A81-866E-62C0E0112418}"/>
  </bookViews>
  <sheets>
    <sheet name="Sheet1" sheetId="1" r:id="rId1"/>
  </sheets>
  <definedNames>
    <definedName name="_xlchart.v1.0" hidden="1">Sheet1!$K$2:$K$8</definedName>
    <definedName name="_xlchart.v1.1" hidden="1">Sheet1!$K$14:$K$20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6" i="1" l="1"/>
  <c r="P7" i="1"/>
  <c r="P19" i="1"/>
  <c r="R4" i="1"/>
  <c r="P34" i="1"/>
  <c r="P32" i="1"/>
  <c r="P31" i="1"/>
  <c r="P33" i="1" l="1"/>
  <c r="R33" i="1" s="1"/>
  <c r="P2" i="1"/>
  <c r="P3" i="1"/>
  <c r="P5" i="1"/>
  <c r="P14" i="1"/>
  <c r="P15" i="1"/>
  <c r="P16" i="1" s="1"/>
  <c r="P17" i="1"/>
  <c r="L8" i="1" l="1"/>
  <c r="M8" i="1" s="1"/>
  <c r="L7" i="1"/>
  <c r="M7" i="1" s="1"/>
  <c r="L3" i="1"/>
  <c r="M3" i="1" s="1"/>
  <c r="L2" i="1"/>
  <c r="M2" i="1" s="1"/>
  <c r="L6" i="1"/>
  <c r="M6" i="1" s="1"/>
  <c r="L5" i="1"/>
  <c r="M5" i="1" s="1"/>
  <c r="L4" i="1"/>
  <c r="M4" i="1" s="1"/>
  <c r="T30" i="1"/>
  <c r="L32" i="1"/>
  <c r="M32" i="1" s="1"/>
  <c r="L33" i="1"/>
  <c r="M33" i="1" s="1"/>
  <c r="L36" i="1"/>
  <c r="M36" i="1" s="1"/>
  <c r="L37" i="1"/>
  <c r="M37" i="1" s="1"/>
  <c r="L34" i="1"/>
  <c r="M34" i="1" s="1"/>
  <c r="L35" i="1"/>
  <c r="M35" i="1" s="1"/>
  <c r="L31" i="1"/>
  <c r="M31" i="1" s="1"/>
  <c r="P4" i="1"/>
  <c r="T1" i="1" s="1"/>
  <c r="L14" i="1"/>
  <c r="M14" i="1" s="1"/>
  <c r="L17" i="1"/>
  <c r="M17" i="1" s="1"/>
  <c r="L15" i="1"/>
  <c r="M15" i="1" s="1"/>
  <c r="L18" i="1"/>
  <c r="M18" i="1" s="1"/>
  <c r="L19" i="1"/>
  <c r="M19" i="1" s="1"/>
  <c r="L16" i="1"/>
  <c r="M16" i="1" s="1"/>
  <c r="T14" i="1"/>
  <c r="L20" i="1"/>
  <c r="M20" i="1" s="1"/>
  <c r="P35" i="1" l="1"/>
  <c r="R34" i="1" s="1"/>
  <c r="R35" i="1" s="1"/>
  <c r="R36" i="1" s="1"/>
  <c r="P6" i="1"/>
  <c r="P18" i="1"/>
  <c r="R3" i="1" l="1"/>
  <c r="R2" i="1" s="1"/>
  <c r="R5" i="1"/>
  <c r="R32" i="1"/>
  <c r="R31" i="1" s="1"/>
  <c r="R17" i="1"/>
  <c r="R18" i="1" s="1"/>
  <c r="R19" i="1" s="1"/>
  <c r="R6" i="1"/>
  <c r="R7" i="1" s="1"/>
  <c r="R15" i="1"/>
  <c r="R14" i="1" s="1"/>
</calcChain>
</file>

<file path=xl/sharedStrings.xml><?xml version="1.0" encoding="utf-8"?>
<sst xmlns="http://schemas.openxmlformats.org/spreadsheetml/2006/main" count="18" uniqueCount="6">
  <si>
    <t>sum</t>
  </si>
  <si>
    <t>count</t>
  </si>
  <si>
    <t>Mean</t>
  </si>
  <si>
    <t>Variance</t>
  </si>
  <si>
    <t>Std Dev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</si>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</sst>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D296249E-B405-4B64-97EA-BF40A2162FE3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D296249E-B405-4B64-97EA-BF40A2162FE3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11</xdr:row>
      <xdr:rowOff>185737</xdr:rowOff>
    </xdr:from>
    <xdr:to>
      <xdr:col>8</xdr:col>
      <xdr:colOff>76200</xdr:colOff>
      <xdr:row>23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AFCE12A-A9C8-43AD-A037-B3DEBDF5B6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0525" y="2281237"/>
              <a:ext cx="4562475" cy="22240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438149</xdr:colOff>
      <xdr:row>0</xdr:row>
      <xdr:rowOff>0</xdr:rowOff>
    </xdr:from>
    <xdr:to>
      <xdr:col>8</xdr:col>
      <xdr:colOff>19050</xdr:colOff>
      <xdr:row>10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7343BC5-7617-4DCB-BF57-5866B9B401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8149" y="0"/>
              <a:ext cx="4457701" cy="20954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3F397-EB51-4BFA-BDAB-2B7DF00867DC}">
  <dimension ref="K1:T37"/>
  <sheetViews>
    <sheetView tabSelected="1" workbookViewId="0">
      <selection activeCell="R31" sqref="R31:R36"/>
    </sheetView>
  </sheetViews>
  <sheetFormatPr defaultRowHeight="15" x14ac:dyDescent="0.25"/>
  <cols>
    <col min="20" max="20" width="11.5703125" bestFit="1" customWidth="1"/>
  </cols>
  <sheetData>
    <row r="1" spans="11:20" x14ac:dyDescent="0.25">
      <c r="R1" s="1"/>
      <c r="T1" t="str">
        <f>IF(P4=P5,"Good",IF(P4&gt;P5,"Right Sckewed",IF(P4&lt;P5,"Left Sckwed","")))</f>
        <v>Left Sckwed</v>
      </c>
    </row>
    <row r="2" spans="11:20" x14ac:dyDescent="0.25">
      <c r="K2">
        <v>190</v>
      </c>
      <c r="L2">
        <f t="shared" ref="L2:L8" si="0">K2-$P$16</f>
        <v>22.857142857142861</v>
      </c>
      <c r="M2">
        <f>L2*L2</f>
        <v>522.44897959183697</v>
      </c>
      <c r="O2" t="s">
        <v>0</v>
      </c>
      <c r="P2" s="1">
        <f>SUM(K2:K8)</f>
        <v>1218</v>
      </c>
      <c r="R2" s="1">
        <f t="shared" ref="R2" si="1">R3-$P$6</f>
        <v>144.26648973543382</v>
      </c>
    </row>
    <row r="3" spans="11:20" x14ac:dyDescent="0.25">
      <c r="K3">
        <v>151</v>
      </c>
      <c r="L3">
        <f t="shared" si="0"/>
        <v>-16.142857142857139</v>
      </c>
      <c r="M3">
        <f t="shared" ref="M3:M8" si="2">L3*L3</f>
        <v>260.59183673469374</v>
      </c>
      <c r="O3" t="s">
        <v>1</v>
      </c>
      <c r="P3" s="1">
        <f>COUNT(K2:K8)</f>
        <v>7</v>
      </c>
      <c r="R3" s="1">
        <f>R4-$P$6</f>
        <v>159.13324486771691</v>
      </c>
    </row>
    <row r="4" spans="11:20" x14ac:dyDescent="0.25">
      <c r="K4">
        <v>185</v>
      </c>
      <c r="L4">
        <f t="shared" si="0"/>
        <v>17.857142857142861</v>
      </c>
      <c r="M4">
        <f t="shared" si="2"/>
        <v>318.8775510204083</v>
      </c>
      <c r="O4" t="s">
        <v>2</v>
      </c>
      <c r="P4" s="1">
        <f>P2/P3</f>
        <v>174</v>
      </c>
      <c r="R4" s="1">
        <f>P4</f>
        <v>174</v>
      </c>
    </row>
    <row r="5" spans="11:20" x14ac:dyDescent="0.25">
      <c r="K5">
        <v>180</v>
      </c>
      <c r="L5">
        <f t="shared" si="0"/>
        <v>12.857142857142861</v>
      </c>
      <c r="M5">
        <f t="shared" si="2"/>
        <v>165.30612244897969</v>
      </c>
      <c r="O5" t="s">
        <v>5</v>
      </c>
      <c r="P5" s="1">
        <f>MEDIAN(K2:K8)</f>
        <v>180</v>
      </c>
      <c r="R5" s="1">
        <f>R4+$P$6</f>
        <v>188.86675513228309</v>
      </c>
    </row>
    <row r="6" spans="11:20" x14ac:dyDescent="0.25">
      <c r="K6">
        <v>160</v>
      </c>
      <c r="L6">
        <f t="shared" si="0"/>
        <v>-7.1428571428571388</v>
      </c>
      <c r="M6">
        <f t="shared" si="2"/>
        <v>51.020408163265245</v>
      </c>
      <c r="O6" t="s">
        <v>4</v>
      </c>
      <c r="P6" s="1">
        <f>SQRT(P7)</f>
        <v>14.866755132283082</v>
      </c>
      <c r="R6">
        <f t="shared" ref="R6:R7" si="3">R5+$P$18</f>
        <v>203.3623561539583</v>
      </c>
    </row>
    <row r="7" spans="11:20" x14ac:dyDescent="0.25">
      <c r="K7">
        <v>170</v>
      </c>
      <c r="L7">
        <f t="shared" si="0"/>
        <v>2.8571428571428612</v>
      </c>
      <c r="M7">
        <f t="shared" si="2"/>
        <v>8.1632653061224723</v>
      </c>
      <c r="O7" t="s">
        <v>3</v>
      </c>
      <c r="P7" s="1">
        <f>SUM(M2:M8)/COUNT(M2:M8)</f>
        <v>221.02040816326536</v>
      </c>
      <c r="R7">
        <f t="shared" si="3"/>
        <v>217.85795717563352</v>
      </c>
    </row>
    <row r="8" spans="11:20" x14ac:dyDescent="0.25">
      <c r="K8">
        <v>182</v>
      </c>
      <c r="L8">
        <f t="shared" si="0"/>
        <v>14.857142857142861</v>
      </c>
      <c r="M8">
        <f t="shared" si="2"/>
        <v>220.73469387755114</v>
      </c>
    </row>
    <row r="14" spans="11:20" x14ac:dyDescent="0.25">
      <c r="K14">
        <v>151</v>
      </c>
      <c r="L14">
        <f t="shared" ref="L14:L20" si="4">K14-$P$16</f>
        <v>-16.142857142857139</v>
      </c>
      <c r="M14">
        <f>L14*L14</f>
        <v>260.59183673469374</v>
      </c>
      <c r="O14" t="s">
        <v>0</v>
      </c>
      <c r="P14" s="1">
        <f>SUM(K14:K20)</f>
        <v>1170</v>
      </c>
      <c r="R14">
        <f>R15-$P$18</f>
        <v>134.58022652807816</v>
      </c>
      <c r="T14" t="str">
        <f>IF(P16=P17,"Good",IF(P16&gt;P17,"Right Sckewed",IF(P16&lt;P17,"Left Sckwed","")))</f>
        <v>Right Sckewed</v>
      </c>
    </row>
    <row r="15" spans="11:20" x14ac:dyDescent="0.25">
      <c r="K15">
        <v>179</v>
      </c>
      <c r="L15">
        <f t="shared" si="4"/>
        <v>11.857142857142861</v>
      </c>
      <c r="M15">
        <f t="shared" ref="M15:M20" si="5">L15*L15</f>
        <v>140.59183673469397</v>
      </c>
      <c r="O15" t="s">
        <v>1</v>
      </c>
      <c r="P15" s="1">
        <f>COUNT(K14:K20)</f>
        <v>7</v>
      </c>
      <c r="R15">
        <f>R16-$P$18</f>
        <v>149.07582754975337</v>
      </c>
    </row>
    <row r="16" spans="11:20" x14ac:dyDescent="0.25">
      <c r="K16">
        <v>169</v>
      </c>
      <c r="L16">
        <f t="shared" si="4"/>
        <v>1.8571428571428612</v>
      </c>
      <c r="M16">
        <f t="shared" si="5"/>
        <v>3.4489795918367498</v>
      </c>
      <c r="O16" t="s">
        <v>2</v>
      </c>
      <c r="P16" s="1">
        <f>P14/P15</f>
        <v>167.14285714285714</v>
      </c>
      <c r="R16">
        <v>163.57142857142858</v>
      </c>
    </row>
    <row r="17" spans="11:20" x14ac:dyDescent="0.25">
      <c r="K17">
        <v>195</v>
      </c>
      <c r="L17">
        <f t="shared" si="4"/>
        <v>27.857142857142861</v>
      </c>
      <c r="M17">
        <f t="shared" si="5"/>
        <v>776.02040816326553</v>
      </c>
      <c r="O17" t="s">
        <v>5</v>
      </c>
      <c r="P17" s="1">
        <f>MEDIAN(K14:K20)</f>
        <v>164</v>
      </c>
      <c r="R17">
        <f>R16+$P$18</f>
        <v>178.0670295931038</v>
      </c>
    </row>
    <row r="18" spans="11:20" x14ac:dyDescent="0.25">
      <c r="K18">
        <v>152</v>
      </c>
      <c r="L18">
        <f t="shared" si="4"/>
        <v>-15.142857142857139</v>
      </c>
      <c r="M18">
        <f t="shared" si="5"/>
        <v>229.30612244897947</v>
      </c>
      <c r="O18" t="s">
        <v>4</v>
      </c>
      <c r="P18" s="1">
        <f>SQRT(P19)</f>
        <v>14.495601021675226</v>
      </c>
      <c r="R18">
        <f t="shared" ref="R18:R19" si="6">R17+$P$18</f>
        <v>192.56263061477901</v>
      </c>
    </row>
    <row r="19" spans="11:20" x14ac:dyDescent="0.25">
      <c r="K19">
        <v>160</v>
      </c>
      <c r="L19">
        <f t="shared" si="4"/>
        <v>-7.1428571428571388</v>
      </c>
      <c r="M19">
        <f t="shared" si="5"/>
        <v>51.020408163265245</v>
      </c>
      <c r="O19" t="s">
        <v>3</v>
      </c>
      <c r="P19" s="1">
        <f>SUM(M14:M20)/COUNT(M14:M20)</f>
        <v>210.12244897959187</v>
      </c>
      <c r="R19">
        <f t="shared" si="6"/>
        <v>207.05823163645422</v>
      </c>
    </row>
    <row r="20" spans="11:20" x14ac:dyDescent="0.25">
      <c r="K20">
        <v>164</v>
      </c>
      <c r="L20">
        <f t="shared" si="4"/>
        <v>-3.1428571428571388</v>
      </c>
      <c r="M20">
        <f t="shared" si="5"/>
        <v>9.8775510204081378</v>
      </c>
    </row>
    <row r="30" spans="11:20" x14ac:dyDescent="0.25">
      <c r="R30" s="1"/>
      <c r="T30" t="str">
        <f>IF(P33=P34,"Good",IF(P33&gt;P34,"Right Sckewed",IF(P33&lt;P34,"Left Sckwed","")))</f>
        <v>Right Sckewed</v>
      </c>
    </row>
    <row r="31" spans="11:20" x14ac:dyDescent="0.25">
      <c r="K31">
        <v>50</v>
      </c>
      <c r="L31" s="1">
        <f>K31-$P$33</f>
        <v>-17.142857142857139</v>
      </c>
      <c r="M31">
        <f>L31*L31</f>
        <v>293.87755102040802</v>
      </c>
      <c r="O31" t="s">
        <v>0</v>
      </c>
      <c r="P31" s="1">
        <f>SUM(K31:K37)</f>
        <v>470</v>
      </c>
      <c r="R31" s="1">
        <f>R32-$P$35</f>
        <v>44.529875500103557</v>
      </c>
    </row>
    <row r="32" spans="11:20" x14ac:dyDescent="0.25">
      <c r="K32">
        <v>58</v>
      </c>
      <c r="L32" s="1">
        <f t="shared" ref="L32:L37" si="7">K32-$P$33</f>
        <v>-9.1428571428571388</v>
      </c>
      <c r="M32">
        <f t="shared" ref="M32:M37" si="8">L32*L32</f>
        <v>83.5918367346938</v>
      </c>
      <c r="O32" t="s">
        <v>1</v>
      </c>
      <c r="P32" s="1">
        <f>COUNT(K31:K37)</f>
        <v>7</v>
      </c>
      <c r="R32" s="1">
        <f>R33-$P$35</f>
        <v>55.836366321480348</v>
      </c>
    </row>
    <row r="33" spans="11:18" x14ac:dyDescent="0.25">
      <c r="K33">
        <v>79</v>
      </c>
      <c r="L33" s="1">
        <f t="shared" si="7"/>
        <v>11.857142857142861</v>
      </c>
      <c r="M33">
        <f t="shared" si="8"/>
        <v>140.59183673469397</v>
      </c>
      <c r="O33" t="s">
        <v>2</v>
      </c>
      <c r="P33" s="1">
        <f>P31/P32</f>
        <v>67.142857142857139</v>
      </c>
      <c r="R33" s="1">
        <f>P33</f>
        <v>67.142857142857139</v>
      </c>
    </row>
    <row r="34" spans="11:18" x14ac:dyDescent="0.25">
      <c r="K34">
        <v>59</v>
      </c>
      <c r="L34" s="1">
        <f t="shared" si="7"/>
        <v>-8.1428571428571388</v>
      </c>
      <c r="M34">
        <f t="shared" si="8"/>
        <v>66.306122448979522</v>
      </c>
      <c r="O34" t="s">
        <v>5</v>
      </c>
      <c r="P34" s="1">
        <f>MEDIAN(K31:K37)</f>
        <v>65</v>
      </c>
      <c r="R34" s="1">
        <f>R33+$P$35</f>
        <v>78.449347964233922</v>
      </c>
    </row>
    <row r="35" spans="11:18" x14ac:dyDescent="0.25">
      <c r="K35">
        <v>65</v>
      </c>
      <c r="L35" s="1">
        <f t="shared" si="7"/>
        <v>-2.1428571428571388</v>
      </c>
      <c r="M35">
        <f t="shared" si="8"/>
        <v>4.5918367346938602</v>
      </c>
      <c r="O35" t="s">
        <v>4</v>
      </c>
      <c r="P35" s="1">
        <f>SQRT(P36)</f>
        <v>11.306490821376789</v>
      </c>
      <c r="R35" s="1">
        <f t="shared" ref="R35:R36" si="9">R34+$P$35</f>
        <v>89.755838785610706</v>
      </c>
    </row>
    <row r="36" spans="11:18" x14ac:dyDescent="0.25">
      <c r="K36">
        <v>79</v>
      </c>
      <c r="L36" s="1">
        <f t="shared" si="7"/>
        <v>11.857142857142861</v>
      </c>
      <c r="M36">
        <f t="shared" si="8"/>
        <v>140.59183673469397</v>
      </c>
      <c r="O36" t="s">
        <v>3</v>
      </c>
      <c r="P36" s="1">
        <f>SUM(M31:M37)/COUNT(M31:M37)</f>
        <v>127.83673469387756</v>
      </c>
      <c r="R36" s="1">
        <f t="shared" si="9"/>
        <v>101.06232960698749</v>
      </c>
    </row>
    <row r="37" spans="11:18" x14ac:dyDescent="0.25">
      <c r="K37">
        <v>80</v>
      </c>
      <c r="L37" s="1">
        <f t="shared" si="7"/>
        <v>12.857142857142861</v>
      </c>
      <c r="M37">
        <f t="shared" si="8"/>
        <v>165.30612244897969</v>
      </c>
      <c r="R37" s="1"/>
    </row>
  </sheetData>
  <sortState xmlns:xlrd2="http://schemas.microsoft.com/office/spreadsheetml/2017/richdata2" ref="K14:K21">
    <sortCondition ref="K14:K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Balaji, Kodavati</dc:creator>
  <cp:lastModifiedBy>Balaji, Kodavati</cp:lastModifiedBy>
  <dcterms:created xsi:type="dcterms:W3CDTF">2020-07-15T17:24:09Z</dcterms:created>
  <dcterms:modified xsi:type="dcterms:W3CDTF">2020-07-17T18:31:19Z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ca72a4ab-7c5d-4f56-8147-03f93045045b</vt:lpwstr>
  </property>
</Properties>
</file>