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Feuil1" sheetId="7" r:id="rId7"/>
    <sheet name="Feuil2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6" l="1"/>
  <c r="G76" i="6"/>
  <c r="G77" i="6"/>
  <c r="G78" i="6"/>
  <c r="G79" i="6"/>
  <c r="G80" i="6"/>
  <c r="G81" i="6"/>
  <c r="G82" i="6"/>
  <c r="G83" i="6"/>
  <c r="G84" i="6"/>
  <c r="G85" i="6"/>
  <c r="G74" i="6"/>
  <c r="G63" i="6"/>
  <c r="G64" i="6"/>
  <c r="G65" i="6"/>
  <c r="G66" i="6"/>
  <c r="G67" i="6"/>
  <c r="G68" i="6"/>
  <c r="G69" i="6"/>
  <c r="G70" i="6"/>
  <c r="G71" i="6"/>
  <c r="G72" i="6"/>
  <c r="G73" i="6"/>
  <c r="G62" i="6"/>
  <c r="G51" i="6"/>
  <c r="G52" i="6"/>
  <c r="G53" i="6"/>
  <c r="G54" i="6"/>
  <c r="G55" i="6"/>
  <c r="G56" i="6"/>
  <c r="G57" i="6"/>
  <c r="G58" i="6"/>
  <c r="G59" i="6"/>
  <c r="G60" i="6"/>
  <c r="G61" i="6"/>
  <c r="G50" i="6"/>
  <c r="G39" i="6"/>
  <c r="G40" i="6"/>
  <c r="G41" i="6"/>
  <c r="G42" i="6"/>
  <c r="G43" i="6"/>
  <c r="G44" i="6"/>
  <c r="G45" i="6"/>
  <c r="G46" i="6"/>
  <c r="G47" i="6"/>
  <c r="G48" i="6"/>
  <c r="G49" i="6"/>
  <c r="G38" i="6"/>
  <c r="G27" i="6"/>
  <c r="G28" i="6"/>
  <c r="G29" i="6"/>
  <c r="G30" i="6"/>
  <c r="G31" i="6"/>
  <c r="G32" i="6"/>
  <c r="G33" i="6"/>
  <c r="G34" i="6"/>
  <c r="G35" i="6"/>
  <c r="G36" i="6"/>
  <c r="G37" i="6"/>
  <c r="G26" i="6"/>
  <c r="G15" i="6"/>
  <c r="G16" i="6"/>
  <c r="G17" i="6"/>
  <c r="G18" i="6"/>
  <c r="G19" i="6"/>
  <c r="G20" i="6"/>
  <c r="G21" i="6"/>
  <c r="G22" i="6"/>
  <c r="G23" i="6"/>
  <c r="G24" i="6"/>
  <c r="G25" i="6"/>
  <c r="G14" i="6"/>
  <c r="G3" i="6"/>
  <c r="G4" i="6"/>
  <c r="G5" i="6"/>
  <c r="G6" i="6"/>
  <c r="G7" i="6"/>
  <c r="G8" i="6"/>
  <c r="G9" i="6"/>
  <c r="G10" i="6"/>
  <c r="G11" i="6"/>
  <c r="G12" i="6"/>
  <c r="G13" i="6"/>
  <c r="G2" i="6"/>
  <c r="G67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2" i="5"/>
  <c r="D71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2" i="5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2" i="4"/>
  <c r="G63" i="3" l="1"/>
  <c r="G64" i="3"/>
  <c r="G65" i="3"/>
  <c r="G66" i="3"/>
  <c r="G67" i="3"/>
  <c r="G68" i="3"/>
  <c r="G69" i="3"/>
  <c r="G70" i="3"/>
  <c r="G71" i="3"/>
  <c r="G72" i="3"/>
  <c r="G73" i="3"/>
  <c r="G62" i="3"/>
  <c r="G51" i="3"/>
  <c r="G52" i="3"/>
  <c r="G53" i="3"/>
  <c r="G54" i="3"/>
  <c r="G55" i="3"/>
  <c r="G56" i="3"/>
  <c r="G57" i="3"/>
  <c r="G58" i="3"/>
  <c r="G59" i="3"/>
  <c r="G60" i="3"/>
  <c r="G61" i="3"/>
  <c r="G50" i="3"/>
  <c r="G39" i="3"/>
  <c r="G40" i="3"/>
  <c r="G41" i="3"/>
  <c r="G42" i="3"/>
  <c r="G43" i="3"/>
  <c r="G44" i="3"/>
  <c r="G45" i="3"/>
  <c r="G46" i="3"/>
  <c r="G47" i="3"/>
  <c r="G48" i="3"/>
  <c r="G49" i="3"/>
  <c r="G38" i="3"/>
  <c r="G27" i="3"/>
  <c r="G28" i="3"/>
  <c r="G29" i="3"/>
  <c r="G30" i="3"/>
  <c r="G31" i="3"/>
  <c r="G32" i="3"/>
  <c r="G33" i="3"/>
  <c r="G34" i="3"/>
  <c r="G35" i="3"/>
  <c r="G36" i="3"/>
  <c r="G37" i="3"/>
  <c r="G26" i="3"/>
  <c r="G15" i="3"/>
  <c r="G16" i="3"/>
  <c r="G17" i="3"/>
  <c r="G18" i="3"/>
  <c r="G19" i="3"/>
  <c r="G20" i="3"/>
  <c r="G21" i="3"/>
  <c r="G22" i="3"/>
  <c r="G23" i="3"/>
  <c r="G24" i="3"/>
  <c r="G25" i="3"/>
  <c r="G14" i="3"/>
  <c r="G3" i="3"/>
  <c r="G4" i="3"/>
  <c r="G5" i="3"/>
  <c r="G6" i="3"/>
  <c r="G7" i="3"/>
  <c r="G8" i="3"/>
  <c r="G9" i="3"/>
  <c r="G10" i="3"/>
  <c r="G11" i="3"/>
  <c r="G12" i="3"/>
  <c r="G13" i="3"/>
  <c r="G2" i="3"/>
  <c r="F63" i="3"/>
  <c r="F64" i="3"/>
  <c r="F65" i="3"/>
  <c r="F66" i="3"/>
  <c r="F67" i="3"/>
  <c r="F68" i="3"/>
  <c r="F69" i="3"/>
  <c r="F70" i="3"/>
  <c r="F71" i="3"/>
  <c r="F72" i="3"/>
  <c r="F73" i="3"/>
  <c r="F62" i="3"/>
  <c r="F51" i="3"/>
  <c r="F52" i="3"/>
  <c r="F53" i="3"/>
  <c r="F54" i="3"/>
  <c r="F55" i="3"/>
  <c r="F56" i="3"/>
  <c r="F57" i="3"/>
  <c r="F58" i="3"/>
  <c r="F59" i="3"/>
  <c r="F60" i="3"/>
  <c r="F61" i="3"/>
  <c r="F50" i="3"/>
  <c r="F39" i="3"/>
  <c r="F40" i="3"/>
  <c r="F41" i="3"/>
  <c r="F42" i="3"/>
  <c r="F43" i="3"/>
  <c r="F44" i="3"/>
  <c r="F45" i="3"/>
  <c r="F46" i="3"/>
  <c r="F47" i="3"/>
  <c r="F48" i="3"/>
  <c r="F49" i="3"/>
  <c r="F38" i="3"/>
  <c r="F27" i="3"/>
  <c r="F28" i="3"/>
  <c r="F29" i="3"/>
  <c r="F30" i="3"/>
  <c r="F31" i="3"/>
  <c r="F32" i="3"/>
  <c r="F33" i="3"/>
  <c r="F34" i="3"/>
  <c r="F35" i="3"/>
  <c r="F36" i="3"/>
  <c r="F37" i="3"/>
  <c r="F26" i="3"/>
  <c r="F15" i="3"/>
  <c r="F16" i="3"/>
  <c r="F17" i="3"/>
  <c r="F18" i="3"/>
  <c r="F19" i="3"/>
  <c r="F20" i="3"/>
  <c r="F21" i="3"/>
  <c r="F22" i="3"/>
  <c r="F23" i="3"/>
  <c r="F24" i="3"/>
  <c r="F25" i="3"/>
  <c r="F14" i="3"/>
  <c r="F3" i="3"/>
  <c r="F4" i="3"/>
  <c r="F5" i="3"/>
  <c r="F6" i="3"/>
  <c r="F7" i="3"/>
  <c r="F8" i="3"/>
  <c r="F9" i="3"/>
  <c r="F10" i="3"/>
  <c r="F11" i="3"/>
  <c r="F12" i="3"/>
  <c r="F13" i="3"/>
  <c r="F2" i="3"/>
  <c r="L3" i="2"/>
  <c r="L4" i="2"/>
  <c r="L5" i="2"/>
  <c r="L6" i="2"/>
  <c r="L7" i="2"/>
  <c r="L8" i="2"/>
  <c r="L9" i="2"/>
  <c r="L10" i="2"/>
  <c r="L11" i="2"/>
  <c r="L12" i="2"/>
  <c r="L13" i="2"/>
  <c r="L2" i="2"/>
  <c r="K3" i="2"/>
  <c r="K4" i="2"/>
  <c r="K5" i="2"/>
  <c r="K6" i="2"/>
  <c r="K7" i="2"/>
  <c r="K8" i="2"/>
  <c r="K9" i="2"/>
  <c r="K10" i="2"/>
  <c r="K11" i="2"/>
  <c r="K12" i="2"/>
  <c r="K13" i="2"/>
  <c r="K2" i="2"/>
  <c r="I3" i="2"/>
  <c r="I4" i="2"/>
  <c r="I5" i="2"/>
  <c r="I6" i="2"/>
  <c r="I7" i="2"/>
  <c r="I8" i="2"/>
  <c r="I9" i="2"/>
  <c r="I10" i="2"/>
  <c r="I11" i="2"/>
  <c r="I12" i="2"/>
  <c r="I13" i="2"/>
  <c r="I2" i="2"/>
  <c r="H3" i="2"/>
  <c r="H4" i="2"/>
  <c r="H5" i="2"/>
  <c r="H6" i="2"/>
  <c r="H7" i="2"/>
  <c r="H8" i="2"/>
  <c r="H9" i="2"/>
  <c r="H10" i="2"/>
  <c r="H11" i="2"/>
  <c r="H12" i="2"/>
  <c r="H13" i="2"/>
  <c r="H2" i="2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9" i="1"/>
  <c r="H17" i="2" l="1"/>
  <c r="I17" i="2" l="1"/>
</calcChain>
</file>

<file path=xl/sharedStrings.xml><?xml version="1.0" encoding="utf-8"?>
<sst xmlns="http://schemas.openxmlformats.org/spreadsheetml/2006/main" count="537" uniqueCount="38">
  <si>
    <t>num</t>
  </si>
  <si>
    <t>months</t>
  </si>
  <si>
    <t>years</t>
  </si>
  <si>
    <t>12mon_ma</t>
  </si>
  <si>
    <t>2mon_12_ma</t>
  </si>
  <si>
    <t>ratio_ma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</si>
  <si>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</si>
  <si>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</si>
  <si>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</si>
  <si>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</si>
  <si>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</si>
  <si>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</si>
  <si>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</si>
  <si>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</si>
  <si>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</si>
  <si>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</si>
  <si>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</si>
  <si>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</si>
  <si>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mean</t>
  </si>
  <si>
    <t>median</t>
  </si>
  <si>
    <t>adj_mean</t>
  </si>
  <si>
    <t>adj_media,</t>
  </si>
  <si>
    <t>sum</t>
  </si>
  <si>
    <t>tot_mon</t>
  </si>
  <si>
    <t>3_yr_ma</t>
  </si>
  <si>
    <t>7_yr_ma</t>
  </si>
  <si>
    <t>Y/S1</t>
  </si>
  <si>
    <t xml:space="preserve">Y/S2 </t>
  </si>
  <si>
    <t>trend (T)</t>
  </si>
  <si>
    <t>Y/(S1*T)</t>
  </si>
  <si>
    <t>Y/(S2*T)</t>
  </si>
  <si>
    <t>s_i_ma</t>
  </si>
  <si>
    <t>s_i_md</t>
  </si>
  <si>
    <t>adjtrend/mn</t>
  </si>
  <si>
    <t>adjtreand_md</t>
  </si>
  <si>
    <t>predicted housing</t>
  </si>
  <si>
    <t>des_mn</t>
  </si>
  <si>
    <t xml:space="preserve">des_md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</si>
</sst>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2" borderId="0" xfId="0" applyFill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ratio_ma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ratio_ma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Sheet1!$B$2:$B$73</c:f>
              <c:strCache>
                <c:ptCount val="7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Sheet1!$F$2:$F$73</c:f>
              <c:numCache>
                <c:formatCode>General</c:formatCode>
                <c:ptCount val="72"/>
                <c:pt idx="7">
                  <c:v>1.0550352790250159</c:v>
                </c:pt>
                <c:pt idx="8">
                  <c:v>0.98692579505300337</c:v>
                </c:pt>
                <c:pt idx="9">
                  <c:v>1.0269361798773564</c:v>
                </c:pt>
                <c:pt idx="10">
                  <c:v>0.909708963911525</c:v>
                </c:pt>
                <c:pt idx="11">
                  <c:v>0.65450399087799316</c:v>
                </c:pt>
                <c:pt idx="12">
                  <c:v>0.60957910014513783</c:v>
                </c:pt>
                <c:pt idx="13">
                  <c:v>0.69362805027140684</c:v>
                </c:pt>
                <c:pt idx="14">
                  <c:v>0.87289931496722661</c:v>
                </c:pt>
                <c:pt idx="15">
                  <c:v>1.1877885331347728</c:v>
                </c:pt>
                <c:pt idx="16">
                  <c:v>1.1633260567572932</c:v>
                </c:pt>
                <c:pt idx="17">
                  <c:v>1.2300981461286804</c:v>
                </c:pt>
                <c:pt idx="18">
                  <c:v>1.2298247351222893</c:v>
                </c:pt>
                <c:pt idx="19">
                  <c:v>1.1102535293830296</c:v>
                </c:pt>
                <c:pt idx="20">
                  <c:v>0.99640442974255683</c:v>
                </c:pt>
                <c:pt idx="21">
                  <c:v>1.1398712326210692</c:v>
                </c:pt>
                <c:pt idx="22">
                  <c:v>0.82883376730163072</c:v>
                </c:pt>
                <c:pt idx="23">
                  <c:v>0.71095055317227351</c:v>
                </c:pt>
                <c:pt idx="24">
                  <c:v>0.7649572649572649</c:v>
                </c:pt>
                <c:pt idx="25">
                  <c:v>0.83552021206096749</c:v>
                </c:pt>
                <c:pt idx="26">
                  <c:v>1.17401595511528</c:v>
                </c:pt>
                <c:pt idx="27">
                  <c:v>1.1150259067357513</c:v>
                </c:pt>
                <c:pt idx="28">
                  <c:v>1.1788181120491175</c:v>
                </c:pt>
                <c:pt idx="29">
                  <c:v>1.195787336632407</c:v>
                </c:pt>
                <c:pt idx="30">
                  <c:v>1.068141815438773</c:v>
                </c:pt>
                <c:pt idx="31">
                  <c:v>1.0998707309953715</c:v>
                </c:pt>
                <c:pt idx="32">
                  <c:v>1.0631895687061186</c:v>
                </c:pt>
                <c:pt idx="33">
                  <c:v>1.1309589041095891</c:v>
                </c:pt>
                <c:pt idx="34">
                  <c:v>0.85692554719851277</c:v>
                </c:pt>
                <c:pt idx="35">
                  <c:v>0.79177334732423921</c:v>
                </c:pt>
                <c:pt idx="36">
                  <c:v>0.70532327316686805</c:v>
                </c:pt>
                <c:pt idx="37">
                  <c:v>0.74023235622441796</c:v>
                </c:pt>
                <c:pt idx="38">
                  <c:v>0.93945976964380873</c:v>
                </c:pt>
                <c:pt idx="39">
                  <c:v>1.1473560326285461</c:v>
                </c:pt>
                <c:pt idx="40">
                  <c:v>1.1662379421221867</c:v>
                </c:pt>
                <c:pt idx="41">
                  <c:v>1.2251708247258859</c:v>
                </c:pt>
                <c:pt idx="42">
                  <c:v>1.0830104496888575</c:v>
                </c:pt>
                <c:pt idx="43">
                  <c:v>1.1326281529698943</c:v>
                </c:pt>
                <c:pt idx="44">
                  <c:v>1.0957426314775573</c:v>
                </c:pt>
                <c:pt idx="45">
                  <c:v>1.1186440677966103</c:v>
                </c:pt>
                <c:pt idx="46">
                  <c:v>0.9087275149900067</c:v>
                </c:pt>
                <c:pt idx="47">
                  <c:v>0.86153846153846159</c:v>
                </c:pt>
                <c:pt idx="48">
                  <c:v>0.65658995440347534</c:v>
                </c:pt>
                <c:pt idx="49">
                  <c:v>0.71426025590761666</c:v>
                </c:pt>
                <c:pt idx="50">
                  <c:v>1.1364501798180664</c:v>
                </c:pt>
                <c:pt idx="51">
                  <c:v>1.1523483843952822</c:v>
                </c:pt>
                <c:pt idx="52">
                  <c:v>1.2379367720465893</c:v>
                </c:pt>
                <c:pt idx="53">
                  <c:v>1.1275445183067545</c:v>
                </c:pt>
                <c:pt idx="54">
                  <c:v>1.0525015441630636</c:v>
                </c:pt>
                <c:pt idx="55">
                  <c:v>1.1481367416076378</c:v>
                </c:pt>
                <c:pt idx="56">
                  <c:v>1.0661385597705466</c:v>
                </c:pt>
                <c:pt idx="57">
                  <c:v>1.0822083347719504</c:v>
                </c:pt>
                <c:pt idx="58">
                  <c:v>0.9565920354293348</c:v>
                </c:pt>
                <c:pt idx="59">
                  <c:v>0.84245037596664396</c:v>
                </c:pt>
                <c:pt idx="60">
                  <c:v>0.73086348565662385</c:v>
                </c:pt>
                <c:pt idx="61">
                  <c:v>0.70876913611523285</c:v>
                </c:pt>
                <c:pt idx="62">
                  <c:v>0.90247790175336917</c:v>
                </c:pt>
                <c:pt idx="63">
                  <c:v>1.0207006948739406</c:v>
                </c:pt>
                <c:pt idx="64">
                  <c:v>1.1444858583643938</c:v>
                </c:pt>
                <c:pt idx="65">
                  <c:v>1.086426999266324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F-435D-9CAB-E118FB785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637087"/>
        <c:axId val="780630431"/>
      </c:lineChart>
      <c:catAx>
        <c:axId val="78063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630431"/>
        <c:crosses val="autoZero"/>
        <c:auto val="1"/>
        <c:lblAlgn val="ctr"/>
        <c:lblOffset val="100"/>
        <c:noMultiLvlLbl val="0"/>
      </c:catAx>
      <c:valAx>
        <c:axId val="78063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63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Deseasonalisation</a:t>
            </a:r>
            <a:r>
              <a:rPr lang="en-GB" baseline="0"/>
              <a:t> 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Sheet3!$F$1</c:f>
              <c:strCache>
                <c:ptCount val="1"/>
                <c:pt idx="0">
                  <c:v>s_i_ma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Sheet3!$B$2:$B$73</c:f>
              <c:strCache>
                <c:ptCount val="7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Sheet3!$F$2:$F$73</c:f>
              <c:numCache>
                <c:formatCode>General</c:formatCode>
                <c:ptCount val="72"/>
                <c:pt idx="0">
                  <c:v>1.4297113852946657</c:v>
                </c:pt>
                <c:pt idx="1">
                  <c:v>1.1760874561142483</c:v>
                </c:pt>
                <c:pt idx="2">
                  <c:v>1.0789398561419175</c:v>
                </c:pt>
                <c:pt idx="3">
                  <c:v>1.0575275307447214</c:v>
                </c:pt>
                <c:pt idx="4">
                  <c:v>1.0273047037324974</c:v>
                </c:pt>
                <c:pt idx="5">
                  <c:v>1.0037024281289204</c:v>
                </c:pt>
                <c:pt idx="6">
                  <c:v>1.0027205702982704</c:v>
                </c:pt>
                <c:pt idx="7">
                  <c:v>0.91512522572613331</c:v>
                </c:pt>
                <c:pt idx="8">
                  <c:v>0.88166822236126552</c:v>
                </c:pt>
                <c:pt idx="9">
                  <c:v>0.84216984545374907</c:v>
                </c:pt>
                <c:pt idx="10">
                  <c:v>0.91639737297244561</c:v>
                </c:pt>
                <c:pt idx="11">
                  <c:v>0.71560206253214964</c:v>
                </c:pt>
                <c:pt idx="12">
                  <c:v>0.75665169080614858</c:v>
                </c:pt>
                <c:pt idx="13">
                  <c:v>0.79984774057942543</c:v>
                </c:pt>
                <c:pt idx="14">
                  <c:v>0.73387798509929503</c:v>
                </c:pt>
                <c:pt idx="15">
                  <c:v>0.88601256147267848</c:v>
                </c:pt>
                <c:pt idx="16">
                  <c:v>0.82879991374620143</c:v>
                </c:pt>
                <c:pt idx="17">
                  <c:v>0.88100875270399293</c:v>
                </c:pt>
                <c:pt idx="18">
                  <c:v>0.93328758116790456</c:v>
                </c:pt>
                <c:pt idx="19">
                  <c:v>0.84301905521658393</c:v>
                </c:pt>
                <c:pt idx="20">
                  <c:v>0.82011243884517293</c:v>
                </c:pt>
                <c:pt idx="21">
                  <c:v>0.91011560793197077</c:v>
                </c:pt>
                <c:pt idx="22">
                  <c:v>0.85110124565991252</c:v>
                </c:pt>
                <c:pt idx="23">
                  <c:v>0.81783092860817097</c:v>
                </c:pt>
                <c:pt idx="24">
                  <c:v>1.0319287821280045</c:v>
                </c:pt>
                <c:pt idx="25">
                  <c:v>1.0664636541059005</c:v>
                </c:pt>
                <c:pt idx="26">
                  <c:v>1.1097667091745438</c:v>
                </c:pt>
                <c:pt idx="27">
                  <c:v>0.95621817065657166</c:v>
                </c:pt>
                <c:pt idx="28">
                  <c:v>0.9772543507017647</c:v>
                </c:pt>
                <c:pt idx="29">
                  <c:v>1.0037024281289204</c:v>
                </c:pt>
                <c:pt idx="30">
                  <c:v>0.95763421372011082</c:v>
                </c:pt>
                <c:pt idx="31">
                  <c:v>0.97832939987647916</c:v>
                </c:pt>
                <c:pt idx="32">
                  <c:v>1.0038327773393572</c:v>
                </c:pt>
                <c:pt idx="33">
                  <c:v>0.99951792698226261</c:v>
                </c:pt>
                <c:pt idx="34">
                  <c:v>0.95129702722569598</c:v>
                </c:pt>
                <c:pt idx="35">
                  <c:v>0.97990108214332683</c:v>
                </c:pt>
                <c:pt idx="36">
                  <c:v>1.016075127653971</c:v>
                </c:pt>
                <c:pt idx="37">
                  <c:v>1.0096216826941646</c:v>
                </c:pt>
                <c:pt idx="38">
                  <c:v>0.94966595632767858</c:v>
                </c:pt>
                <c:pt idx="39">
                  <c:v>1.0468633875775477</c:v>
                </c:pt>
                <c:pt idx="40">
                  <c:v>1.0256080815958624</c:v>
                </c:pt>
                <c:pt idx="41">
                  <c:v>1.0948706452849428</c:v>
                </c:pt>
                <c:pt idx="42">
                  <c:v>1.0396913826923613</c:v>
                </c:pt>
                <c:pt idx="43">
                  <c:v>1.0842631565510024</c:v>
                </c:pt>
                <c:pt idx="44">
                  <c:v>1.1222092841010738</c:v>
                </c:pt>
                <c:pt idx="45">
                  <c:v>1.1014365706995952</c:v>
                </c:pt>
                <c:pt idx="46">
                  <c:v>1.1516885903572627</c:v>
                </c:pt>
                <c:pt idx="47">
                  <c:v>1.2304864733784526</c:v>
                </c:pt>
                <c:pt idx="48">
                  <c:v>1.0982258826557816</c:v>
                </c:pt>
                <c:pt idx="49">
                  <c:v>1.1300725268761762</c:v>
                </c:pt>
                <c:pt idx="50">
                  <c:v>1.3354988265424843</c:v>
                </c:pt>
                <c:pt idx="51">
                  <c:v>1.2228217498359131</c:v>
                </c:pt>
                <c:pt idx="52">
                  <c:v>1.2622868696564462</c:v>
                </c:pt>
                <c:pt idx="53">
                  <c:v>1.1621817588861183</c:v>
                </c:pt>
                <c:pt idx="54">
                  <c:v>1.1524072741377605</c:v>
                </c:pt>
                <c:pt idx="55">
                  <c:v>1.2444990910166678</c:v>
                </c:pt>
                <c:pt idx="56">
                  <c:v>1.2320626823759468</c:v>
                </c:pt>
                <c:pt idx="57">
                  <c:v>1.1675942867968112</c:v>
                </c:pt>
                <c:pt idx="58">
                  <c:v>1.2766518684898689</c:v>
                </c:pt>
                <c:pt idx="59">
                  <c:v>1.2279930864009887</c:v>
                </c:pt>
                <c:pt idx="60">
                  <c:v>1.217848911868944</c:v>
                </c:pt>
                <c:pt idx="61">
                  <c:v>1.1043583017137242</c:v>
                </c:pt>
                <c:pt idx="62">
                  <c:v>1.0322023692860003</c:v>
                </c:pt>
                <c:pt idx="63">
                  <c:v>1.0388652802021676</c:v>
                </c:pt>
                <c:pt idx="64">
                  <c:v>1.1070459441543428</c:v>
                </c:pt>
                <c:pt idx="65">
                  <c:v>1.0514166352386145</c:v>
                </c:pt>
                <c:pt idx="66">
                  <c:v>1.1641297268480819</c:v>
                </c:pt>
                <c:pt idx="67">
                  <c:v>1.2088911055798532</c:v>
                </c:pt>
                <c:pt idx="68">
                  <c:v>1.1591427542107295</c:v>
                </c:pt>
                <c:pt idx="69">
                  <c:v>1.1282572664146828</c:v>
                </c:pt>
                <c:pt idx="70">
                  <c:v>1.2068525599833682</c:v>
                </c:pt>
                <c:pt idx="71">
                  <c:v>1.1569315575432664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D-4F89-9D7E-2B6D04C8239E}"/>
            </c:ext>
          </c:extLst>
        </c:ser>
        <c:ser>
          <c:idx val="1"/>
          <c:order val="1"/>
          <c:tx>
            <c:strRef>
              <c:f>Sheet3!$G$1</c:f>
              <c:strCache>
                <c:ptCount val="1"/>
                <c:pt idx="0">
                  <c:v>s_i_md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Sheet3!$B$2:$B$73</c:f>
              <c:strCache>
                <c:ptCount val="7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Sheet3!$G$2:$G$73</c:f>
              <c:numCache>
                <c:formatCode>General</c:formatCode>
                <c:ptCount val="72"/>
                <c:pt idx="0">
                  <c:v>1.4117590246541387</c:v>
                </c:pt>
                <c:pt idx="1">
                  <c:v>1.2212382722728798</c:v>
                </c:pt>
                <c:pt idx="2">
                  <c:v>1.1592808605554665</c:v>
                </c:pt>
                <c:pt idx="3">
                  <c:v>1.0410842413141981</c:v>
                </c:pt>
                <c:pt idx="4">
                  <c:v>1.0423032485477919</c:v>
                </c:pt>
                <c:pt idx="5">
                  <c:v>0.98884553131155994</c:v>
                </c:pt>
                <c:pt idx="6">
                  <c:v>1.0377691244559142</c:v>
                </c:pt>
                <c:pt idx="7">
                  <c:v>0.92013989490944936</c:v>
                </c:pt>
                <c:pt idx="8">
                  <c:v>0.87775679510546523</c:v>
                </c:pt>
                <c:pt idx="9">
                  <c:v>0.84064403586483549</c:v>
                </c:pt>
                <c:pt idx="10">
                  <c:v>0.92552071449658835</c:v>
                </c:pt>
                <c:pt idx="11">
                  <c:v>0.70512723962377044</c:v>
                </c:pt>
                <c:pt idx="12">
                  <c:v>0.74715069349135366</c:v>
                </c:pt>
                <c:pt idx="13">
                  <c:v>0.83055445214415646</c:v>
                </c:pt>
                <c:pt idx="14">
                  <c:v>0.78852467750224353</c:v>
                </c:pt>
                <c:pt idx="15">
                  <c:v>0.87223612486576096</c:v>
                </c:pt>
                <c:pt idx="16">
                  <c:v>0.84090030869627808</c:v>
                </c:pt>
                <c:pt idx="17">
                  <c:v>0.86796797909690404</c:v>
                </c:pt>
                <c:pt idx="18">
                  <c:v>0.9659092120610353</c:v>
                </c:pt>
                <c:pt idx="19">
                  <c:v>0.84763859968798505</c:v>
                </c:pt>
                <c:pt idx="20">
                  <c:v>0.81647409727318243</c:v>
                </c:pt>
                <c:pt idx="21">
                  <c:v>0.90846669693248672</c:v>
                </c:pt>
                <c:pt idx="22">
                  <c:v>0.85957452108036947</c:v>
                </c:pt>
                <c:pt idx="23">
                  <c:v>0.8058597024271662</c:v>
                </c:pt>
                <c:pt idx="24">
                  <c:v>1.0189712315043984</c:v>
                </c:pt>
                <c:pt idx="25">
                  <c:v>1.1074059361922086</c:v>
                </c:pt>
                <c:pt idx="26">
                  <c:v>1.1924031708570513</c:v>
                </c:pt>
                <c:pt idx="27">
                  <c:v>0.94135012071771185</c:v>
                </c:pt>
                <c:pt idx="28">
                  <c:v>0.99152216542283766</c:v>
                </c:pt>
                <c:pt idx="29">
                  <c:v>0.98884553131155994</c:v>
                </c:pt>
                <c:pt idx="30">
                  <c:v>0.99110684368001889</c:v>
                </c:pt>
                <c:pt idx="31">
                  <c:v>0.98369041294307868</c:v>
                </c:pt>
                <c:pt idx="32">
                  <c:v>0.9993793800341495</c:v>
                </c:pt>
                <c:pt idx="33">
                  <c:v>0.99770704044255409</c:v>
                </c:pt>
                <c:pt idx="34">
                  <c:v>0.9607678178742225</c:v>
                </c:pt>
                <c:pt idx="35">
                  <c:v>0.96555750931059847</c:v>
                </c:pt>
                <c:pt idx="36">
                  <c:v>1.003316645545532</c:v>
                </c:pt>
                <c:pt idx="37">
                  <c:v>1.0483817619281568</c:v>
                </c:pt>
                <c:pt idx="38">
                  <c:v>1.0203808496133369</c:v>
                </c:pt>
                <c:pt idx="39">
                  <c:v>1.0305859128303574</c:v>
                </c:pt>
                <c:pt idx="40">
                  <c:v>1.0405818558994886</c:v>
                </c:pt>
                <c:pt idx="41">
                  <c:v>1.0786642680266167</c:v>
                </c:pt>
                <c:pt idx="42">
                  <c:v>1.0760321946921485</c:v>
                </c:pt>
                <c:pt idx="43">
                  <c:v>1.0902046614783165</c:v>
                </c:pt>
                <c:pt idx="44">
                  <c:v>1.1172307220193087</c:v>
                </c:pt>
                <c:pt idx="45">
                  <c:v>1.0994410320440311</c:v>
                </c:pt>
                <c:pt idx="46">
                  <c:v>1.1631544114619286</c:v>
                </c:pt>
                <c:pt idx="47">
                  <c:v>1.2124748876457516</c:v>
                </c:pt>
                <c:pt idx="48">
                  <c:v>1.0844358636960219</c:v>
                </c:pt>
                <c:pt idx="49">
                  <c:v>1.1734567978686474</c:v>
                </c:pt>
                <c:pt idx="50">
                  <c:v>1.4349439591944624</c:v>
                </c:pt>
                <c:pt idx="51">
                  <c:v>1.2038083328137281</c:v>
                </c:pt>
                <c:pt idx="52">
                  <c:v>1.280716130337832</c:v>
                </c:pt>
                <c:pt idx="53">
                  <c:v>1.1449790362554906</c:v>
                </c:pt>
                <c:pt idx="54">
                  <c:v>1.192687896631887</c:v>
                </c:pt>
                <c:pt idx="55">
                  <c:v>1.2513186508593486</c:v>
                </c:pt>
                <c:pt idx="56">
                  <c:v>1.2265967673815363</c:v>
                </c:pt>
                <c:pt idx="57">
                  <c:v>1.1654788862414809</c:v>
                </c:pt>
                <c:pt idx="58">
                  <c:v>1.2893617816205543</c:v>
                </c:pt>
                <c:pt idx="59">
                  <c:v>1.2100179983090835</c:v>
                </c:pt>
                <c:pt idx="60">
                  <c:v>1.2025568304765597</c:v>
                </c:pt>
                <c:pt idx="61">
                  <c:v>1.1467553857015764</c:v>
                </c:pt>
                <c:pt idx="62">
                  <c:v>1.1090631642917734</c:v>
                </c:pt>
                <c:pt idx="63">
                  <c:v>1.022712166467477</c:v>
                </c:pt>
                <c:pt idx="64">
                  <c:v>1.1232087030180582</c:v>
                </c:pt>
                <c:pt idx="65">
                  <c:v>1.0358534682839262</c:v>
                </c:pt>
                <c:pt idx="66">
                  <c:v>1.2048200896336199</c:v>
                </c:pt>
                <c:pt idx="67">
                  <c:v>1.2155155421080082</c:v>
                </c:pt>
                <c:pt idx="68">
                  <c:v>1.1540003407186783</c:v>
                </c:pt>
                <c:pt idx="69">
                  <c:v>1.1262131350970512</c:v>
                </c:pt>
                <c:pt idx="70">
                  <c:v>1.218867574865286</c:v>
                </c:pt>
                <c:pt idx="71">
                  <c:v>1.1399966522140401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D-4F89-9D7E-2B6D04C82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112703"/>
        <c:axId val="1530093983"/>
      </c:lineChart>
      <c:catAx>
        <c:axId val="1530112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93983"/>
        <c:crosses val="autoZero"/>
        <c:auto val="1"/>
        <c:lblAlgn val="ctr"/>
        <c:lblOffset val="100"/>
        <c:noMultiLvlLbl val="0"/>
      </c:catAx>
      <c:valAx>
        <c:axId val="1530093983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11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Cyclic</a:t>
            </a:r>
            <a:r>
              <a:rPr lang="en-GB" baseline="0"/>
              <a:t> Fluctuations after degrading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Sheet4!$I$1</c:f>
              <c:strCache>
                <c:ptCount val="1"/>
                <c:pt idx="0">
                  <c:v>Y/(S1*T)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Sheet4!$B$2:$B$73</c:f>
              <c:strCache>
                <c:ptCount val="7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Sheet4!$I$2:$I$73</c:f>
              <c:numCache>
                <c:formatCode>General</c:formatCode>
                <c:ptCount val="72"/>
                <c:pt idx="0">
                  <c:v>1.6147450167658662E-2</c:v>
                </c:pt>
                <c:pt idx="1">
                  <c:v>1.3217138928257943E-2</c:v>
                </c:pt>
                <c:pt idx="2">
                  <c:v>1.2065574361651003E-2</c:v>
                </c:pt>
                <c:pt idx="3">
                  <c:v>1.1768088786885978E-2</c:v>
                </c:pt>
                <c:pt idx="4">
                  <c:v>1.1375944894883977E-2</c:v>
                </c:pt>
                <c:pt idx="5">
                  <c:v>1.1060569370869465E-2</c:v>
                </c:pt>
                <c:pt idx="6">
                  <c:v>1.0996310551923745E-2</c:v>
                </c:pt>
                <c:pt idx="7">
                  <c:v>9.9873971463540975E-3</c:v>
                </c:pt>
                <c:pt idx="8">
                  <c:v>9.5761681169695082E-3</c:v>
                </c:pt>
                <c:pt idx="9">
                  <c:v>9.103554701694402E-3</c:v>
                </c:pt>
                <c:pt idx="10">
                  <c:v>9.8589296830851273E-3</c:v>
                </c:pt>
                <c:pt idx="11">
                  <c:v>7.6623486222818834E-3</c:v>
                </c:pt>
                <c:pt idx="12">
                  <c:v>8.0638122068584471E-3</c:v>
                </c:pt>
                <c:pt idx="13">
                  <c:v>8.4842877206804147E-3</c:v>
                </c:pt>
                <c:pt idx="14">
                  <c:v>7.7482762508503944E-3</c:v>
                </c:pt>
                <c:pt idx="15">
                  <c:v>9.3111581137571842E-3</c:v>
                </c:pt>
                <c:pt idx="16">
                  <c:v>8.6697272272791143E-3</c:v>
                </c:pt>
                <c:pt idx="17">
                  <c:v>9.1735433131051557E-3</c:v>
                </c:pt>
                <c:pt idx="18">
                  <c:v>9.6734790075343295E-3</c:v>
                </c:pt>
                <c:pt idx="19">
                  <c:v>8.6980917789577384E-3</c:v>
                </c:pt>
                <c:pt idx="20">
                  <c:v>8.4234184000284811E-3</c:v>
                </c:pt>
                <c:pt idx="21">
                  <c:v>9.3056952611600061E-3</c:v>
                </c:pt>
                <c:pt idx="22">
                  <c:v>8.6632253255693788E-3</c:v>
                </c:pt>
                <c:pt idx="23">
                  <c:v>8.2873710896211247E-3</c:v>
                </c:pt>
                <c:pt idx="24">
                  <c:v>1.0410378634330437E-2</c:v>
                </c:pt>
                <c:pt idx="25">
                  <c:v>1.0711122814072079E-2</c:v>
                </c:pt>
                <c:pt idx="26">
                  <c:v>1.109689030942378E-2</c:v>
                </c:pt>
                <c:pt idx="27">
                  <c:v>9.5195341933793781E-3</c:v>
                </c:pt>
                <c:pt idx="28">
                  <c:v>9.6864311342343048E-3</c:v>
                </c:pt>
                <c:pt idx="29">
                  <c:v>9.9052840040355309E-3</c:v>
                </c:pt>
                <c:pt idx="30">
                  <c:v>9.4096964137142299E-3</c:v>
                </c:pt>
                <c:pt idx="31">
                  <c:v>9.5715708515289721E-3</c:v>
                </c:pt>
                <c:pt idx="32">
                  <c:v>9.7788937229243891E-3</c:v>
                </c:pt>
                <c:pt idx="33">
                  <c:v>9.6952094882559858E-3</c:v>
                </c:pt>
                <c:pt idx="34">
                  <c:v>9.1881685152431156E-3</c:v>
                </c:pt>
                <c:pt idx="35">
                  <c:v>9.4243006284462465E-3</c:v>
                </c:pt>
                <c:pt idx="36">
                  <c:v>9.7309358404663125E-3</c:v>
                </c:pt>
                <c:pt idx="37">
                  <c:v>9.6284659510401192E-3</c:v>
                </c:pt>
                <c:pt idx="38">
                  <c:v>9.0187556987975058E-3</c:v>
                </c:pt>
                <c:pt idx="39">
                  <c:v>9.9003535802680894E-3</c:v>
                </c:pt>
                <c:pt idx="40">
                  <c:v>9.659054648156095E-3</c:v>
                </c:pt>
                <c:pt idx="41">
                  <c:v>1.0268712322831526E-2</c:v>
                </c:pt>
                <c:pt idx="42">
                  <c:v>9.7110241884905274E-3</c:v>
                </c:pt>
                <c:pt idx="43">
                  <c:v>1.0085793612805127E-2</c:v>
                </c:pt>
                <c:pt idx="44">
                  <c:v>1.0396121025532204E-2</c:v>
                </c:pt>
                <c:pt idx="45">
                  <c:v>1.0162166430162524E-2</c:v>
                </c:pt>
                <c:pt idx="46">
                  <c:v>1.0582746840005354E-2</c:v>
                </c:pt>
                <c:pt idx="47">
                  <c:v>1.126117869255823E-2</c:v>
                </c:pt>
                <c:pt idx="48">
                  <c:v>1.0010353595929063E-2</c:v>
                </c:pt>
                <c:pt idx="49">
                  <c:v>1.025939652179915E-2</c:v>
                </c:pt>
                <c:pt idx="50">
                  <c:v>1.2076017275750146E-2</c:v>
                </c:pt>
                <c:pt idx="51">
                  <c:v>1.1013237173390672E-2</c:v>
                </c:pt>
                <c:pt idx="52">
                  <c:v>1.1323700534267905E-2</c:v>
                </c:pt>
                <c:pt idx="53">
                  <c:v>1.0384596733975359E-2</c:v>
                </c:pt>
                <c:pt idx="54">
                  <c:v>1.0256840141851815E-2</c:v>
                </c:pt>
                <c:pt idx="55">
                  <c:v>1.1033184607757969E-2</c:v>
                </c:pt>
                <c:pt idx="56">
                  <c:v>1.0880389646281224E-2</c:v>
                </c:pt>
                <c:pt idx="57">
                  <c:v>1.0271066405081117E-2</c:v>
                </c:pt>
                <c:pt idx="58">
                  <c:v>1.11870229189694E-2</c:v>
                </c:pt>
                <c:pt idx="59">
                  <c:v>1.0719213393863379E-2</c:v>
                </c:pt>
                <c:pt idx="60">
                  <c:v>1.0589898451917323E-2</c:v>
                </c:pt>
                <c:pt idx="61">
                  <c:v>9.5663476179702733E-3</c:v>
                </c:pt>
                <c:pt idx="62">
                  <c:v>8.9072803542020861E-3</c:v>
                </c:pt>
                <c:pt idx="63">
                  <c:v>8.9307905522692452E-3</c:v>
                </c:pt>
                <c:pt idx="64">
                  <c:v>9.4809741288429152E-3</c:v>
                </c:pt>
                <c:pt idx="65">
                  <c:v>8.9706724505453188E-3</c:v>
                </c:pt>
                <c:pt idx="66">
                  <c:v>9.8951076257625097E-3</c:v>
                </c:pt>
                <c:pt idx="67">
                  <c:v>1.0237205351770319E-2</c:v>
                </c:pt>
                <c:pt idx="68">
                  <c:v>9.7794021227777979E-3</c:v>
                </c:pt>
                <c:pt idx="69">
                  <c:v>9.483544308772655E-3</c:v>
                </c:pt>
                <c:pt idx="70">
                  <c:v>1.0106711776832688E-2</c:v>
                </c:pt>
                <c:pt idx="71">
                  <c:v>9.6530016816011952E-3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2C-45A9-B4E8-F73F09446F1C}"/>
            </c:ext>
          </c:extLst>
        </c:ser>
        <c:ser>
          <c:idx val="1"/>
          <c:order val="1"/>
          <c:tx>
            <c:strRef>
              <c:f>Sheet4!$J$1</c:f>
              <c:strCache>
                <c:ptCount val="1"/>
                <c:pt idx="0">
                  <c:v>Y/(S2*T)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Sheet4!$B$2:$B$73</c:f>
              <c:strCache>
                <c:ptCount val="7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Sheet4!$J$2:$J$73</c:f>
              <c:numCache>
                <c:formatCode>General</c:formatCode>
                <c:ptCount val="72"/>
                <c:pt idx="0">
                  <c:v>1.5944692567896667E-2</c:v>
                </c:pt>
                <c:pt idx="1">
                  <c:v>1.372455409265784E-2</c:v>
                </c:pt>
                <c:pt idx="2">
                  <c:v>1.2964012173103863E-2</c:v>
                </c:pt>
                <c:pt idx="3">
                  <c:v>1.158510906830542E-2</c:v>
                </c:pt>
                <c:pt idx="4">
                  <c:v>1.1542032540255711E-2</c:v>
                </c:pt>
                <c:pt idx="5">
                  <c:v>1.0896849792955722E-2</c:v>
                </c:pt>
                <c:pt idx="6">
                  <c:v>1.1380669661858755E-2</c:v>
                </c:pt>
                <c:pt idx="7">
                  <c:v>1.0042125713858749E-2</c:v>
                </c:pt>
                <c:pt idx="8">
                  <c:v>9.5336844660576878E-3</c:v>
                </c:pt>
                <c:pt idx="9">
                  <c:v>9.0870612459716307E-3</c:v>
                </c:pt>
                <c:pt idx="10">
                  <c:v>9.9570818441607773E-3</c:v>
                </c:pt>
                <c:pt idx="11">
                  <c:v>7.5501888772461292E-3</c:v>
                </c:pt>
                <c:pt idx="12">
                  <c:v>7.9625578793319374E-3</c:v>
                </c:pt>
                <c:pt idx="13">
                  <c:v>8.8100054325069097E-3</c:v>
                </c:pt>
                <c:pt idx="14">
                  <c:v>8.3252354695902819E-3</c:v>
                </c:pt>
                <c:pt idx="15">
                  <c:v>9.1663807312808553E-3</c:v>
                </c:pt>
                <c:pt idx="16">
                  <c:v>8.7963043682989864E-3</c:v>
                </c:pt>
                <c:pt idx="17">
                  <c:v>9.03775567063979E-3</c:v>
                </c:pt>
                <c:pt idx="18">
                  <c:v>1.0011600576923841E-2</c:v>
                </c:pt>
                <c:pt idx="19">
                  <c:v>8.745755258852508E-3</c:v>
                </c:pt>
                <c:pt idx="20">
                  <c:v>8.3860488005791083E-3</c:v>
                </c:pt>
                <c:pt idx="21">
                  <c:v>9.2888355752692876E-3</c:v>
                </c:pt>
                <c:pt idx="22">
                  <c:v>8.7494734594868798E-3</c:v>
                </c:pt>
                <c:pt idx="23">
                  <c:v>8.1660624055284164E-3</c:v>
                </c:pt>
                <c:pt idx="24">
                  <c:v>1.0279659334218394E-2</c:v>
                </c:pt>
                <c:pt idx="25">
                  <c:v>1.1122330275316963E-2</c:v>
                </c:pt>
                <c:pt idx="26">
                  <c:v>1.192319708477458E-2</c:v>
                </c:pt>
                <c:pt idx="27">
                  <c:v>9.3715168118599871E-3</c:v>
                </c:pt>
                <c:pt idx="28">
                  <c:v>9.827852049508248E-3</c:v>
                </c:pt>
                <c:pt idx="29">
                  <c:v>9.7586650677149896E-3</c:v>
                </c:pt>
                <c:pt idx="30">
                  <c:v>9.738597868548202E-3</c:v>
                </c:pt>
                <c:pt idx="31">
                  <c:v>9.6240207895655974E-3</c:v>
                </c:pt>
                <c:pt idx="32">
                  <c:v>9.7355107014324913E-3</c:v>
                </c:pt>
                <c:pt idx="33">
                  <c:v>9.6776440960924422E-3</c:v>
                </c:pt>
                <c:pt idx="34">
                  <c:v>9.2796428055654853E-3</c:v>
                </c:pt>
                <c:pt idx="35">
                  <c:v>9.2863498240997773E-3</c:v>
                </c:pt>
                <c:pt idx="36">
                  <c:v>9.6087480539139413E-3</c:v>
                </c:pt>
                <c:pt idx="37">
                  <c:v>9.9981094616353253E-3</c:v>
                </c:pt>
                <c:pt idx="38">
                  <c:v>9.6903185178713654E-3</c:v>
                </c:pt>
                <c:pt idx="39">
                  <c:v>9.7464149123355163E-3</c:v>
                </c:pt>
                <c:pt idx="40">
                  <c:v>9.8000758695010268E-3</c:v>
                </c:pt>
                <c:pt idx="41">
                  <c:v>1.0116713886689584E-2</c:v>
                </c:pt>
                <c:pt idx="42">
                  <c:v>1.005045809189121E-2</c:v>
                </c:pt>
                <c:pt idx="43">
                  <c:v>1.0141061369607797E-2</c:v>
                </c:pt>
                <c:pt idx="44">
                  <c:v>1.034999974078752E-2</c:v>
                </c:pt>
                <c:pt idx="45">
                  <c:v>1.0143755024117794E-2</c:v>
                </c:pt>
                <c:pt idx="46">
                  <c:v>1.068810507927195E-2</c:v>
                </c:pt>
                <c:pt idx="47">
                  <c:v>1.1096340078026061E-2</c:v>
                </c:pt>
                <c:pt idx="48">
                  <c:v>9.8846572632693922E-3</c:v>
                </c:pt>
                <c:pt idx="49">
                  <c:v>1.0653261896220132E-2</c:v>
                </c:pt>
                <c:pt idx="50">
                  <c:v>1.2975232697004842E-2</c:v>
                </c:pt>
                <c:pt idx="51">
                  <c:v>1.0841994495404281E-2</c:v>
                </c:pt>
                <c:pt idx="52">
                  <c:v>1.1489025417256485E-2</c:v>
                </c:pt>
                <c:pt idx="53">
                  <c:v>1.0230882965987193E-2</c:v>
                </c:pt>
                <c:pt idx="54">
                  <c:v>1.0615352201787968E-2</c:v>
                </c:pt>
                <c:pt idx="55">
                  <c:v>1.109364384250637E-2</c:v>
                </c:pt>
                <c:pt idx="56">
                  <c:v>1.0832119955328528E-2</c:v>
                </c:pt>
                <c:pt idx="57">
                  <c:v>1.025245769842433E-2</c:v>
                </c:pt>
                <c:pt idx="58">
                  <c:v>1.1298397125987384E-2</c:v>
                </c:pt>
                <c:pt idx="59">
                  <c:v>1.056230794613376E-2</c:v>
                </c:pt>
                <c:pt idx="60">
                  <c:v>1.0456924987404977E-2</c:v>
                </c:pt>
                <c:pt idx="61">
                  <c:v>9.9336063625160391E-3</c:v>
                </c:pt>
                <c:pt idx="62">
                  <c:v>9.5705423944131025E-3</c:v>
                </c:pt>
                <c:pt idx="63">
                  <c:v>8.7919274308610167E-3</c:v>
                </c:pt>
                <c:pt idx="64">
                  <c:v>9.6193953926095865E-3</c:v>
                </c:pt>
                <c:pt idx="65">
                  <c:v>8.8378877214812072E-3</c:v>
                </c:pt>
                <c:pt idx="66">
                  <c:v>1.024097588237371E-2</c:v>
                </c:pt>
                <c:pt idx="67">
                  <c:v>1.0293302808989975E-2</c:v>
                </c:pt>
                <c:pt idx="68">
                  <c:v>9.7360168458240463E-3</c:v>
                </c:pt>
                <c:pt idx="69">
                  <c:v>9.4663624031020525E-3</c:v>
                </c:pt>
                <c:pt idx="70">
                  <c:v>1.0207330772418671E-2</c:v>
                </c:pt>
                <c:pt idx="71">
                  <c:v>9.5117032023999612E-3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2C-45A9-B4E8-F73F09446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4070143"/>
        <c:axId val="1414063903"/>
      </c:lineChart>
      <c:catAx>
        <c:axId val="141407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063903"/>
        <c:crosses val="autoZero"/>
        <c:auto val="1"/>
        <c:lblAlgn val="ctr"/>
        <c:lblOffset val="100"/>
        <c:noMultiLvlLbl val="0"/>
      </c:catAx>
      <c:valAx>
        <c:axId val="141406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07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Irreregular</a:t>
            </a:r>
            <a:r>
              <a:rPr lang="en-GB" baseline="0"/>
              <a:t> Variations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Sheet5!$D$1</c:f>
              <c:strCache>
                <c:ptCount val="1"/>
                <c:pt idx="0">
                  <c:v>3_yr_ma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Sheet5!$A$2:$A$73</c:f>
              <c:strCache>
                <c:ptCount val="7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Sheet5!$D$2:$D$73</c:f>
              <c:numCache>
                <c:formatCode>General</c:formatCode>
                <c:ptCount val="72"/>
                <c:pt idx="0">
                  <c:v>1.381005448585587E-2</c:v>
                </c:pt>
                <c:pt idx="1">
                  <c:v>1.2350267358931641E-2</c:v>
                </c:pt>
                <c:pt idx="2">
                  <c:v>1.1736536014473652E-2</c:v>
                </c:pt>
                <c:pt idx="3">
                  <c:v>1.1401534350879807E-2</c:v>
                </c:pt>
                <c:pt idx="4">
                  <c:v>1.1144274939225729E-2</c:v>
                </c:pt>
                <c:pt idx="5">
                  <c:v>1.068142568971577E-2</c:v>
                </c:pt>
                <c:pt idx="6">
                  <c:v>1.0186625271749116E-2</c:v>
                </c:pt>
                <c:pt idx="7">
                  <c:v>9.5557066550060032E-3</c:v>
                </c:pt>
                <c:pt idx="8">
                  <c:v>9.5128841672496786E-3</c:v>
                </c:pt>
                <c:pt idx="9">
                  <c:v>8.8749443356871387E-3</c:v>
                </c:pt>
                <c:pt idx="10">
                  <c:v>8.528363504075152E-3</c:v>
                </c:pt>
                <c:pt idx="11">
                  <c:v>8.0701495166069139E-3</c:v>
                </c:pt>
                <c:pt idx="12">
                  <c:v>8.098792059463086E-3</c:v>
                </c:pt>
                <c:pt idx="13">
                  <c:v>8.5145740284293305E-3</c:v>
                </c:pt>
                <c:pt idx="14">
                  <c:v>8.5763871972955649E-3</c:v>
                </c:pt>
                <c:pt idx="15">
                  <c:v>9.0514762180471508E-3</c:v>
                </c:pt>
                <c:pt idx="16">
                  <c:v>9.1722498493062004E-3</c:v>
                </c:pt>
                <c:pt idx="17">
                  <c:v>9.1817046998657406E-3</c:v>
                </c:pt>
                <c:pt idx="18">
                  <c:v>8.9316630621735175E-3</c:v>
                </c:pt>
                <c:pt idx="19">
                  <c:v>8.8090684800487418E-3</c:v>
                </c:pt>
                <c:pt idx="20">
                  <c:v>8.7974463289192881E-3</c:v>
                </c:pt>
                <c:pt idx="21">
                  <c:v>8.752097225450171E-3</c:v>
                </c:pt>
                <c:pt idx="22">
                  <c:v>9.1203250165069801E-3</c:v>
                </c:pt>
                <c:pt idx="23">
                  <c:v>9.8029575126745479E-3</c:v>
                </c:pt>
                <c:pt idx="24">
                  <c:v>1.0739463919275433E-2</c:v>
                </c:pt>
                <c:pt idx="25">
                  <c:v>1.0442515772291746E-2</c:v>
                </c:pt>
                <c:pt idx="26">
                  <c:v>1.0100951879012486E-2</c:v>
                </c:pt>
                <c:pt idx="27">
                  <c:v>9.7037497772164052E-3</c:v>
                </c:pt>
                <c:pt idx="28">
                  <c:v>9.6671371839946885E-3</c:v>
                </c:pt>
                <c:pt idx="29">
                  <c:v>9.628850423092911E-3</c:v>
                </c:pt>
                <c:pt idx="30">
                  <c:v>9.5867203293891964E-3</c:v>
                </c:pt>
                <c:pt idx="31">
                  <c:v>9.681891354236449E-3</c:v>
                </c:pt>
                <c:pt idx="32">
                  <c:v>9.5540905754744974E-3</c:v>
                </c:pt>
                <c:pt idx="33">
                  <c:v>9.4358928773151159E-3</c:v>
                </c:pt>
                <c:pt idx="34">
                  <c:v>9.4478016613852248E-3</c:v>
                </c:pt>
                <c:pt idx="35">
                  <c:v>9.5945674733175588E-3</c:v>
                </c:pt>
                <c:pt idx="36">
                  <c:v>9.4593858301013131E-3</c:v>
                </c:pt>
                <c:pt idx="37">
                  <c:v>9.5158584100352387E-3</c:v>
                </c:pt>
                <c:pt idx="38">
                  <c:v>9.5260546424072289E-3</c:v>
                </c:pt>
                <c:pt idx="39">
                  <c:v>9.9427068504185697E-3</c:v>
                </c:pt>
                <c:pt idx="40">
                  <c:v>9.8795970531593835E-3</c:v>
                </c:pt>
                <c:pt idx="41">
                  <c:v>1.002184337470906E-2</c:v>
                </c:pt>
                <c:pt idx="42">
                  <c:v>1.0064312942275952E-2</c:v>
                </c:pt>
                <c:pt idx="43">
                  <c:v>1.0214693689499952E-2</c:v>
                </c:pt>
                <c:pt idx="44">
                  <c:v>1.0380344765233361E-2</c:v>
                </c:pt>
                <c:pt idx="45">
                  <c:v>1.0668697320908702E-2</c:v>
                </c:pt>
                <c:pt idx="46">
                  <c:v>1.0618093042830882E-2</c:v>
                </c:pt>
                <c:pt idx="47">
                  <c:v>1.0510309603428815E-2</c:v>
                </c:pt>
                <c:pt idx="48">
                  <c:v>1.0781922464492786E-2</c:v>
                </c:pt>
                <c:pt idx="49">
                  <c:v>1.1116216990313323E-2</c:v>
                </c:pt>
                <c:pt idx="50">
                  <c:v>1.1470984994469574E-2</c:v>
                </c:pt>
                <c:pt idx="51">
                  <c:v>1.0907178147211311E-2</c:v>
                </c:pt>
                <c:pt idx="52">
                  <c:v>1.0655045803365024E-2</c:v>
                </c:pt>
                <c:pt idx="53">
                  <c:v>1.0558207161195049E-2</c:v>
                </c:pt>
                <c:pt idx="54">
                  <c:v>1.0723471465297002E-2</c:v>
                </c:pt>
                <c:pt idx="55">
                  <c:v>1.0728213553040102E-2</c:v>
                </c:pt>
                <c:pt idx="56">
                  <c:v>1.077949299011058E-2</c:v>
                </c:pt>
                <c:pt idx="57">
                  <c:v>1.0725767572637964E-2</c:v>
                </c:pt>
                <c:pt idx="58">
                  <c:v>1.0832044921583369E-2</c:v>
                </c:pt>
                <c:pt idx="59">
                  <c:v>1.0291819821250325E-2</c:v>
                </c:pt>
                <c:pt idx="60">
                  <c:v>9.6878421413632287E-3</c:v>
                </c:pt>
                <c:pt idx="61">
                  <c:v>9.1348061748138688E-3</c:v>
                </c:pt>
                <c:pt idx="62">
                  <c:v>9.1063483451047488E-3</c:v>
                </c:pt>
                <c:pt idx="63">
                  <c:v>9.1274790438858264E-3</c:v>
                </c:pt>
                <c:pt idx="64">
                  <c:v>9.4489180683835824E-3</c:v>
                </c:pt>
                <c:pt idx="65">
                  <c:v>9.7009951426927157E-3</c:v>
                </c:pt>
                <c:pt idx="66">
                  <c:v>9.9705717001035421E-3</c:v>
                </c:pt>
                <c:pt idx="67">
                  <c:v>9.83338392777359E-3</c:v>
                </c:pt>
                <c:pt idx="68">
                  <c:v>9.7898860694610457E-3</c:v>
                </c:pt>
                <c:pt idx="69">
                  <c:v>9.7477525890688459E-3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F2-42B2-B875-6F8194004036}"/>
            </c:ext>
          </c:extLst>
        </c:ser>
        <c:ser>
          <c:idx val="1"/>
          <c:order val="1"/>
          <c:tx>
            <c:strRef>
              <c:f>Sheet5!$E$1</c:f>
              <c:strCache>
                <c:ptCount val="1"/>
                <c:pt idx="0">
                  <c:v>3_yr_ma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Sheet5!$A$2:$A$73</c:f>
              <c:strCache>
                <c:ptCount val="7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Sheet5!$E$2:$E$73</c:f>
              <c:numCache>
                <c:formatCode>General</c:formatCode>
                <c:ptCount val="72"/>
                <c:pt idx="0">
                  <c:v>1.4211086277886123E-2</c:v>
                </c:pt>
                <c:pt idx="1">
                  <c:v>1.2757891778022374E-2</c:v>
                </c:pt>
                <c:pt idx="2">
                  <c:v>1.2030384593888331E-2</c:v>
                </c:pt>
                <c:pt idx="3">
                  <c:v>1.1341330467172284E-2</c:v>
                </c:pt>
                <c:pt idx="4">
                  <c:v>1.1273183998356728E-2</c:v>
                </c:pt>
                <c:pt idx="5">
                  <c:v>1.0773215056224408E-2</c:v>
                </c:pt>
                <c:pt idx="6">
                  <c:v>1.0318826613925065E-2</c:v>
                </c:pt>
                <c:pt idx="7">
                  <c:v>9.554290475296023E-3</c:v>
                </c:pt>
                <c:pt idx="8">
                  <c:v>9.5259425187300319E-3</c:v>
                </c:pt>
                <c:pt idx="9">
                  <c:v>8.864777322459513E-3</c:v>
                </c:pt>
                <c:pt idx="10">
                  <c:v>8.4899428669129463E-3</c:v>
                </c:pt>
                <c:pt idx="11">
                  <c:v>8.1075840630283249E-3</c:v>
                </c:pt>
                <c:pt idx="12">
                  <c:v>8.3659329271430424E-3</c:v>
                </c:pt>
                <c:pt idx="13">
                  <c:v>8.7672072111260168E-3</c:v>
                </c:pt>
                <c:pt idx="14">
                  <c:v>8.7626401897233745E-3</c:v>
                </c:pt>
                <c:pt idx="15">
                  <c:v>9.0001469234065445E-3</c:v>
                </c:pt>
                <c:pt idx="16">
                  <c:v>9.2818868719542046E-3</c:v>
                </c:pt>
                <c:pt idx="17">
                  <c:v>9.2650371688053814E-3</c:v>
                </c:pt>
                <c:pt idx="18">
                  <c:v>9.0478015454518185E-3</c:v>
                </c:pt>
                <c:pt idx="19">
                  <c:v>8.8068798782336352E-3</c:v>
                </c:pt>
                <c:pt idx="20">
                  <c:v>8.8081192784450913E-3</c:v>
                </c:pt>
                <c:pt idx="21">
                  <c:v>8.7347904800948607E-3</c:v>
                </c:pt>
                <c:pt idx="22">
                  <c:v>9.0650650664112296E-3</c:v>
                </c:pt>
                <c:pt idx="23">
                  <c:v>9.8560173383545908E-3</c:v>
                </c:pt>
                <c:pt idx="24">
                  <c:v>1.1108395564769979E-2</c:v>
                </c:pt>
                <c:pt idx="25">
                  <c:v>1.0805681390650509E-2</c:v>
                </c:pt>
                <c:pt idx="26">
                  <c:v>1.0374188648714271E-2</c:v>
                </c:pt>
                <c:pt idx="27">
                  <c:v>9.6526779763610755E-3</c:v>
                </c:pt>
                <c:pt idx="28">
                  <c:v>9.7750383285904793E-3</c:v>
                </c:pt>
                <c:pt idx="29">
                  <c:v>9.7070945752762636E-3</c:v>
                </c:pt>
                <c:pt idx="30">
                  <c:v>9.6993764531820969E-3</c:v>
                </c:pt>
                <c:pt idx="31">
                  <c:v>9.6790585290301764E-3</c:v>
                </c:pt>
                <c:pt idx="32">
                  <c:v>9.5642658676968056E-3</c:v>
                </c:pt>
                <c:pt idx="33">
                  <c:v>9.4145455752525677E-3</c:v>
                </c:pt>
                <c:pt idx="34">
                  <c:v>9.3915802278597346E-3</c:v>
                </c:pt>
                <c:pt idx="35">
                  <c:v>9.6310691132163468E-3</c:v>
                </c:pt>
                <c:pt idx="36">
                  <c:v>9.7657253444735446E-3</c:v>
                </c:pt>
                <c:pt idx="37">
                  <c:v>9.8116142972807362E-3</c:v>
                </c:pt>
                <c:pt idx="38">
                  <c:v>9.745603099902635E-3</c:v>
                </c:pt>
                <c:pt idx="39">
                  <c:v>9.8877348895087102E-3</c:v>
                </c:pt>
                <c:pt idx="40">
                  <c:v>9.9890826160272742E-3</c:v>
                </c:pt>
                <c:pt idx="41">
                  <c:v>1.0102744449396198E-2</c:v>
                </c:pt>
                <c:pt idx="42">
                  <c:v>1.0180506400762176E-2</c:v>
                </c:pt>
                <c:pt idx="43">
                  <c:v>1.0211605378171036E-2</c:v>
                </c:pt>
                <c:pt idx="44">
                  <c:v>1.0393953281392422E-2</c:v>
                </c:pt>
                <c:pt idx="45">
                  <c:v>1.0642733393805268E-2</c:v>
                </c:pt>
                <c:pt idx="46">
                  <c:v>1.0556367473522468E-2</c:v>
                </c:pt>
                <c:pt idx="47">
                  <c:v>1.054475307917186E-2</c:v>
                </c:pt>
                <c:pt idx="48">
                  <c:v>1.1171050618831455E-2</c:v>
                </c:pt>
                <c:pt idx="49">
                  <c:v>1.1490163029543086E-2</c:v>
                </c:pt>
                <c:pt idx="50">
                  <c:v>1.1768750869888536E-2</c:v>
                </c:pt>
                <c:pt idx="51">
                  <c:v>1.0853967626215988E-2</c:v>
                </c:pt>
                <c:pt idx="52">
                  <c:v>1.0778420195010548E-2</c:v>
                </c:pt>
                <c:pt idx="53">
                  <c:v>1.0646626336760509E-2</c:v>
                </c:pt>
                <c:pt idx="54">
                  <c:v>1.0847038666540956E-2</c:v>
                </c:pt>
                <c:pt idx="55">
                  <c:v>1.0726073832086409E-2</c:v>
                </c:pt>
                <c:pt idx="56">
                  <c:v>1.0794324926580079E-2</c:v>
                </c:pt>
                <c:pt idx="57">
                  <c:v>1.0704387590181825E-2</c:v>
                </c:pt>
                <c:pt idx="58">
                  <c:v>1.0772543353175373E-2</c:v>
                </c:pt>
                <c:pt idx="59">
                  <c:v>1.0317613098684926E-2</c:v>
                </c:pt>
                <c:pt idx="60">
                  <c:v>9.9870245814447072E-3</c:v>
                </c:pt>
                <c:pt idx="61">
                  <c:v>9.4320253959300545E-3</c:v>
                </c:pt>
                <c:pt idx="62">
                  <c:v>9.3272884059612347E-3</c:v>
                </c:pt>
                <c:pt idx="63">
                  <c:v>9.0830701816506047E-3</c:v>
                </c:pt>
                <c:pt idx="64">
                  <c:v>9.5660863321548346E-3</c:v>
                </c:pt>
                <c:pt idx="65">
                  <c:v>9.7907221376149645E-3</c:v>
                </c:pt>
                <c:pt idx="66">
                  <c:v>1.0090098512395911E-2</c:v>
                </c:pt>
                <c:pt idx="67">
                  <c:v>9.8318940193053567E-3</c:v>
                </c:pt>
                <c:pt idx="68">
                  <c:v>9.8032366737815912E-3</c:v>
                </c:pt>
                <c:pt idx="69">
                  <c:v>9.728465459306895E-3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F2-42B2-B875-6F8194004036}"/>
            </c:ext>
          </c:extLst>
        </c:ser>
        <c:ser>
          <c:idx val="2"/>
          <c:order val="2"/>
          <c:tx>
            <c:strRef>
              <c:f>Sheet5!$F$1</c:f>
              <c:strCache>
                <c:ptCount val="1"/>
                <c:pt idx="0">
                  <c:v>7_yr_ma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Sheet5!$A$2:$A$73</c:f>
              <c:strCache>
                <c:ptCount val="7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Sheet5!$F$2:$F$73</c:f>
              <c:numCache>
                <c:formatCode>General</c:formatCode>
                <c:ptCount val="72"/>
                <c:pt idx="0">
                  <c:v>1.2375868151732968E-2</c:v>
                </c:pt>
                <c:pt idx="1">
                  <c:v>1.1495860577260887E-2</c:v>
                </c:pt>
                <c:pt idx="2">
                  <c:v>1.0975721889933969E-2</c:v>
                </c:pt>
                <c:pt idx="3">
                  <c:v>1.0552576224225882E-2</c:v>
                </c:pt>
                <c:pt idx="4">
                  <c:v>1.027983920939719E-2</c:v>
                </c:pt>
                <c:pt idx="5">
                  <c:v>9.7493254561683181E-3</c:v>
                </c:pt>
                <c:pt idx="6">
                  <c:v>9.3212172898810303E-3</c:v>
                </c:pt>
                <c:pt idx="7">
                  <c:v>8.9623568854176969E-3</c:v>
                </c:pt>
                <c:pt idx="8">
                  <c:v>8.6424824717743105E-3</c:v>
                </c:pt>
                <c:pt idx="9">
                  <c:v>8.6046238998868357E-3</c:v>
                </c:pt>
                <c:pt idx="10">
                  <c:v>8.5426485463989382E-3</c:v>
                </c:pt>
                <c:pt idx="11">
                  <c:v>8.4447362078303705E-3</c:v>
                </c:pt>
                <c:pt idx="12">
                  <c:v>8.7320405485807207E-3</c:v>
                </c:pt>
                <c:pt idx="13">
                  <c:v>8.8226519160234766E-3</c:v>
                </c:pt>
                <c:pt idx="14">
                  <c:v>8.8139562987874873E-3</c:v>
                </c:pt>
                <c:pt idx="15">
                  <c:v>9.0364447288317131E-3</c:v>
                </c:pt>
                <c:pt idx="16">
                  <c:v>8.9438829019477424E-3</c:v>
                </c:pt>
                <c:pt idx="17">
                  <c:v>8.8892605965680306E-3</c:v>
                </c:pt>
                <c:pt idx="18">
                  <c:v>9.06595135674307E-3</c:v>
                </c:pt>
                <c:pt idx="19">
                  <c:v>9.2141861862484638E-3</c:v>
                </c:pt>
                <c:pt idx="20">
                  <c:v>9.5568716906007534E-3</c:v>
                </c:pt>
                <c:pt idx="21">
                  <c:v>9.713459661079454E-3</c:v>
                </c:pt>
                <c:pt idx="22">
                  <c:v>9.7678505000900698E-3</c:v>
                </c:pt>
                <c:pt idx="23">
                  <c:v>9.9452874541566625E-3</c:v>
                </c:pt>
                <c:pt idx="24">
                  <c:v>1.0105619643312819E-2</c:v>
                </c:pt>
                <c:pt idx="25">
                  <c:v>9.9857899600554693E-3</c:v>
                </c:pt>
                <c:pt idx="26">
                  <c:v>9.8526143756057973E-3</c:v>
                </c:pt>
                <c:pt idx="27">
                  <c:v>9.6523742582961137E-3</c:v>
                </c:pt>
                <c:pt idx="28">
                  <c:v>9.6050363042766464E-3</c:v>
                </c:pt>
                <c:pt idx="29">
                  <c:v>9.5675890891640681E-3</c:v>
                </c:pt>
                <c:pt idx="30">
                  <c:v>9.5426822086541793E-3</c:v>
                </c:pt>
                <c:pt idx="31">
                  <c:v>9.5739349997007329E-3</c:v>
                </c:pt>
                <c:pt idx="32">
                  <c:v>9.494961406453381E-3</c:v>
                </c:pt>
                <c:pt idx="33">
                  <c:v>9.5123128146453375E-3</c:v>
                </c:pt>
                <c:pt idx="34">
                  <c:v>9.5071478374882112E-3</c:v>
                </c:pt>
                <c:pt idx="35">
                  <c:v>9.6615112385722707E-3</c:v>
                </c:pt>
                <c:pt idx="36">
                  <c:v>9.7024717471500248E-3</c:v>
                </c:pt>
                <c:pt idx="37">
                  <c:v>9.7531657146269993E-3</c:v>
                </c:pt>
                <c:pt idx="38">
                  <c:v>9.8628307252687248E-3</c:v>
                </c:pt>
                <c:pt idx="39">
                  <c:v>1.0026175115463729E-2</c:v>
                </c:pt>
                <c:pt idx="40">
                  <c:v>1.0123659866854765E-2</c:v>
                </c:pt>
                <c:pt idx="41">
                  <c:v>1.0352534730340784E-2</c:v>
                </c:pt>
                <c:pt idx="42">
                  <c:v>1.0315626340783288E-2</c:v>
                </c:pt>
                <c:pt idx="43">
                  <c:v>1.0393965245541663E-2</c:v>
                </c:pt>
                <c:pt idx="44">
                  <c:v>1.0678282911676665E-2</c:v>
                </c:pt>
                <c:pt idx="45">
                  <c:v>1.0766442361370735E-2</c:v>
                </c:pt>
                <c:pt idx="46">
                  <c:v>1.093237580481436E-2</c:v>
                </c:pt>
                <c:pt idx="47">
                  <c:v>1.0904068646810075E-2</c:v>
                </c:pt>
                <c:pt idx="48">
                  <c:v>1.0760591710994872E-2</c:v>
                </c:pt>
                <c:pt idx="49">
                  <c:v>1.0906710426970431E-2</c:v>
                </c:pt>
                <c:pt idx="50">
                  <c:v>1.0995423730467871E-2</c:v>
                </c:pt>
                <c:pt idx="51">
                  <c:v>1.073757360608658E-2</c:v>
                </c:pt>
                <c:pt idx="52">
                  <c:v>1.0762400141169257E-2</c:v>
                </c:pt>
                <c:pt idx="53">
                  <c:v>1.0676044835397181E-2</c:v>
                </c:pt>
                <c:pt idx="54">
                  <c:v>1.0705373652246034E-2</c:v>
                </c:pt>
                <c:pt idx="55">
                  <c:v>1.0606731863120097E-2</c:v>
                </c:pt>
                <c:pt idx="56">
                  <c:v>1.0303031255469258E-2</c:v>
                </c:pt>
                <c:pt idx="57">
                  <c:v>1.0024517099181831E-2</c:v>
                </c:pt>
                <c:pt idx="58">
                  <c:v>9.9116467740049483E-3</c:v>
                </c:pt>
                <c:pt idx="59">
                  <c:v>9.5950252785157921E-3</c:v>
                </c:pt>
                <c:pt idx="60">
                  <c:v>9.4772958830728112E-3</c:v>
                </c:pt>
                <c:pt idx="61">
                  <c:v>9.4269111544803812E-3</c:v>
                </c:pt>
                <c:pt idx="62">
                  <c:v>9.4573475123100291E-3</c:v>
                </c:pt>
                <c:pt idx="63">
                  <c:v>9.5396709343915382E-3</c:v>
                </c:pt>
                <c:pt idx="64">
                  <c:v>9.707659680757744E-3</c:v>
                </c:pt>
                <c:pt idx="65">
                  <c:v>9.7322350454374981E-3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F2-42B2-B875-6F8194004036}"/>
            </c:ext>
          </c:extLst>
        </c:ser>
        <c:ser>
          <c:idx val="3"/>
          <c:order val="3"/>
          <c:tx>
            <c:strRef>
              <c:f>Sheet5!$G$1</c:f>
              <c:strCache>
                <c:ptCount val="1"/>
                <c:pt idx="0">
                  <c:v>7_yr_ma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Sheet5!$A$2:$A$73</c:f>
              <c:strCache>
                <c:ptCount val="7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Sheet5!$G$2:$G$73</c:f>
              <c:numCache>
                <c:formatCode>General</c:formatCode>
                <c:ptCount val="72"/>
                <c:pt idx="0">
                  <c:v>1.2576845699576284E-2</c:v>
                </c:pt>
                <c:pt idx="1">
                  <c:v>1.1733621863285151E-2</c:v>
                </c:pt>
                <c:pt idx="2">
                  <c:v>1.1134926202342273E-2</c:v>
                </c:pt>
                <c:pt idx="3">
                  <c:v>1.058107606989481E-2</c:v>
                </c:pt>
                <c:pt idx="4">
                  <c:v>1.034850075215986E-2</c:v>
                </c:pt>
                <c:pt idx="5">
                  <c:v>9.7782373717299198E-3</c:v>
                </c:pt>
                <c:pt idx="6">
                  <c:v>9.3590528126408102E-3</c:v>
                </c:pt>
                <c:pt idx="7">
                  <c:v>8.9918150655905454E-3</c:v>
                </c:pt>
                <c:pt idx="8">
                  <c:v>8.7465450306950503E-3</c:v>
                </c:pt>
                <c:pt idx="9">
                  <c:v>8.6940730685840743E-3</c:v>
                </c:pt>
                <c:pt idx="10">
                  <c:v>8.6525363717736958E-3</c:v>
                </c:pt>
                <c:pt idx="11">
                  <c:v>8.5212040612706978E-3</c:v>
                </c:pt>
                <c:pt idx="12">
                  <c:v>8.8728343040817993E-3</c:v>
                </c:pt>
                <c:pt idx="13">
                  <c:v>8.9847196440133083E-3</c:v>
                </c:pt>
                <c:pt idx="14">
                  <c:v>8.9241544108807688E-3</c:v>
                </c:pt>
                <c:pt idx="15">
                  <c:v>9.0618115688349127E-3</c:v>
                </c:pt>
                <c:pt idx="16">
                  <c:v>9.0022533871500585E-3</c:v>
                </c:pt>
                <c:pt idx="17">
                  <c:v>8.9122188210399769E-3</c:v>
                </c:pt>
                <c:pt idx="18">
                  <c:v>9.0896336301226344E-3</c:v>
                </c:pt>
                <c:pt idx="19">
                  <c:v>9.2483093013216531E-3</c:v>
                </c:pt>
                <c:pt idx="20">
                  <c:v>9.7022295621676611E-3</c:v>
                </c:pt>
                <c:pt idx="21">
                  <c:v>9.8430107066363581E-3</c:v>
                </c:pt>
                <c:pt idx="22">
                  <c:v>9.9200130600990664E-3</c:v>
                </c:pt>
                <c:pt idx="23">
                  <c:v>1.006418328984594E-2</c:v>
                </c:pt>
                <c:pt idx="24">
                  <c:v>1.0288831213134481E-2</c:v>
                </c:pt>
                <c:pt idx="25">
                  <c:v>1.0195168563898366E-2</c:v>
                </c:pt>
                <c:pt idx="26">
                  <c:v>9.9970514819148724E-3</c:v>
                </c:pt>
                <c:pt idx="27">
                  <c:v>9.6762581978174222E-3</c:v>
                </c:pt>
                <c:pt idx="28">
                  <c:v>9.6631333397753493E-3</c:v>
                </c:pt>
                <c:pt idx="29">
                  <c:v>9.5857758790027121E-3</c:v>
                </c:pt>
                <c:pt idx="30">
                  <c:v>9.564359162745421E-3</c:v>
                </c:pt>
                <c:pt idx="31">
                  <c:v>9.6014322474721504E-3</c:v>
                </c:pt>
                <c:pt idx="32">
                  <c:v>9.6109033515158326E-3</c:v>
                </c:pt>
                <c:pt idx="33">
                  <c:v>9.6124610959305492E-3</c:v>
                </c:pt>
                <c:pt idx="34">
                  <c:v>9.6299513492746347E-3</c:v>
                </c:pt>
                <c:pt idx="35">
                  <c:v>9.7495329322923614E-3</c:v>
                </c:pt>
                <c:pt idx="36">
                  <c:v>9.8586912562625677E-3</c:v>
                </c:pt>
                <c:pt idx="37">
                  <c:v>9.9347360156474031E-3</c:v>
                </c:pt>
                <c:pt idx="38">
                  <c:v>9.9850060555262878E-3</c:v>
                </c:pt>
                <c:pt idx="39">
                  <c:v>1.0049782699275778E-2</c:v>
                </c:pt>
                <c:pt idx="40">
                  <c:v>1.0184309865980984E-2</c:v>
                </c:pt>
                <c:pt idx="41">
                  <c:v>1.0369490467198844E-2</c:v>
                </c:pt>
                <c:pt idx="42">
                  <c:v>1.033633952099596E-2</c:v>
                </c:pt>
                <c:pt idx="43">
                  <c:v>1.0422454350185807E-2</c:v>
                </c:pt>
                <c:pt idx="44">
                  <c:v>1.0827335968385384E-2</c:v>
                </c:pt>
                <c:pt idx="45">
                  <c:v>1.0897620933330635E-2</c:v>
                </c:pt>
                <c:pt idx="46">
                  <c:v>1.1089802418064733E-2</c:v>
                </c:pt>
                <c:pt idx="47">
                  <c:v>1.1024484973309767E-2</c:v>
                </c:pt>
                <c:pt idx="48">
                  <c:v>1.0955772419561471E-2</c:v>
                </c:pt>
                <c:pt idx="49">
                  <c:v>1.1128484788023895E-2</c:v>
                </c:pt>
                <c:pt idx="50">
                  <c:v>1.1154035939325095E-2</c:v>
                </c:pt>
                <c:pt idx="51">
                  <c:v>1.0765068082385022E-2</c:v>
                </c:pt>
                <c:pt idx="52">
                  <c:v>1.0830268458182609E-2</c:v>
                </c:pt>
                <c:pt idx="53">
                  <c:v>1.0697880248022219E-2</c:v>
                </c:pt>
                <c:pt idx="54">
                  <c:v>1.0730171965367618E-2</c:v>
                </c:pt>
                <c:pt idx="55">
                  <c:v>1.0632779702614486E-2</c:v>
                </c:pt>
                <c:pt idx="56">
                  <c:v>1.0415193781458302E-2</c:v>
                </c:pt>
                <c:pt idx="57">
                  <c:v>1.0123737706534372E-2</c:v>
                </c:pt>
                <c:pt idx="58">
                  <c:v>1.0033300234275124E-2</c:v>
                </c:pt>
                <c:pt idx="59">
                  <c:v>9.681798890774241E-3</c:v>
                </c:pt>
                <c:pt idx="60">
                  <c:v>9.635894310237092E-3</c:v>
                </c:pt>
                <c:pt idx="61">
                  <c:v>9.6125197133206629E-3</c:v>
                </c:pt>
                <c:pt idx="62">
                  <c:v>9.5842926395075211E-3</c:v>
                </c:pt>
                <c:pt idx="63">
                  <c:v>9.5694097836059432E-3</c:v>
                </c:pt>
                <c:pt idx="64">
                  <c:v>9.7716102609713227E-3</c:v>
                </c:pt>
                <c:pt idx="65">
                  <c:v>9.7562256623699457E-3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F2-42B2-B875-6F8194004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119359"/>
        <c:axId val="1530094815"/>
      </c:lineChart>
      <c:catAx>
        <c:axId val="153011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094815"/>
        <c:crosses val="autoZero"/>
        <c:auto val="1"/>
        <c:lblAlgn val="ctr"/>
        <c:lblOffset val="100"/>
        <c:noMultiLvlLbl val="0"/>
      </c:catAx>
      <c:valAx>
        <c:axId val="1530094815"/>
        <c:scaling>
          <c:orientation val="minMax"/>
          <c:min val="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11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predicted</a:t>
            </a:r>
            <a:r>
              <a:rPr lang="en-GB" baseline="0"/>
              <a:t> housing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Sheet6!$C$1</c:f>
              <c:strCache>
                <c:ptCount val="1"/>
                <c:pt idx="0">
                  <c:v>years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Sheet6!$B$2:$B$85</c:f>
              <c:strCache>
                <c:ptCount val="8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</c:strCache>
            </c:strRef>
          </c:cat>
          <c:val>
            <c:numRef>
              <c:f>Sheet6!$C$2:$C$85</c:f>
              <c:numCache>
                <c:formatCode>General</c:formatCode>
                <c:ptCount val="84"/>
                <c:pt idx="0">
                  <c:v>99.2</c:v>
                </c:pt>
                <c:pt idx="1">
                  <c:v>86.9</c:v>
                </c:pt>
                <c:pt idx="2">
                  <c:v>108.5</c:v>
                </c:pt>
                <c:pt idx="3">
                  <c:v>119</c:v>
                </c:pt>
                <c:pt idx="4">
                  <c:v>121.1</c:v>
                </c:pt>
                <c:pt idx="5">
                  <c:v>117.8</c:v>
                </c:pt>
                <c:pt idx="6">
                  <c:v>111.2</c:v>
                </c:pt>
                <c:pt idx="7">
                  <c:v>102.8</c:v>
                </c:pt>
                <c:pt idx="8">
                  <c:v>93.1</c:v>
                </c:pt>
                <c:pt idx="9">
                  <c:v>94.2</c:v>
                </c:pt>
                <c:pt idx="10">
                  <c:v>81.400000000000006</c:v>
                </c:pt>
                <c:pt idx="11">
                  <c:v>57.4</c:v>
                </c:pt>
                <c:pt idx="12">
                  <c:v>52.5</c:v>
                </c:pt>
                <c:pt idx="13">
                  <c:v>59.1</c:v>
                </c:pt>
                <c:pt idx="14">
                  <c:v>73.8</c:v>
                </c:pt>
                <c:pt idx="15">
                  <c:v>99.7</c:v>
                </c:pt>
                <c:pt idx="16">
                  <c:v>97.7</c:v>
                </c:pt>
                <c:pt idx="17">
                  <c:v>103.4</c:v>
                </c:pt>
                <c:pt idx="18">
                  <c:v>103.5</c:v>
                </c:pt>
                <c:pt idx="19">
                  <c:v>94.7</c:v>
                </c:pt>
                <c:pt idx="20">
                  <c:v>86.6</c:v>
                </c:pt>
                <c:pt idx="21">
                  <c:v>101.8</c:v>
                </c:pt>
                <c:pt idx="22">
                  <c:v>75.599999999999994</c:v>
                </c:pt>
                <c:pt idx="23">
                  <c:v>65.599999999999994</c:v>
                </c:pt>
                <c:pt idx="24">
                  <c:v>71.599999999999994</c:v>
                </c:pt>
                <c:pt idx="25">
                  <c:v>78.8</c:v>
                </c:pt>
                <c:pt idx="26">
                  <c:v>111.6</c:v>
                </c:pt>
                <c:pt idx="27">
                  <c:v>107.6</c:v>
                </c:pt>
                <c:pt idx="28">
                  <c:v>115.2</c:v>
                </c:pt>
                <c:pt idx="29">
                  <c:v>117.8</c:v>
                </c:pt>
                <c:pt idx="30">
                  <c:v>106.2</c:v>
                </c:pt>
                <c:pt idx="31">
                  <c:v>109.9</c:v>
                </c:pt>
                <c:pt idx="32">
                  <c:v>106</c:v>
                </c:pt>
                <c:pt idx="33">
                  <c:v>111.8</c:v>
                </c:pt>
                <c:pt idx="34">
                  <c:v>84.5</c:v>
                </c:pt>
                <c:pt idx="35">
                  <c:v>78.599999999999994</c:v>
                </c:pt>
                <c:pt idx="36">
                  <c:v>70.5</c:v>
                </c:pt>
                <c:pt idx="37">
                  <c:v>74.599999999999994</c:v>
                </c:pt>
                <c:pt idx="38">
                  <c:v>95.5</c:v>
                </c:pt>
                <c:pt idx="39">
                  <c:v>117.8</c:v>
                </c:pt>
                <c:pt idx="40">
                  <c:v>120.9</c:v>
                </c:pt>
                <c:pt idx="41">
                  <c:v>128.5</c:v>
                </c:pt>
                <c:pt idx="42">
                  <c:v>115.3</c:v>
                </c:pt>
                <c:pt idx="43">
                  <c:v>121.8</c:v>
                </c:pt>
                <c:pt idx="44">
                  <c:v>118.5</c:v>
                </c:pt>
                <c:pt idx="45">
                  <c:v>123.2</c:v>
                </c:pt>
                <c:pt idx="46">
                  <c:v>102.3</c:v>
                </c:pt>
                <c:pt idx="47">
                  <c:v>98.7</c:v>
                </c:pt>
                <c:pt idx="48">
                  <c:v>76.2</c:v>
                </c:pt>
                <c:pt idx="49">
                  <c:v>83.5</c:v>
                </c:pt>
                <c:pt idx="50">
                  <c:v>134.30000000000001</c:v>
                </c:pt>
                <c:pt idx="51">
                  <c:v>137.6</c:v>
                </c:pt>
                <c:pt idx="52">
                  <c:v>148.80000000000001</c:v>
                </c:pt>
                <c:pt idx="53">
                  <c:v>136.4</c:v>
                </c:pt>
                <c:pt idx="54">
                  <c:v>127.8</c:v>
                </c:pt>
                <c:pt idx="55">
                  <c:v>139.80000000000001</c:v>
                </c:pt>
                <c:pt idx="56">
                  <c:v>130.1</c:v>
                </c:pt>
                <c:pt idx="57">
                  <c:v>130.6</c:v>
                </c:pt>
                <c:pt idx="58">
                  <c:v>113.4</c:v>
                </c:pt>
                <c:pt idx="59">
                  <c:v>98.5</c:v>
                </c:pt>
                <c:pt idx="60">
                  <c:v>84.5</c:v>
                </c:pt>
                <c:pt idx="61">
                  <c:v>81.599999999999994</c:v>
                </c:pt>
                <c:pt idx="62">
                  <c:v>103.8</c:v>
                </c:pt>
                <c:pt idx="63">
                  <c:v>116.9</c:v>
                </c:pt>
                <c:pt idx="64">
                  <c:v>130.5</c:v>
                </c:pt>
                <c:pt idx="65">
                  <c:v>123.4</c:v>
                </c:pt>
                <c:pt idx="66">
                  <c:v>129.1</c:v>
                </c:pt>
                <c:pt idx="67">
                  <c:v>135.80000000000001</c:v>
                </c:pt>
                <c:pt idx="68">
                  <c:v>122.4</c:v>
                </c:pt>
                <c:pt idx="69">
                  <c:v>126.2</c:v>
                </c:pt>
                <c:pt idx="70">
                  <c:v>107.2</c:v>
                </c:pt>
                <c:pt idx="71">
                  <c:v>92.8</c:v>
                </c:pt>
                <c:pt idx="72">
                  <c:v>90.7</c:v>
                </c:pt>
                <c:pt idx="73">
                  <c:v>95.9</c:v>
                </c:pt>
                <c:pt idx="74">
                  <c:v>116</c:v>
                </c:pt>
                <c:pt idx="75">
                  <c:v>146.6</c:v>
                </c:pt>
                <c:pt idx="76">
                  <c:v>143.9</c:v>
                </c:pt>
                <c:pt idx="77">
                  <c:v>138</c:v>
                </c:pt>
                <c:pt idx="78">
                  <c:v>137.5</c:v>
                </c:pt>
                <c:pt idx="79">
                  <c:v>144.19999999999999</c:v>
                </c:pt>
                <c:pt idx="80">
                  <c:v>128.69999999999999</c:v>
                </c:pt>
                <c:pt idx="81">
                  <c:v>130.80000000000001</c:v>
                </c:pt>
                <c:pt idx="82">
                  <c:v>111.5</c:v>
                </c:pt>
                <c:pt idx="83">
                  <c:v>93.1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F-4453-B394-4D3D45657E76}"/>
            </c:ext>
          </c:extLst>
        </c:ser>
        <c:ser>
          <c:idx val="1"/>
          <c:order val="1"/>
          <c:tx>
            <c:strRef>
              <c:f>Sheet6!$G$1</c:f>
              <c:strCache>
                <c:ptCount val="1"/>
                <c:pt idx="0">
                  <c:v>predicted housing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Sheet6!$B$2:$B$85</c:f>
              <c:strCache>
                <c:ptCount val="8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</c:strCache>
            </c:strRef>
          </c:cat>
          <c:val>
            <c:numRef>
              <c:f>Sheet6!$G$2:$G$85</c:f>
              <c:numCache>
                <c:formatCode>General</c:formatCode>
                <c:ptCount val="84"/>
                <c:pt idx="0">
                  <c:v>61.433848050316499</c:v>
                </c:pt>
                <c:pt idx="1">
                  <c:v>65.74796593399634</c:v>
                </c:pt>
                <c:pt idx="2">
                  <c:v>89.925267333194171</c:v>
                </c:pt>
                <c:pt idx="3">
                  <c:v>101.12092299355372</c:v>
                </c:pt>
                <c:pt idx="4">
                  <c:v>106.45269568285396</c:v>
                </c:pt>
                <c:pt idx="5">
                  <c:v>106.50446288077467</c:v>
                </c:pt>
                <c:pt idx="6">
                  <c:v>101.12482679979075</c:v>
                </c:pt>
                <c:pt idx="7">
                  <c:v>102.9297208207317</c:v>
                </c:pt>
                <c:pt idx="8">
                  <c:v>97.220515411609739</c:v>
                </c:pt>
                <c:pt idx="9">
                  <c:v>103.47606301796264</c:v>
                </c:pt>
                <c:pt idx="10">
                  <c:v>82.564743452483711</c:v>
                </c:pt>
                <c:pt idx="11">
                  <c:v>74.91175725557892</c:v>
                </c:pt>
                <c:pt idx="12">
                  <c:v>65.105682837390006</c:v>
                </c:pt>
                <c:pt idx="13">
                  <c:v>69.658175141731704</c:v>
                </c:pt>
                <c:pt idx="14">
                  <c:v>95.246991215498099</c:v>
                </c:pt>
                <c:pt idx="15">
                  <c:v>107.07583179442932</c:v>
                </c:pt>
                <c:pt idx="16">
                  <c:v>112.69097335910294</c:v>
                </c:pt>
                <c:pt idx="17">
                  <c:v>112.71544317263391</c:v>
                </c:pt>
                <c:pt idx="18">
                  <c:v>106.99356448635235</c:v>
                </c:pt>
                <c:pt idx="19">
                  <c:v>108.87445477305319</c:v>
                </c:pt>
                <c:pt idx="20">
                  <c:v>102.80861746070596</c:v>
                </c:pt>
                <c:pt idx="21">
                  <c:v>109.39537255737523</c:v>
                </c:pt>
                <c:pt idx="22">
                  <c:v>87.265420393566032</c:v>
                </c:pt>
                <c:pt idx="23">
                  <c:v>79.156585714082027</c:v>
                </c:pt>
                <c:pt idx="24">
                  <c:v>68.777517624463513</c:v>
                </c:pt>
                <c:pt idx="25">
                  <c:v>73.568384349467067</c:v>
                </c:pt>
                <c:pt idx="26">
                  <c:v>100.56871509780201</c:v>
                </c:pt>
                <c:pt idx="27">
                  <c:v>113.03074059530495</c:v>
                </c:pt>
                <c:pt idx="28">
                  <c:v>118.9292510353519</c:v>
                </c:pt>
                <c:pt idx="29">
                  <c:v>118.92642346449317</c:v>
                </c:pt>
                <c:pt idx="30">
                  <c:v>112.86230217291393</c:v>
                </c:pt>
                <c:pt idx="31">
                  <c:v>114.81918872537466</c:v>
                </c:pt>
                <c:pt idx="32">
                  <c:v>108.39671950980217</c:v>
                </c:pt>
                <c:pt idx="33">
                  <c:v>115.31468209678782</c:v>
                </c:pt>
                <c:pt idx="34">
                  <c:v>91.966097334648367</c:v>
                </c:pt>
                <c:pt idx="35">
                  <c:v>83.401414172585149</c:v>
                </c:pt>
                <c:pt idx="36">
                  <c:v>72.449352411537006</c:v>
                </c:pt>
                <c:pt idx="37">
                  <c:v>77.478593557202444</c:v>
                </c:pt>
                <c:pt idx="38">
                  <c:v>105.89043898010594</c:v>
                </c:pt>
                <c:pt idx="39">
                  <c:v>118.98564939618056</c:v>
                </c:pt>
                <c:pt idx="40">
                  <c:v>125.16752871160088</c:v>
                </c:pt>
                <c:pt idx="41">
                  <c:v>125.1374037563524</c:v>
                </c:pt>
                <c:pt idx="42">
                  <c:v>118.73103985947553</c:v>
                </c:pt>
                <c:pt idx="43">
                  <c:v>120.76392267769614</c:v>
                </c:pt>
                <c:pt idx="44">
                  <c:v>113.98482155889836</c:v>
                </c:pt>
                <c:pt idx="45">
                  <c:v>121.23399163620041</c:v>
                </c:pt>
                <c:pt idx="46">
                  <c:v>96.666774275730717</c:v>
                </c:pt>
                <c:pt idx="47">
                  <c:v>87.646242631088285</c:v>
                </c:pt>
                <c:pt idx="48">
                  <c:v>76.121187198610514</c:v>
                </c:pt>
                <c:pt idx="49">
                  <c:v>81.388802764937807</c:v>
                </c:pt>
                <c:pt idx="50">
                  <c:v>111.21216286240985</c:v>
                </c:pt>
                <c:pt idx="51">
                  <c:v>124.94055819705618</c:v>
                </c:pt>
                <c:pt idx="52">
                  <c:v>131.40580638784985</c:v>
                </c:pt>
                <c:pt idx="53">
                  <c:v>131.34838404821164</c:v>
                </c:pt>
                <c:pt idx="54">
                  <c:v>124.59977754603713</c:v>
                </c:pt>
                <c:pt idx="55">
                  <c:v>126.70865663001761</c:v>
                </c:pt>
                <c:pt idx="56">
                  <c:v>119.57292360799458</c:v>
                </c:pt>
                <c:pt idx="57">
                  <c:v>127.153301175613</c:v>
                </c:pt>
                <c:pt idx="58">
                  <c:v>101.36745121681304</c:v>
                </c:pt>
                <c:pt idx="59">
                  <c:v>91.891071089591406</c:v>
                </c:pt>
                <c:pt idx="60">
                  <c:v>79.793021985684007</c:v>
                </c:pt>
                <c:pt idx="61">
                  <c:v>85.299011972673185</c:v>
                </c:pt>
                <c:pt idx="62">
                  <c:v>116.53388674471378</c:v>
                </c:pt>
                <c:pt idx="63">
                  <c:v>130.89546699793181</c:v>
                </c:pt>
                <c:pt idx="64">
                  <c:v>137.64408406409882</c:v>
                </c:pt>
                <c:pt idx="65">
                  <c:v>137.55936434007089</c:v>
                </c:pt>
                <c:pt idx="66">
                  <c:v>130.46851523259875</c:v>
                </c:pt>
                <c:pt idx="67">
                  <c:v>132.65339058233909</c:v>
                </c:pt>
                <c:pt idx="68">
                  <c:v>125.16102565709079</c:v>
                </c:pt>
                <c:pt idx="69">
                  <c:v>133.07261071502558</c:v>
                </c:pt>
                <c:pt idx="70">
                  <c:v>106.06812815789537</c:v>
                </c:pt>
                <c:pt idx="71">
                  <c:v>96.135899548094514</c:v>
                </c:pt>
                <c:pt idx="72">
                  <c:v>83.4648567727575</c:v>
                </c:pt>
                <c:pt idx="73">
                  <c:v>89.209221180408548</c:v>
                </c:pt>
                <c:pt idx="74">
                  <c:v>121.85561062701771</c:v>
                </c:pt>
                <c:pt idx="75">
                  <c:v>136.85037579880739</c:v>
                </c:pt>
                <c:pt idx="76">
                  <c:v>143.88236174034776</c:v>
                </c:pt>
                <c:pt idx="77">
                  <c:v>143.77034463193016</c:v>
                </c:pt>
                <c:pt idx="78">
                  <c:v>136.33725291916033</c:v>
                </c:pt>
                <c:pt idx="79">
                  <c:v>138.59812453466057</c:v>
                </c:pt>
                <c:pt idx="80">
                  <c:v>130.74912770618701</c:v>
                </c:pt>
                <c:pt idx="81">
                  <c:v>138.99192025443818</c:v>
                </c:pt>
                <c:pt idx="82">
                  <c:v>110.76880509897769</c:v>
                </c:pt>
                <c:pt idx="83">
                  <c:v>100.38072800659764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F-4453-B394-4D3D45657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710351"/>
        <c:axId val="1419713679"/>
      </c:lineChart>
      <c:catAx>
        <c:axId val="1419710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713679"/>
        <c:crosses val="autoZero"/>
        <c:auto val="1"/>
        <c:lblAlgn val="ctr"/>
        <c:lblOffset val="100"/>
        <c:noMultiLvlLbl val="0"/>
      </c:catAx>
      <c:valAx>
        <c:axId val="141971367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71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22</xdr:row>
      <xdr:rowOff>0</xdr:rowOff>
    </xdr:from>
    <xdr:to>
      <xdr:col>21</xdr:col>
      <xdr:colOff>53340</xdr:colOff>
      <xdr:row>38</xdr:row>
      <xdr:rowOff>87630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</xdr:colOff>
      <xdr:row>0</xdr:row>
      <xdr:rowOff>109401</xdr:rowOff>
    </xdr:from>
    <xdr:to>
      <xdr:col>19</xdr:col>
      <xdr:colOff>244656</xdr:colOff>
      <xdr:row>21</xdr:row>
      <xdr:rowOff>17145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434340</xdr:colOff>
      <xdr:row>1</xdr:row>
      <xdr:rowOff>60960</xdr:rowOff>
    </xdr:from>
    <xdr:to>
      <xdr:col>22</xdr:col>
      <xdr:colOff>259080</xdr:colOff>
      <xdr:row>19</xdr:row>
      <xdr:rowOff>64770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403860</xdr:colOff>
      <xdr:row>4</xdr:row>
      <xdr:rowOff>60960</xdr:rowOff>
    </xdr:from>
    <xdr:to>
      <xdr:col>21</xdr:col>
      <xdr:colOff>91440</xdr:colOff>
      <xdr:row>21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3</xdr:row>
      <xdr:rowOff>15240</xdr:rowOff>
    </xdr:from>
    <xdr:to>
      <xdr:col>21</xdr:col>
      <xdr:colOff>434340</xdr:colOff>
      <xdr:row>23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zoomScaleNormal="100" workbookViewId="0">
      <selection activeCell="F9" sqref="F9"/>
    </sheetView>
  </sheetViews>
  <sheetFormatPr baseColWidth="10" defaultColWidth="8.88671875" defaultRowHeight="14.4" x14ac:dyDescent="0.3"/>
  <cols>
    <col min="11" max="11" width="6.441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 t="s">
        <v>6</v>
      </c>
      <c r="C2">
        <v>99.2</v>
      </c>
    </row>
    <row r="3" spans="1:6" x14ac:dyDescent="0.3">
      <c r="A3">
        <v>2</v>
      </c>
      <c r="B3" t="s">
        <v>7</v>
      </c>
      <c r="C3">
        <v>86.9</v>
      </c>
    </row>
    <row r="4" spans="1:6" x14ac:dyDescent="0.3">
      <c r="A4">
        <v>3</v>
      </c>
      <c r="B4" t="s">
        <v>8</v>
      </c>
      <c r="C4">
        <v>108.5</v>
      </c>
    </row>
    <row r="5" spans="1:6" x14ac:dyDescent="0.3">
      <c r="A5">
        <v>4</v>
      </c>
      <c r="B5" t="s">
        <v>9</v>
      </c>
      <c r="C5">
        <v>119</v>
      </c>
    </row>
    <row r="6" spans="1:6" x14ac:dyDescent="0.3">
      <c r="A6">
        <v>5</v>
      </c>
      <c r="B6" t="s">
        <v>10</v>
      </c>
      <c r="C6">
        <v>121.1</v>
      </c>
    </row>
    <row r="7" spans="1:6" x14ac:dyDescent="0.3">
      <c r="A7">
        <v>6</v>
      </c>
      <c r="B7" t="s">
        <v>11</v>
      </c>
      <c r="C7">
        <v>117.8</v>
      </c>
    </row>
    <row r="8" spans="1:6" x14ac:dyDescent="0.3">
      <c r="A8">
        <v>7</v>
      </c>
      <c r="B8" t="s">
        <v>12</v>
      </c>
      <c r="C8">
        <v>111.2</v>
      </c>
      <c r="D8">
        <v>99.38333333333334</v>
      </c>
    </row>
    <row r="9" spans="1:6" x14ac:dyDescent="0.3">
      <c r="A9">
        <v>8</v>
      </c>
      <c r="B9" t="s">
        <v>13</v>
      </c>
      <c r="C9">
        <v>102.8</v>
      </c>
      <c r="D9">
        <v>95.491666666666674</v>
      </c>
      <c r="E9">
        <v>97.4375</v>
      </c>
      <c r="F9">
        <f>C9/E9</f>
        <v>1.0550352790250159</v>
      </c>
    </row>
    <row r="10" spans="1:6" x14ac:dyDescent="0.3">
      <c r="A10">
        <v>9</v>
      </c>
      <c r="B10" t="s">
        <v>14</v>
      </c>
      <c r="C10">
        <v>93.1</v>
      </c>
      <c r="D10">
        <v>93.174999999999997</v>
      </c>
      <c r="E10">
        <v>94.333333333333343</v>
      </c>
      <c r="F10">
        <f t="shared" ref="F10:F67" si="0">C10/E10</f>
        <v>0.98692579505300337</v>
      </c>
    </row>
    <row r="11" spans="1:6" x14ac:dyDescent="0.3">
      <c r="A11">
        <v>10</v>
      </c>
      <c r="B11" t="s">
        <v>15</v>
      </c>
      <c r="C11">
        <v>94.2</v>
      </c>
      <c r="D11">
        <v>90.283333333333346</v>
      </c>
      <c r="E11">
        <v>91.729166666666671</v>
      </c>
      <c r="F11">
        <f t="shared" si="0"/>
        <v>1.0269361798773564</v>
      </c>
    </row>
    <row r="12" spans="1:6" x14ac:dyDescent="0.3">
      <c r="A12">
        <v>11</v>
      </c>
      <c r="B12" t="s">
        <v>16</v>
      </c>
      <c r="C12">
        <v>81.400000000000006</v>
      </c>
      <c r="D12">
        <v>88.674999999999997</v>
      </c>
      <c r="E12">
        <v>89.479166666666671</v>
      </c>
      <c r="F12">
        <f t="shared" si="0"/>
        <v>0.909708963911525</v>
      </c>
    </row>
    <row r="13" spans="1:6" x14ac:dyDescent="0.3">
      <c r="A13">
        <v>12</v>
      </c>
      <c r="B13" t="s">
        <v>17</v>
      </c>
      <c r="C13">
        <v>57.4</v>
      </c>
      <c r="D13">
        <v>86.725000000000009</v>
      </c>
      <c r="E13">
        <v>87.7</v>
      </c>
      <c r="F13">
        <f t="shared" si="0"/>
        <v>0.65450399087799316</v>
      </c>
    </row>
    <row r="14" spans="1:6" x14ac:dyDescent="0.3">
      <c r="A14">
        <v>13</v>
      </c>
      <c r="B14" t="s">
        <v>6</v>
      </c>
      <c r="C14">
        <v>52.5</v>
      </c>
      <c r="D14">
        <v>85.52500000000002</v>
      </c>
      <c r="E14">
        <v>86.125000000000014</v>
      </c>
      <c r="F14">
        <f t="shared" si="0"/>
        <v>0.60957910014513783</v>
      </c>
    </row>
    <row r="15" spans="1:6" x14ac:dyDescent="0.3">
      <c r="A15">
        <v>14</v>
      </c>
      <c r="B15" t="s">
        <v>7</v>
      </c>
      <c r="C15">
        <v>59.1</v>
      </c>
      <c r="D15">
        <v>84.88333333333334</v>
      </c>
      <c r="E15">
        <v>85.20416666666668</v>
      </c>
      <c r="F15">
        <f t="shared" si="0"/>
        <v>0.69362805027140684</v>
      </c>
    </row>
    <row r="16" spans="1:6" x14ac:dyDescent="0.3">
      <c r="A16">
        <v>15</v>
      </c>
      <c r="B16" t="s">
        <v>8</v>
      </c>
      <c r="C16">
        <v>73.8</v>
      </c>
      <c r="D16">
        <v>84.208333333333343</v>
      </c>
      <c r="E16">
        <v>84.545833333333348</v>
      </c>
      <c r="F16">
        <f t="shared" si="0"/>
        <v>0.87289931496722661</v>
      </c>
    </row>
    <row r="17" spans="1:6" x14ac:dyDescent="0.3">
      <c r="A17">
        <v>16</v>
      </c>
      <c r="B17" t="s">
        <v>9</v>
      </c>
      <c r="C17">
        <v>99.7</v>
      </c>
      <c r="D17">
        <v>83.666666666666671</v>
      </c>
      <c r="E17">
        <v>83.9375</v>
      </c>
      <c r="F17">
        <f t="shared" si="0"/>
        <v>1.1877885331347728</v>
      </c>
    </row>
    <row r="18" spans="1:6" x14ac:dyDescent="0.3">
      <c r="A18">
        <v>17</v>
      </c>
      <c r="B18" t="s">
        <v>10</v>
      </c>
      <c r="C18">
        <v>97.7</v>
      </c>
      <c r="D18">
        <v>84.3</v>
      </c>
      <c r="E18">
        <v>83.983333333333334</v>
      </c>
      <c r="F18">
        <f t="shared" si="0"/>
        <v>1.1633260567572932</v>
      </c>
    </row>
    <row r="19" spans="1:6" x14ac:dyDescent="0.3">
      <c r="A19">
        <v>18</v>
      </c>
      <c r="B19" t="s">
        <v>11</v>
      </c>
      <c r="C19">
        <v>103.4</v>
      </c>
      <c r="D19">
        <v>83.816666666666677</v>
      </c>
      <c r="E19">
        <v>84.058333333333337</v>
      </c>
      <c r="F19">
        <f t="shared" si="0"/>
        <v>1.2300981461286804</v>
      </c>
    </row>
    <row r="20" spans="1:6" x14ac:dyDescent="0.3">
      <c r="A20">
        <v>19</v>
      </c>
      <c r="B20" t="s">
        <v>12</v>
      </c>
      <c r="C20">
        <v>103.5</v>
      </c>
      <c r="D20">
        <v>84.5</v>
      </c>
      <c r="E20">
        <v>84.158333333333331</v>
      </c>
      <c r="F20">
        <f t="shared" si="0"/>
        <v>1.2298247351222893</v>
      </c>
    </row>
    <row r="21" spans="1:6" x14ac:dyDescent="0.3">
      <c r="A21">
        <v>20</v>
      </c>
      <c r="B21" t="s">
        <v>13</v>
      </c>
      <c r="C21">
        <v>94.7</v>
      </c>
      <c r="D21">
        <v>86.091666666666683</v>
      </c>
      <c r="E21">
        <v>85.295833333333348</v>
      </c>
      <c r="F21">
        <f t="shared" si="0"/>
        <v>1.1102535293830296</v>
      </c>
    </row>
    <row r="22" spans="1:6" x14ac:dyDescent="0.3">
      <c r="A22">
        <v>21</v>
      </c>
      <c r="B22" t="s">
        <v>14</v>
      </c>
      <c r="C22">
        <v>86.6</v>
      </c>
      <c r="D22">
        <v>87.733333333333348</v>
      </c>
      <c r="E22">
        <v>86.912500000000023</v>
      </c>
      <c r="F22">
        <f t="shared" si="0"/>
        <v>0.99640442974255683</v>
      </c>
    </row>
    <row r="23" spans="1:6" x14ac:dyDescent="0.3">
      <c r="A23">
        <v>22</v>
      </c>
      <c r="B23" t="s">
        <v>15</v>
      </c>
      <c r="C23">
        <v>101.8</v>
      </c>
      <c r="D23">
        <v>90.883333333333326</v>
      </c>
      <c r="E23">
        <v>89.308333333333337</v>
      </c>
      <c r="F23">
        <f t="shared" si="0"/>
        <v>1.1398712326210692</v>
      </c>
    </row>
    <row r="24" spans="1:6" x14ac:dyDescent="0.3">
      <c r="A24">
        <v>23</v>
      </c>
      <c r="B24" t="s">
        <v>16</v>
      </c>
      <c r="C24">
        <v>75.599999999999994</v>
      </c>
      <c r="D24">
        <v>91.541666666666671</v>
      </c>
      <c r="E24">
        <v>91.212500000000006</v>
      </c>
      <c r="F24">
        <f t="shared" si="0"/>
        <v>0.82883376730163072</v>
      </c>
    </row>
    <row r="25" spans="1:6" x14ac:dyDescent="0.3">
      <c r="A25">
        <v>24</v>
      </c>
      <c r="B25" t="s">
        <v>17</v>
      </c>
      <c r="C25">
        <v>65.599999999999994</v>
      </c>
      <c r="D25">
        <v>93</v>
      </c>
      <c r="E25">
        <v>92.270833333333343</v>
      </c>
      <c r="F25">
        <f t="shared" si="0"/>
        <v>0.71095055317227351</v>
      </c>
    </row>
    <row r="26" spans="1:6" x14ac:dyDescent="0.3">
      <c r="A26">
        <v>25</v>
      </c>
      <c r="B26" t="s">
        <v>6</v>
      </c>
      <c r="C26">
        <v>71.599999999999994</v>
      </c>
      <c r="D26">
        <v>94.2</v>
      </c>
      <c r="E26">
        <v>93.6</v>
      </c>
      <c r="F26">
        <f t="shared" si="0"/>
        <v>0.7649572649572649</v>
      </c>
    </row>
    <row r="27" spans="1:6" x14ac:dyDescent="0.3">
      <c r="A27">
        <v>26</v>
      </c>
      <c r="B27" t="s">
        <v>7</v>
      </c>
      <c r="C27">
        <v>78.8</v>
      </c>
      <c r="D27">
        <v>94.425000000000011</v>
      </c>
      <c r="E27">
        <v>94.3125</v>
      </c>
      <c r="F27">
        <f t="shared" si="0"/>
        <v>0.83552021206096749</v>
      </c>
    </row>
    <row r="28" spans="1:6" x14ac:dyDescent="0.3">
      <c r="A28">
        <v>27</v>
      </c>
      <c r="B28" t="s">
        <v>8</v>
      </c>
      <c r="C28">
        <v>111.6</v>
      </c>
      <c r="D28">
        <v>95.691666666666677</v>
      </c>
      <c r="E28">
        <v>95.058333333333337</v>
      </c>
      <c r="F28">
        <f t="shared" si="0"/>
        <v>1.17401595511528</v>
      </c>
    </row>
    <row r="29" spans="1:6" x14ac:dyDescent="0.3">
      <c r="A29">
        <v>28</v>
      </c>
      <c r="B29" t="s">
        <v>9</v>
      </c>
      <c r="C29">
        <v>107.6</v>
      </c>
      <c r="D29">
        <v>97.308333333333337</v>
      </c>
      <c r="E29">
        <v>96.5</v>
      </c>
      <c r="F29">
        <f t="shared" si="0"/>
        <v>1.1150259067357513</v>
      </c>
    </row>
    <row r="30" spans="1:6" x14ac:dyDescent="0.3">
      <c r="A30">
        <v>29</v>
      </c>
      <c r="B30" t="s">
        <v>10</v>
      </c>
      <c r="C30">
        <v>115.2</v>
      </c>
      <c r="D30">
        <v>98.141666666666666</v>
      </c>
      <c r="E30">
        <v>97.724999999999994</v>
      </c>
      <c r="F30">
        <f t="shared" si="0"/>
        <v>1.1788181120491175</v>
      </c>
    </row>
    <row r="31" spans="1:6" x14ac:dyDescent="0.3">
      <c r="A31">
        <v>30</v>
      </c>
      <c r="B31" t="s">
        <v>11</v>
      </c>
      <c r="C31">
        <v>117.8</v>
      </c>
      <c r="D31">
        <v>98.88333333333334</v>
      </c>
      <c r="E31">
        <v>98.512500000000003</v>
      </c>
      <c r="F31">
        <f t="shared" si="0"/>
        <v>1.195787336632407</v>
      </c>
    </row>
    <row r="32" spans="1:6" x14ac:dyDescent="0.3">
      <c r="A32">
        <v>31</v>
      </c>
      <c r="B32" t="s">
        <v>12</v>
      </c>
      <c r="C32">
        <v>106.2</v>
      </c>
      <c r="D32">
        <v>99.966666666666654</v>
      </c>
      <c r="E32">
        <v>99.424999999999997</v>
      </c>
      <c r="F32">
        <f t="shared" si="0"/>
        <v>1.068141815438773</v>
      </c>
    </row>
    <row r="33" spans="1:6" x14ac:dyDescent="0.3">
      <c r="A33">
        <v>32</v>
      </c>
      <c r="B33" t="s">
        <v>13</v>
      </c>
      <c r="C33">
        <v>109.9</v>
      </c>
      <c r="D33">
        <v>99.875</v>
      </c>
      <c r="E33">
        <v>99.92083333333332</v>
      </c>
      <c r="F33">
        <f t="shared" si="0"/>
        <v>1.0998707309953715</v>
      </c>
    </row>
    <row r="34" spans="1:6" x14ac:dyDescent="0.3">
      <c r="A34">
        <v>33</v>
      </c>
      <c r="B34" t="s">
        <v>14</v>
      </c>
      <c r="C34">
        <v>106</v>
      </c>
      <c r="D34">
        <v>99.524999999999977</v>
      </c>
      <c r="E34">
        <v>99.699999999999989</v>
      </c>
      <c r="F34">
        <f t="shared" si="0"/>
        <v>1.0631895687061186</v>
      </c>
    </row>
    <row r="35" spans="1:6" x14ac:dyDescent="0.3">
      <c r="A35">
        <v>34</v>
      </c>
      <c r="B35" t="s">
        <v>15</v>
      </c>
      <c r="C35">
        <v>111.8</v>
      </c>
      <c r="D35">
        <v>98.183333333333337</v>
      </c>
      <c r="E35">
        <v>98.854166666666657</v>
      </c>
      <c r="F35">
        <f t="shared" si="0"/>
        <v>1.1309589041095891</v>
      </c>
    </row>
    <row r="36" spans="1:6" x14ac:dyDescent="0.3">
      <c r="A36">
        <v>35</v>
      </c>
      <c r="B36" t="s">
        <v>16</v>
      </c>
      <c r="C36">
        <v>84.5</v>
      </c>
      <c r="D36">
        <v>99.033333333333317</v>
      </c>
      <c r="E36">
        <v>98.60833333333332</v>
      </c>
      <c r="F36">
        <f t="shared" si="0"/>
        <v>0.85692554719851277</v>
      </c>
    </row>
    <row r="37" spans="1:6" x14ac:dyDescent="0.3">
      <c r="A37">
        <v>36</v>
      </c>
      <c r="B37" t="s">
        <v>17</v>
      </c>
      <c r="C37">
        <v>78.599999999999994</v>
      </c>
      <c r="D37">
        <v>99.50833333333334</v>
      </c>
      <c r="E37">
        <v>99.270833333333329</v>
      </c>
      <c r="F37">
        <f t="shared" si="0"/>
        <v>0.79177334732423921</v>
      </c>
    </row>
    <row r="38" spans="1:6" x14ac:dyDescent="0.3">
      <c r="A38">
        <v>37</v>
      </c>
      <c r="B38" t="s">
        <v>6</v>
      </c>
      <c r="C38">
        <v>70.5</v>
      </c>
      <c r="D38">
        <v>100.40000000000002</v>
      </c>
      <c r="E38">
        <v>99.95416666666668</v>
      </c>
      <c r="F38">
        <f t="shared" si="0"/>
        <v>0.70532327316686805</v>
      </c>
    </row>
    <row r="39" spans="1:6" x14ac:dyDescent="0.3">
      <c r="A39">
        <v>38</v>
      </c>
      <c r="B39" t="s">
        <v>7</v>
      </c>
      <c r="C39">
        <v>74.599999999999994</v>
      </c>
      <c r="D39">
        <v>101.15833333333332</v>
      </c>
      <c r="E39">
        <v>100.77916666666667</v>
      </c>
      <c r="F39">
        <f t="shared" si="0"/>
        <v>0.74023235622441796</v>
      </c>
    </row>
    <row r="40" spans="1:6" x14ac:dyDescent="0.3">
      <c r="A40">
        <v>39</v>
      </c>
      <c r="B40" t="s">
        <v>8</v>
      </c>
      <c r="C40">
        <v>95.5</v>
      </c>
      <c r="D40">
        <v>102.14999999999999</v>
      </c>
      <c r="E40">
        <v>101.65416666666665</v>
      </c>
      <c r="F40">
        <f t="shared" si="0"/>
        <v>0.93945976964380873</v>
      </c>
    </row>
    <row r="41" spans="1:6" x14ac:dyDescent="0.3">
      <c r="A41">
        <v>40</v>
      </c>
      <c r="B41" t="s">
        <v>9</v>
      </c>
      <c r="C41">
        <v>117.8</v>
      </c>
      <c r="D41">
        <v>103.19166666666666</v>
      </c>
      <c r="E41">
        <v>102.67083333333332</v>
      </c>
      <c r="F41">
        <f t="shared" si="0"/>
        <v>1.1473560326285461</v>
      </c>
    </row>
    <row r="42" spans="1:6" x14ac:dyDescent="0.3">
      <c r="A42">
        <v>41</v>
      </c>
      <c r="B42" t="s">
        <v>10</v>
      </c>
      <c r="C42">
        <v>120.9</v>
      </c>
      <c r="D42">
        <v>104.14166666666667</v>
      </c>
      <c r="E42">
        <v>103.66666666666666</v>
      </c>
      <c r="F42">
        <f t="shared" si="0"/>
        <v>1.1662379421221867</v>
      </c>
    </row>
    <row r="43" spans="1:6" x14ac:dyDescent="0.3">
      <c r="A43">
        <v>42</v>
      </c>
      <c r="B43" t="s">
        <v>11</v>
      </c>
      <c r="C43">
        <v>128.5</v>
      </c>
      <c r="D43">
        <v>105.625</v>
      </c>
      <c r="E43">
        <v>104.88333333333333</v>
      </c>
      <c r="F43">
        <f t="shared" si="0"/>
        <v>1.2251708247258859</v>
      </c>
    </row>
    <row r="44" spans="1:6" x14ac:dyDescent="0.3">
      <c r="A44">
        <v>43</v>
      </c>
      <c r="B44" t="s">
        <v>12</v>
      </c>
      <c r="C44">
        <v>115.3</v>
      </c>
      <c r="D44">
        <v>107.3</v>
      </c>
      <c r="E44">
        <v>106.46250000000001</v>
      </c>
      <c r="F44">
        <f t="shared" si="0"/>
        <v>1.0830104496888575</v>
      </c>
    </row>
    <row r="45" spans="1:6" x14ac:dyDescent="0.3">
      <c r="A45">
        <v>44</v>
      </c>
      <c r="B45" t="s">
        <v>13</v>
      </c>
      <c r="C45">
        <v>121.8</v>
      </c>
      <c r="D45">
        <v>107.77499999999999</v>
      </c>
      <c r="E45">
        <v>107.53749999999999</v>
      </c>
      <c r="F45">
        <f t="shared" si="0"/>
        <v>1.1326281529698943</v>
      </c>
    </row>
    <row r="46" spans="1:6" x14ac:dyDescent="0.3">
      <c r="A46">
        <v>45</v>
      </c>
      <c r="B46" t="s">
        <v>14</v>
      </c>
      <c r="C46">
        <v>118.5</v>
      </c>
      <c r="D46">
        <v>108.51666666666667</v>
      </c>
      <c r="E46">
        <v>108.14583333333333</v>
      </c>
      <c r="F46">
        <f t="shared" si="0"/>
        <v>1.0957426314775573</v>
      </c>
    </row>
    <row r="47" spans="1:6" x14ac:dyDescent="0.3">
      <c r="A47">
        <v>46</v>
      </c>
      <c r="B47" t="s">
        <v>15</v>
      </c>
      <c r="C47">
        <v>123.2</v>
      </c>
      <c r="D47">
        <v>111.75</v>
      </c>
      <c r="E47">
        <v>110.13333333333333</v>
      </c>
      <c r="F47">
        <f t="shared" si="0"/>
        <v>1.1186440677966103</v>
      </c>
    </row>
    <row r="48" spans="1:6" x14ac:dyDescent="0.3">
      <c r="A48">
        <v>47</v>
      </c>
      <c r="B48" t="s">
        <v>16</v>
      </c>
      <c r="C48">
        <v>102.3</v>
      </c>
      <c r="D48">
        <v>113.39999999999999</v>
      </c>
      <c r="E48">
        <v>112.57499999999999</v>
      </c>
      <c r="F48">
        <f t="shared" si="0"/>
        <v>0.9087275149900067</v>
      </c>
    </row>
    <row r="49" spans="1:6" x14ac:dyDescent="0.3">
      <c r="A49">
        <v>48</v>
      </c>
      <c r="B49" t="s">
        <v>17</v>
      </c>
      <c r="C49">
        <v>98.7</v>
      </c>
      <c r="D49">
        <v>115.72500000000001</v>
      </c>
      <c r="E49">
        <v>114.5625</v>
      </c>
      <c r="F49">
        <f t="shared" si="0"/>
        <v>0.86153846153846159</v>
      </c>
    </row>
    <row r="50" spans="1:6" x14ac:dyDescent="0.3">
      <c r="A50">
        <v>49</v>
      </c>
      <c r="B50" t="s">
        <v>6</v>
      </c>
      <c r="C50">
        <v>76.2</v>
      </c>
      <c r="D50">
        <v>116.38333333333334</v>
      </c>
      <c r="E50">
        <v>116.05416666666667</v>
      </c>
      <c r="F50">
        <f t="shared" si="0"/>
        <v>0.65658995440347534</v>
      </c>
    </row>
    <row r="51" spans="1:6" x14ac:dyDescent="0.3">
      <c r="A51">
        <v>50</v>
      </c>
      <c r="B51" t="s">
        <v>7</v>
      </c>
      <c r="C51">
        <v>83.5</v>
      </c>
      <c r="D51">
        <v>117.42500000000001</v>
      </c>
      <c r="E51">
        <v>116.90416666666667</v>
      </c>
      <c r="F51">
        <f t="shared" si="0"/>
        <v>0.71426025590761666</v>
      </c>
    </row>
    <row r="52" spans="1:6" x14ac:dyDescent="0.3">
      <c r="A52">
        <v>51</v>
      </c>
      <c r="B52" t="s">
        <v>8</v>
      </c>
      <c r="C52">
        <v>134.30000000000001</v>
      </c>
      <c r="D52">
        <v>118.92500000000001</v>
      </c>
      <c r="E52">
        <v>118.17500000000001</v>
      </c>
      <c r="F52">
        <f t="shared" si="0"/>
        <v>1.1364501798180664</v>
      </c>
    </row>
    <row r="53" spans="1:6" x14ac:dyDescent="0.3">
      <c r="A53">
        <v>52</v>
      </c>
      <c r="B53" t="s">
        <v>9</v>
      </c>
      <c r="C53">
        <v>137.6</v>
      </c>
      <c r="D53">
        <v>119.89166666666667</v>
      </c>
      <c r="E53">
        <v>119.40833333333333</v>
      </c>
      <c r="F53">
        <f t="shared" si="0"/>
        <v>1.1523483843952822</v>
      </c>
    </row>
    <row r="54" spans="1:6" x14ac:dyDescent="0.3">
      <c r="A54">
        <v>53</v>
      </c>
      <c r="B54" t="s">
        <v>10</v>
      </c>
      <c r="C54">
        <v>148.80000000000001</v>
      </c>
      <c r="D54">
        <v>120.50833333333333</v>
      </c>
      <c r="E54">
        <v>120.19999999999999</v>
      </c>
      <c r="F54">
        <f t="shared" si="0"/>
        <v>1.2379367720465893</v>
      </c>
    </row>
    <row r="55" spans="1:6" x14ac:dyDescent="0.3">
      <c r="A55">
        <v>54</v>
      </c>
      <c r="B55" t="s">
        <v>11</v>
      </c>
      <c r="C55">
        <v>136.4</v>
      </c>
      <c r="D55">
        <v>121.43333333333332</v>
      </c>
      <c r="E55">
        <v>120.97083333333333</v>
      </c>
      <c r="F55">
        <f t="shared" si="0"/>
        <v>1.1275445183067545</v>
      </c>
    </row>
    <row r="56" spans="1:6" x14ac:dyDescent="0.3">
      <c r="A56">
        <v>55</v>
      </c>
      <c r="B56" t="s">
        <v>12</v>
      </c>
      <c r="C56">
        <v>127.8</v>
      </c>
      <c r="D56">
        <v>121.41666666666667</v>
      </c>
      <c r="E56">
        <v>121.425</v>
      </c>
      <c r="F56">
        <f t="shared" si="0"/>
        <v>1.0525015441630636</v>
      </c>
    </row>
    <row r="57" spans="1:6" x14ac:dyDescent="0.3">
      <c r="A57">
        <v>56</v>
      </c>
      <c r="B57" t="s">
        <v>13</v>
      </c>
      <c r="C57">
        <v>139.80000000000001</v>
      </c>
      <c r="D57">
        <v>122.10833333333333</v>
      </c>
      <c r="E57">
        <v>121.7625</v>
      </c>
      <c r="F57">
        <f t="shared" si="0"/>
        <v>1.1481367416076378</v>
      </c>
    </row>
    <row r="58" spans="1:6" x14ac:dyDescent="0.3">
      <c r="A58">
        <v>57</v>
      </c>
      <c r="B58" t="s">
        <v>14</v>
      </c>
      <c r="C58">
        <v>130.1</v>
      </c>
      <c r="D58">
        <v>121.95</v>
      </c>
      <c r="E58">
        <v>122.02916666666667</v>
      </c>
      <c r="F58">
        <f t="shared" si="0"/>
        <v>1.0661385597705466</v>
      </c>
    </row>
    <row r="59" spans="1:6" x14ac:dyDescent="0.3">
      <c r="A59">
        <v>58</v>
      </c>
      <c r="B59" t="s">
        <v>15</v>
      </c>
      <c r="C59">
        <v>130.6</v>
      </c>
      <c r="D59">
        <v>119.40833333333332</v>
      </c>
      <c r="E59">
        <v>120.67916666666666</v>
      </c>
      <c r="F59">
        <f t="shared" si="0"/>
        <v>1.0822083347719504</v>
      </c>
    </row>
    <row r="60" spans="1:6" x14ac:dyDescent="0.3">
      <c r="A60">
        <v>59</v>
      </c>
      <c r="B60" t="s">
        <v>16</v>
      </c>
      <c r="C60">
        <v>113.4</v>
      </c>
      <c r="D60">
        <v>117.68333333333334</v>
      </c>
      <c r="E60">
        <v>118.54583333333332</v>
      </c>
      <c r="F60">
        <f t="shared" si="0"/>
        <v>0.9565920354293348</v>
      </c>
    </row>
    <row r="61" spans="1:6" x14ac:dyDescent="0.3">
      <c r="A61">
        <v>60</v>
      </c>
      <c r="B61" t="s">
        <v>17</v>
      </c>
      <c r="C61">
        <v>98.5</v>
      </c>
      <c r="D61">
        <v>116.15833333333335</v>
      </c>
      <c r="E61">
        <v>116.92083333333335</v>
      </c>
      <c r="F61">
        <f t="shared" si="0"/>
        <v>0.84245037596664396</v>
      </c>
    </row>
    <row r="62" spans="1:6" x14ac:dyDescent="0.3">
      <c r="A62">
        <v>61</v>
      </c>
      <c r="B62" t="s">
        <v>6</v>
      </c>
      <c r="C62">
        <v>84.5</v>
      </c>
      <c r="D62">
        <v>115.075</v>
      </c>
      <c r="E62">
        <v>115.61666666666667</v>
      </c>
      <c r="F62">
        <f t="shared" si="0"/>
        <v>0.73086348565662385</v>
      </c>
    </row>
    <row r="63" spans="1:6" x14ac:dyDescent="0.3">
      <c r="A63">
        <v>62</v>
      </c>
      <c r="B63" t="s">
        <v>7</v>
      </c>
      <c r="C63">
        <v>81.599999999999994</v>
      </c>
      <c r="D63">
        <v>115.18333333333332</v>
      </c>
      <c r="E63">
        <v>115.12916666666666</v>
      </c>
      <c r="F63">
        <f t="shared" si="0"/>
        <v>0.70876913611523285</v>
      </c>
    </row>
    <row r="64" spans="1:6" x14ac:dyDescent="0.3">
      <c r="A64">
        <v>63</v>
      </c>
      <c r="B64" t="s">
        <v>8</v>
      </c>
      <c r="C64">
        <v>103.8</v>
      </c>
      <c r="D64">
        <v>114.84999999999998</v>
      </c>
      <c r="E64">
        <v>115.01666666666665</v>
      </c>
      <c r="F64">
        <f t="shared" si="0"/>
        <v>0.90247790175336917</v>
      </c>
    </row>
    <row r="65" spans="1:6" x14ac:dyDescent="0.3">
      <c r="A65">
        <v>64</v>
      </c>
      <c r="B65" t="s">
        <v>9</v>
      </c>
      <c r="C65">
        <v>116.9</v>
      </c>
      <c r="D65">
        <v>114.20833333333333</v>
      </c>
      <c r="E65">
        <v>114.52916666666665</v>
      </c>
      <c r="F65">
        <f t="shared" si="0"/>
        <v>1.0207006948739406</v>
      </c>
    </row>
    <row r="66" spans="1:6" x14ac:dyDescent="0.3">
      <c r="A66">
        <v>65</v>
      </c>
      <c r="B66" t="s">
        <v>10</v>
      </c>
      <c r="C66">
        <v>130.5</v>
      </c>
      <c r="D66">
        <v>113.84166666666668</v>
      </c>
      <c r="E66">
        <v>114.02500000000001</v>
      </c>
      <c r="F66">
        <f t="shared" si="0"/>
        <v>1.1444858583643938</v>
      </c>
    </row>
    <row r="67" spans="1:6" x14ac:dyDescent="0.3">
      <c r="A67">
        <v>66</v>
      </c>
      <c r="B67" t="s">
        <v>11</v>
      </c>
      <c r="C67">
        <v>123.4</v>
      </c>
      <c r="D67">
        <v>113.32500000000003</v>
      </c>
      <c r="E67">
        <v>113.58333333333336</v>
      </c>
      <c r="F67">
        <f t="shared" si="0"/>
        <v>1.086426999266324</v>
      </c>
    </row>
    <row r="68" spans="1:6" x14ac:dyDescent="0.3">
      <c r="A68">
        <v>67</v>
      </c>
      <c r="B68" t="s">
        <v>12</v>
      </c>
      <c r="C68">
        <v>129.1</v>
      </c>
      <c r="D68">
        <v>112.85000000000001</v>
      </c>
    </row>
    <row r="69" spans="1:6" x14ac:dyDescent="0.3">
      <c r="A69">
        <v>68</v>
      </c>
      <c r="B69" t="s">
        <v>13</v>
      </c>
      <c r="C69">
        <v>135.80000000000001</v>
      </c>
    </row>
    <row r="70" spans="1:6" x14ac:dyDescent="0.3">
      <c r="A70">
        <v>69</v>
      </c>
      <c r="B70" t="s">
        <v>14</v>
      </c>
      <c r="C70">
        <v>122.4</v>
      </c>
    </row>
    <row r="71" spans="1:6" x14ac:dyDescent="0.3">
      <c r="A71">
        <v>70</v>
      </c>
      <c r="B71" t="s">
        <v>15</v>
      </c>
      <c r="C71">
        <v>126.2</v>
      </c>
    </row>
    <row r="72" spans="1:6" x14ac:dyDescent="0.3">
      <c r="A72">
        <v>71</v>
      </c>
      <c r="B72" t="s">
        <v>16</v>
      </c>
      <c r="C72">
        <v>107.2</v>
      </c>
    </row>
    <row r="73" spans="1:6" x14ac:dyDescent="0.3">
      <c r="A73">
        <v>72</v>
      </c>
      <c r="B73" t="s">
        <v>17</v>
      </c>
      <c r="C73">
        <v>92.8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K2" sqref="K2"/>
    </sheetView>
  </sheetViews>
  <sheetFormatPr baseColWidth="10" defaultColWidth="8.88671875" defaultRowHeight="14.4" x14ac:dyDescent="0.3"/>
  <sheetData>
    <row r="1" spans="1:12" x14ac:dyDescent="0.3">
      <c r="A1" s="1" t="s">
        <v>1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 t="s">
        <v>18</v>
      </c>
      <c r="I1" t="s">
        <v>19</v>
      </c>
      <c r="K1" t="s">
        <v>20</v>
      </c>
      <c r="L1" t="s">
        <v>21</v>
      </c>
    </row>
    <row r="2" spans="1:12" x14ac:dyDescent="0.3">
      <c r="A2" s="1" t="s">
        <v>6</v>
      </c>
      <c r="C2">
        <v>0.60957910014513783</v>
      </c>
      <c r="D2">
        <v>0.7649572649572649</v>
      </c>
      <c r="E2">
        <v>0.70532327316686805</v>
      </c>
      <c r="F2">
        <v>0.65658995440347534</v>
      </c>
      <c r="G2">
        <v>0.73086348565662385</v>
      </c>
      <c r="H2">
        <f>AVERAGE(C2:G2)*100</f>
        <v>69.346261566587387</v>
      </c>
      <c r="I2">
        <f>MEDIAN(C2:G2)*100</f>
        <v>70.532327316686803</v>
      </c>
      <c r="K2">
        <f>1200.664/1200*H2</f>
        <v>69.384633164654232</v>
      </c>
      <c r="L2">
        <f>1195.485/1200*I2</f>
        <v>70.266949435157755</v>
      </c>
    </row>
    <row r="3" spans="1:12" x14ac:dyDescent="0.3">
      <c r="A3" s="1" t="s">
        <v>7</v>
      </c>
      <c r="C3">
        <v>0.69362805027140684</v>
      </c>
      <c r="D3">
        <v>0.83552021206096749</v>
      </c>
      <c r="E3">
        <v>0.74023235622441796</v>
      </c>
      <c r="F3">
        <v>0.71426025590761666</v>
      </c>
      <c r="G3">
        <v>0.70876913611523285</v>
      </c>
      <c r="H3">
        <f t="shared" ref="H3:H13" si="0">AVERAGE(C3:G3)*100</f>
        <v>73.84820021159284</v>
      </c>
      <c r="I3">
        <f t="shared" ref="I3:I13" si="1">MEDIAN(C3:G3)*100</f>
        <v>71.426025590761668</v>
      </c>
      <c r="K3">
        <f t="shared" ref="K3:K13" si="2">1200.664/1200*H3</f>
        <v>73.889062882376592</v>
      </c>
      <c r="L3">
        <f t="shared" ref="L3:L13" si="3">1195.485/1200*I3</f>
        <v>71.157285169476424</v>
      </c>
    </row>
    <row r="4" spans="1:12" x14ac:dyDescent="0.3">
      <c r="A4" s="1" t="s">
        <v>8</v>
      </c>
      <c r="C4">
        <v>0.87289931496722661</v>
      </c>
      <c r="D4">
        <v>1.17401595511528</v>
      </c>
      <c r="E4">
        <v>0.93945976964380873</v>
      </c>
      <c r="F4">
        <v>1.1364501798180664</v>
      </c>
      <c r="G4">
        <v>0.90247790175336917</v>
      </c>
      <c r="H4">
        <f t="shared" si="0"/>
        <v>100.50606242595501</v>
      </c>
      <c r="I4">
        <f t="shared" si="1"/>
        <v>93.945976964380876</v>
      </c>
      <c r="K4">
        <f t="shared" si="2"/>
        <v>100.56167578049738</v>
      </c>
      <c r="L4">
        <f t="shared" si="3"/>
        <v>93.592505226052381</v>
      </c>
    </row>
    <row r="5" spans="1:12" x14ac:dyDescent="0.3">
      <c r="A5" s="1" t="s">
        <v>9</v>
      </c>
      <c r="C5">
        <v>1.1877885331347728</v>
      </c>
      <c r="D5">
        <v>1.1150259067357513</v>
      </c>
      <c r="E5">
        <v>1.1473560326285461</v>
      </c>
      <c r="F5">
        <v>1.1523483843952822</v>
      </c>
      <c r="G5">
        <v>1.0207006948739406</v>
      </c>
      <c r="H5">
        <f t="shared" si="0"/>
        <v>112.46439103536585</v>
      </c>
      <c r="I5">
        <f t="shared" si="1"/>
        <v>114.73560326285461</v>
      </c>
      <c r="K5">
        <f t="shared" si="2"/>
        <v>112.52662133173877</v>
      </c>
      <c r="L5">
        <f t="shared" si="3"/>
        <v>114.30391055557811</v>
      </c>
    </row>
    <row r="6" spans="1:12" x14ac:dyDescent="0.3">
      <c r="A6" s="1" t="s">
        <v>10</v>
      </c>
      <c r="C6">
        <v>1.1633260567572932</v>
      </c>
      <c r="D6">
        <v>1.1788181120491175</v>
      </c>
      <c r="E6">
        <v>1.1662379421221867</v>
      </c>
      <c r="F6">
        <v>1.2379367720465893</v>
      </c>
      <c r="G6">
        <v>1.1444858583643938</v>
      </c>
      <c r="H6">
        <f t="shared" si="0"/>
        <v>117.81609482679163</v>
      </c>
      <c r="I6">
        <f t="shared" si="1"/>
        <v>116.62379421221867</v>
      </c>
      <c r="K6">
        <f t="shared" si="2"/>
        <v>117.88128639926246</v>
      </c>
      <c r="L6">
        <f t="shared" si="3"/>
        <v>116.18499718649518</v>
      </c>
    </row>
    <row r="7" spans="1:12" x14ac:dyDescent="0.3">
      <c r="A7" s="1" t="s">
        <v>11</v>
      </c>
      <c r="C7">
        <v>1.2300981461286804</v>
      </c>
      <c r="D7">
        <v>1.195787336632407</v>
      </c>
      <c r="E7">
        <v>1.2251708247258859</v>
      </c>
      <c r="F7">
        <v>1.1275445183067545</v>
      </c>
      <c r="G7">
        <v>1.086426999266324</v>
      </c>
      <c r="H7">
        <f t="shared" si="0"/>
        <v>117.30055650120104</v>
      </c>
      <c r="I7">
        <f t="shared" si="1"/>
        <v>119.5787336632407</v>
      </c>
      <c r="K7">
        <f t="shared" si="2"/>
        <v>117.36546280913171</v>
      </c>
      <c r="L7">
        <f t="shared" si="3"/>
        <v>119.12881867783274</v>
      </c>
    </row>
    <row r="8" spans="1:12" x14ac:dyDescent="0.3">
      <c r="A8" s="1" t="s">
        <v>12</v>
      </c>
      <c r="C8">
        <v>1.2298247351222893</v>
      </c>
      <c r="D8">
        <v>1.068141815438773</v>
      </c>
      <c r="E8">
        <v>1.0830104496888575</v>
      </c>
      <c r="F8">
        <v>1.0525015441630636</v>
      </c>
      <c r="H8">
        <f t="shared" si="0"/>
        <v>110.83696361032457</v>
      </c>
      <c r="I8">
        <f t="shared" si="1"/>
        <v>107.55761325638153</v>
      </c>
      <c r="K8">
        <f t="shared" si="2"/>
        <v>110.89829339685564</v>
      </c>
      <c r="L8">
        <f t="shared" si="3"/>
        <v>107.15292773650438</v>
      </c>
    </row>
    <row r="9" spans="1:12" x14ac:dyDescent="0.3">
      <c r="A9" s="1" t="s">
        <v>13</v>
      </c>
      <c r="B9">
        <v>1.0550352790250159</v>
      </c>
      <c r="C9">
        <v>1.1102535293830296</v>
      </c>
      <c r="D9">
        <v>1.0998707309953715</v>
      </c>
      <c r="E9">
        <v>1.1326281529698943</v>
      </c>
      <c r="F9">
        <v>1.1481367416076378</v>
      </c>
      <c r="H9">
        <f t="shared" si="0"/>
        <v>112.27222887389831</v>
      </c>
      <c r="I9">
        <f t="shared" si="1"/>
        <v>112.1440841176462</v>
      </c>
      <c r="K9">
        <f t="shared" si="2"/>
        <v>112.33435284054188</v>
      </c>
      <c r="L9">
        <f t="shared" si="3"/>
        <v>111.72214200115354</v>
      </c>
    </row>
    <row r="10" spans="1:12" x14ac:dyDescent="0.3">
      <c r="A10" s="1" t="s">
        <v>14</v>
      </c>
      <c r="B10">
        <v>0.98692579505300337</v>
      </c>
      <c r="C10">
        <v>0.99640442974255683</v>
      </c>
      <c r="D10">
        <v>1.0631895687061186</v>
      </c>
      <c r="E10">
        <v>1.0957426314775573</v>
      </c>
      <c r="F10">
        <v>1.0661385597705466</v>
      </c>
      <c r="H10">
        <f t="shared" si="0"/>
        <v>105.53687974241947</v>
      </c>
      <c r="I10">
        <f t="shared" si="1"/>
        <v>106.46640642383325</v>
      </c>
      <c r="K10">
        <f t="shared" si="2"/>
        <v>105.59527681587696</v>
      </c>
      <c r="L10">
        <f t="shared" si="3"/>
        <v>106.06582656966357</v>
      </c>
    </row>
    <row r="11" spans="1:12" x14ac:dyDescent="0.3">
      <c r="A11" s="1" t="s">
        <v>15</v>
      </c>
      <c r="B11">
        <v>1.0269361798773564</v>
      </c>
      <c r="C11">
        <v>1.1398712326210692</v>
      </c>
      <c r="D11">
        <v>1.1309589041095891</v>
      </c>
      <c r="E11">
        <v>1.1186440677966103</v>
      </c>
      <c r="F11">
        <v>1.0822083347719504</v>
      </c>
      <c r="H11">
        <f t="shared" si="0"/>
        <v>111.79206348248047</v>
      </c>
      <c r="I11">
        <f t="shared" si="1"/>
        <v>112.48014859530997</v>
      </c>
      <c r="K11">
        <f t="shared" si="2"/>
        <v>111.85392175760745</v>
      </c>
      <c r="L11">
        <f t="shared" si="3"/>
        <v>112.05694203622011</v>
      </c>
    </row>
    <row r="12" spans="1:12" x14ac:dyDescent="0.3">
      <c r="A12" s="1" t="s">
        <v>16</v>
      </c>
      <c r="B12">
        <v>0.909708963911525</v>
      </c>
      <c r="C12">
        <v>0.82883376730163072</v>
      </c>
      <c r="D12">
        <v>0.85692554719851277</v>
      </c>
      <c r="E12">
        <v>0.9087275149900067</v>
      </c>
      <c r="F12">
        <v>0.9565920354293348</v>
      </c>
      <c r="H12">
        <f t="shared" si="0"/>
        <v>88.776971622987119</v>
      </c>
      <c r="I12">
        <f t="shared" si="1"/>
        <v>88.282653109425979</v>
      </c>
      <c r="K12">
        <f t="shared" si="2"/>
        <v>88.826094880618513</v>
      </c>
      <c r="L12">
        <f t="shared" si="3"/>
        <v>87.95048962710176</v>
      </c>
    </row>
    <row r="13" spans="1:12" x14ac:dyDescent="0.3">
      <c r="A13" s="1" t="s">
        <v>17</v>
      </c>
      <c r="B13">
        <v>0.65450399087799316</v>
      </c>
      <c r="C13">
        <v>0.71095055317227351</v>
      </c>
      <c r="D13">
        <v>0.79177334732423921</v>
      </c>
      <c r="E13">
        <v>0.86153846153846159</v>
      </c>
      <c r="F13">
        <v>0.84245037596664396</v>
      </c>
      <c r="H13">
        <f t="shared" si="0"/>
        <v>80.167818450040457</v>
      </c>
      <c r="I13">
        <f t="shared" si="1"/>
        <v>81.711186164544159</v>
      </c>
      <c r="K13">
        <f t="shared" si="2"/>
        <v>80.212177976249478</v>
      </c>
      <c r="L13">
        <f t="shared" si="3"/>
        <v>81.403747826600053</v>
      </c>
    </row>
    <row r="16" spans="1:12" x14ac:dyDescent="0.3">
      <c r="E16" t="s">
        <v>23</v>
      </c>
      <c r="H16" t="s">
        <v>22</v>
      </c>
      <c r="I16" t="s">
        <v>22</v>
      </c>
    </row>
    <row r="17" spans="5:9" x14ac:dyDescent="0.3">
      <c r="E17">
        <v>1200</v>
      </c>
      <c r="H17">
        <f>SUM(H2:H13)</f>
        <v>1200.6644923496442</v>
      </c>
      <c r="I17">
        <f>SUM(I2:I13)</f>
        <v>1195.4845526772845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zoomScale="112" workbookViewId="0">
      <selection activeCell="R25" sqref="R25"/>
    </sheetView>
  </sheetViews>
  <sheetFormatPr baseColWidth="10" defaultColWidth="8.88671875" defaultRowHeight="14.4" x14ac:dyDescent="0.3"/>
  <cols>
    <col min="6" max="6" width="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20</v>
      </c>
      <c r="E1" t="s">
        <v>21</v>
      </c>
      <c r="F1" t="s">
        <v>31</v>
      </c>
      <c r="G1" t="s">
        <v>32</v>
      </c>
    </row>
    <row r="2" spans="1:7" x14ac:dyDescent="0.3">
      <c r="A2">
        <v>1</v>
      </c>
      <c r="B2" t="s">
        <v>6</v>
      </c>
      <c r="C2">
        <v>99.2</v>
      </c>
      <c r="D2">
        <v>69.384633164654232</v>
      </c>
      <c r="E2">
        <v>70.266949435157755</v>
      </c>
      <c r="F2">
        <f>C2/D2</f>
        <v>1.4297113852946657</v>
      </c>
      <c r="G2">
        <f>C2/E2</f>
        <v>1.4117590246541387</v>
      </c>
    </row>
    <row r="3" spans="1:7" x14ac:dyDescent="0.3">
      <c r="A3">
        <v>2</v>
      </c>
      <c r="B3" t="s">
        <v>7</v>
      </c>
      <c r="C3">
        <v>86.9</v>
      </c>
      <c r="D3">
        <v>73.889062882376592</v>
      </c>
      <c r="E3">
        <v>71.157285169476424</v>
      </c>
      <c r="F3">
        <f t="shared" ref="F3:F13" si="0">C3/D3</f>
        <v>1.1760874561142483</v>
      </c>
      <c r="G3">
        <f t="shared" ref="G3:G13" si="1">C3/E3</f>
        <v>1.2212382722728798</v>
      </c>
    </row>
    <row r="4" spans="1:7" x14ac:dyDescent="0.3">
      <c r="A4">
        <v>3</v>
      </c>
      <c r="B4" t="s">
        <v>8</v>
      </c>
      <c r="C4">
        <v>108.5</v>
      </c>
      <c r="D4">
        <v>100.56167578049738</v>
      </c>
      <c r="E4">
        <v>93.592505226052381</v>
      </c>
      <c r="F4">
        <f t="shared" si="0"/>
        <v>1.0789398561419175</v>
      </c>
      <c r="G4">
        <f t="shared" si="1"/>
        <v>1.1592808605554665</v>
      </c>
    </row>
    <row r="5" spans="1:7" x14ac:dyDescent="0.3">
      <c r="A5">
        <v>4</v>
      </c>
      <c r="B5" t="s">
        <v>9</v>
      </c>
      <c r="C5">
        <v>119</v>
      </c>
      <c r="D5">
        <v>112.52662133173877</v>
      </c>
      <c r="E5">
        <v>114.30391055557811</v>
      </c>
      <c r="F5">
        <f t="shared" si="0"/>
        <v>1.0575275307447214</v>
      </c>
      <c r="G5">
        <f t="shared" si="1"/>
        <v>1.0410842413141981</v>
      </c>
    </row>
    <row r="6" spans="1:7" x14ac:dyDescent="0.3">
      <c r="A6">
        <v>5</v>
      </c>
      <c r="B6" t="s">
        <v>10</v>
      </c>
      <c r="C6">
        <v>121.1</v>
      </c>
      <c r="D6">
        <v>117.88128639926246</v>
      </c>
      <c r="E6">
        <v>116.18499718649518</v>
      </c>
      <c r="F6">
        <f t="shared" si="0"/>
        <v>1.0273047037324974</v>
      </c>
      <c r="G6">
        <f t="shared" si="1"/>
        <v>1.0423032485477919</v>
      </c>
    </row>
    <row r="7" spans="1:7" x14ac:dyDescent="0.3">
      <c r="A7">
        <v>6</v>
      </c>
      <c r="B7" t="s">
        <v>11</v>
      </c>
      <c r="C7">
        <v>117.8</v>
      </c>
      <c r="D7">
        <v>117.36546280913171</v>
      </c>
      <c r="E7">
        <v>119.12881867783274</v>
      </c>
      <c r="F7">
        <f t="shared" si="0"/>
        <v>1.0037024281289204</v>
      </c>
      <c r="G7">
        <f t="shared" si="1"/>
        <v>0.98884553131155994</v>
      </c>
    </row>
    <row r="8" spans="1:7" x14ac:dyDescent="0.3">
      <c r="A8">
        <v>7</v>
      </c>
      <c r="B8" t="s">
        <v>12</v>
      </c>
      <c r="C8">
        <v>111.2</v>
      </c>
      <c r="D8">
        <v>110.89829339685564</v>
      </c>
      <c r="E8">
        <v>107.15292773650438</v>
      </c>
      <c r="F8">
        <f t="shared" si="0"/>
        <v>1.0027205702982704</v>
      </c>
      <c r="G8">
        <f t="shared" si="1"/>
        <v>1.0377691244559142</v>
      </c>
    </row>
    <row r="9" spans="1:7" x14ac:dyDescent="0.3">
      <c r="A9">
        <v>8</v>
      </c>
      <c r="B9" t="s">
        <v>13</v>
      </c>
      <c r="C9">
        <v>102.8</v>
      </c>
      <c r="D9">
        <v>112.33435284054188</v>
      </c>
      <c r="E9">
        <v>111.72214200115354</v>
      </c>
      <c r="F9">
        <f t="shared" si="0"/>
        <v>0.91512522572613331</v>
      </c>
      <c r="G9">
        <f t="shared" si="1"/>
        <v>0.92013989490944936</v>
      </c>
    </row>
    <row r="10" spans="1:7" x14ac:dyDescent="0.3">
      <c r="A10">
        <v>9</v>
      </c>
      <c r="B10" t="s">
        <v>14</v>
      </c>
      <c r="C10">
        <v>93.1</v>
      </c>
      <c r="D10">
        <v>105.59527681587696</v>
      </c>
      <c r="E10">
        <v>106.06582656966357</v>
      </c>
      <c r="F10">
        <f t="shared" si="0"/>
        <v>0.88166822236126552</v>
      </c>
      <c r="G10">
        <f t="shared" si="1"/>
        <v>0.87775679510546523</v>
      </c>
    </row>
    <row r="11" spans="1:7" x14ac:dyDescent="0.3">
      <c r="A11">
        <v>10</v>
      </c>
      <c r="B11" t="s">
        <v>15</v>
      </c>
      <c r="C11">
        <v>94.2</v>
      </c>
      <c r="D11">
        <v>111.85392175760745</v>
      </c>
      <c r="E11">
        <v>112.05694203622011</v>
      </c>
      <c r="F11">
        <f t="shared" si="0"/>
        <v>0.84216984545374907</v>
      </c>
      <c r="G11">
        <f t="shared" si="1"/>
        <v>0.84064403586483549</v>
      </c>
    </row>
    <row r="12" spans="1:7" x14ac:dyDescent="0.3">
      <c r="A12">
        <v>11</v>
      </c>
      <c r="B12" t="s">
        <v>16</v>
      </c>
      <c r="C12">
        <v>81.400000000000006</v>
      </c>
      <c r="D12">
        <v>88.826094880618513</v>
      </c>
      <c r="E12">
        <v>87.95048962710176</v>
      </c>
      <c r="F12">
        <f t="shared" si="0"/>
        <v>0.91639737297244561</v>
      </c>
      <c r="G12">
        <f t="shared" si="1"/>
        <v>0.92552071449658835</v>
      </c>
    </row>
    <row r="13" spans="1:7" x14ac:dyDescent="0.3">
      <c r="A13">
        <v>12</v>
      </c>
      <c r="B13" t="s">
        <v>17</v>
      </c>
      <c r="C13">
        <v>57.4</v>
      </c>
      <c r="D13">
        <v>80.212177976249478</v>
      </c>
      <c r="E13">
        <v>81.403747826600053</v>
      </c>
      <c r="F13">
        <f t="shared" si="0"/>
        <v>0.71560206253214964</v>
      </c>
      <c r="G13">
        <f t="shared" si="1"/>
        <v>0.70512723962377044</v>
      </c>
    </row>
    <row r="14" spans="1:7" x14ac:dyDescent="0.3">
      <c r="A14">
        <v>13</v>
      </c>
      <c r="B14" t="s">
        <v>6</v>
      </c>
      <c r="C14">
        <v>52.5</v>
      </c>
      <c r="F14">
        <f>C14/D2</f>
        <v>0.75665169080614858</v>
      </c>
      <c r="G14">
        <f>C14/E2</f>
        <v>0.74715069349135366</v>
      </c>
    </row>
    <row r="15" spans="1:7" x14ac:dyDescent="0.3">
      <c r="A15">
        <v>14</v>
      </c>
      <c r="B15" t="s">
        <v>7</v>
      </c>
      <c r="C15">
        <v>59.1</v>
      </c>
      <c r="F15">
        <f t="shared" ref="F15:F25" si="2">C15/D3</f>
        <v>0.79984774057942543</v>
      </c>
      <c r="G15">
        <f t="shared" ref="G15:G25" si="3">C15/E3</f>
        <v>0.83055445214415646</v>
      </c>
    </row>
    <row r="16" spans="1:7" x14ac:dyDescent="0.3">
      <c r="A16">
        <v>15</v>
      </c>
      <c r="B16" t="s">
        <v>8</v>
      </c>
      <c r="C16">
        <v>73.8</v>
      </c>
      <c r="F16">
        <f t="shared" si="2"/>
        <v>0.73387798509929503</v>
      </c>
      <c r="G16">
        <f t="shared" si="3"/>
        <v>0.78852467750224353</v>
      </c>
    </row>
    <row r="17" spans="1:7" x14ac:dyDescent="0.3">
      <c r="A17">
        <v>16</v>
      </c>
      <c r="B17" t="s">
        <v>9</v>
      </c>
      <c r="C17">
        <v>99.7</v>
      </c>
      <c r="F17">
        <f t="shared" si="2"/>
        <v>0.88601256147267848</v>
      </c>
      <c r="G17">
        <f t="shared" si="3"/>
        <v>0.87223612486576096</v>
      </c>
    </row>
    <row r="18" spans="1:7" x14ac:dyDescent="0.3">
      <c r="A18">
        <v>17</v>
      </c>
      <c r="B18" t="s">
        <v>10</v>
      </c>
      <c r="C18">
        <v>97.7</v>
      </c>
      <c r="F18">
        <f t="shared" si="2"/>
        <v>0.82879991374620143</v>
      </c>
      <c r="G18">
        <f t="shared" si="3"/>
        <v>0.84090030869627808</v>
      </c>
    </row>
    <row r="19" spans="1:7" x14ac:dyDescent="0.3">
      <c r="A19">
        <v>18</v>
      </c>
      <c r="B19" t="s">
        <v>11</v>
      </c>
      <c r="C19">
        <v>103.4</v>
      </c>
      <c r="F19">
        <f t="shared" si="2"/>
        <v>0.88100875270399293</v>
      </c>
      <c r="G19">
        <f t="shared" si="3"/>
        <v>0.86796797909690404</v>
      </c>
    </row>
    <row r="20" spans="1:7" x14ac:dyDescent="0.3">
      <c r="A20">
        <v>19</v>
      </c>
      <c r="B20" t="s">
        <v>12</v>
      </c>
      <c r="C20">
        <v>103.5</v>
      </c>
      <c r="F20">
        <f t="shared" si="2"/>
        <v>0.93328758116790456</v>
      </c>
      <c r="G20">
        <f t="shared" si="3"/>
        <v>0.9659092120610353</v>
      </c>
    </row>
    <row r="21" spans="1:7" x14ac:dyDescent="0.3">
      <c r="A21">
        <v>20</v>
      </c>
      <c r="B21" t="s">
        <v>13</v>
      </c>
      <c r="C21">
        <v>94.7</v>
      </c>
      <c r="F21">
        <f t="shared" si="2"/>
        <v>0.84301905521658393</v>
      </c>
      <c r="G21">
        <f t="shared" si="3"/>
        <v>0.84763859968798505</v>
      </c>
    </row>
    <row r="22" spans="1:7" x14ac:dyDescent="0.3">
      <c r="A22">
        <v>21</v>
      </c>
      <c r="B22" t="s">
        <v>14</v>
      </c>
      <c r="C22">
        <v>86.6</v>
      </c>
      <c r="F22">
        <f t="shared" si="2"/>
        <v>0.82011243884517293</v>
      </c>
      <c r="G22">
        <f t="shared" si="3"/>
        <v>0.81647409727318243</v>
      </c>
    </row>
    <row r="23" spans="1:7" x14ac:dyDescent="0.3">
      <c r="A23">
        <v>22</v>
      </c>
      <c r="B23" t="s">
        <v>15</v>
      </c>
      <c r="C23">
        <v>101.8</v>
      </c>
      <c r="F23">
        <f t="shared" si="2"/>
        <v>0.91011560793197077</v>
      </c>
      <c r="G23">
        <f t="shared" si="3"/>
        <v>0.90846669693248672</v>
      </c>
    </row>
    <row r="24" spans="1:7" x14ac:dyDescent="0.3">
      <c r="A24">
        <v>23</v>
      </c>
      <c r="B24" t="s">
        <v>16</v>
      </c>
      <c r="C24">
        <v>75.599999999999994</v>
      </c>
      <c r="F24">
        <f t="shared" si="2"/>
        <v>0.85110124565991252</v>
      </c>
      <c r="G24">
        <f t="shared" si="3"/>
        <v>0.85957452108036947</v>
      </c>
    </row>
    <row r="25" spans="1:7" x14ac:dyDescent="0.3">
      <c r="A25">
        <v>24</v>
      </c>
      <c r="B25" t="s">
        <v>17</v>
      </c>
      <c r="C25">
        <v>65.599999999999994</v>
      </c>
      <c r="F25">
        <f t="shared" si="2"/>
        <v>0.81783092860817097</v>
      </c>
      <c r="G25">
        <f t="shared" si="3"/>
        <v>0.8058597024271662</v>
      </c>
    </row>
    <row r="26" spans="1:7" x14ac:dyDescent="0.3">
      <c r="A26">
        <v>25</v>
      </c>
      <c r="B26" t="s">
        <v>6</v>
      </c>
      <c r="C26">
        <v>71.599999999999994</v>
      </c>
      <c r="F26">
        <f>C26/D2</f>
        <v>1.0319287821280045</v>
      </c>
      <c r="G26">
        <f>C26/E2</f>
        <v>1.0189712315043984</v>
      </c>
    </row>
    <row r="27" spans="1:7" x14ac:dyDescent="0.3">
      <c r="A27">
        <v>26</v>
      </c>
      <c r="B27" t="s">
        <v>7</v>
      </c>
      <c r="C27">
        <v>78.8</v>
      </c>
      <c r="F27">
        <f t="shared" ref="F27:F37" si="4">C27/D3</f>
        <v>1.0664636541059005</v>
      </c>
      <c r="G27">
        <f t="shared" ref="G27:G37" si="5">C27/E3</f>
        <v>1.1074059361922086</v>
      </c>
    </row>
    <row r="28" spans="1:7" x14ac:dyDescent="0.3">
      <c r="A28">
        <v>27</v>
      </c>
      <c r="B28" t="s">
        <v>8</v>
      </c>
      <c r="C28">
        <v>111.6</v>
      </c>
      <c r="F28">
        <f t="shared" si="4"/>
        <v>1.1097667091745438</v>
      </c>
      <c r="G28">
        <f t="shared" si="5"/>
        <v>1.1924031708570513</v>
      </c>
    </row>
    <row r="29" spans="1:7" x14ac:dyDescent="0.3">
      <c r="A29">
        <v>28</v>
      </c>
      <c r="B29" t="s">
        <v>9</v>
      </c>
      <c r="C29">
        <v>107.6</v>
      </c>
      <c r="F29">
        <f t="shared" si="4"/>
        <v>0.95621817065657166</v>
      </c>
      <c r="G29">
        <f t="shared" si="5"/>
        <v>0.94135012071771185</v>
      </c>
    </row>
    <row r="30" spans="1:7" x14ac:dyDescent="0.3">
      <c r="A30">
        <v>29</v>
      </c>
      <c r="B30" t="s">
        <v>10</v>
      </c>
      <c r="C30">
        <v>115.2</v>
      </c>
      <c r="F30">
        <f t="shared" si="4"/>
        <v>0.9772543507017647</v>
      </c>
      <c r="G30">
        <f t="shared" si="5"/>
        <v>0.99152216542283766</v>
      </c>
    </row>
    <row r="31" spans="1:7" x14ac:dyDescent="0.3">
      <c r="A31">
        <v>30</v>
      </c>
      <c r="B31" t="s">
        <v>11</v>
      </c>
      <c r="C31">
        <v>117.8</v>
      </c>
      <c r="F31">
        <f t="shared" si="4"/>
        <v>1.0037024281289204</v>
      </c>
      <c r="G31">
        <f t="shared" si="5"/>
        <v>0.98884553131155994</v>
      </c>
    </row>
    <row r="32" spans="1:7" x14ac:dyDescent="0.3">
      <c r="A32">
        <v>31</v>
      </c>
      <c r="B32" t="s">
        <v>12</v>
      </c>
      <c r="C32">
        <v>106.2</v>
      </c>
      <c r="F32">
        <f t="shared" si="4"/>
        <v>0.95763421372011082</v>
      </c>
      <c r="G32">
        <f t="shared" si="5"/>
        <v>0.99110684368001889</v>
      </c>
    </row>
    <row r="33" spans="1:7" x14ac:dyDescent="0.3">
      <c r="A33">
        <v>32</v>
      </c>
      <c r="B33" t="s">
        <v>13</v>
      </c>
      <c r="C33">
        <v>109.9</v>
      </c>
      <c r="F33">
        <f t="shared" si="4"/>
        <v>0.97832939987647916</v>
      </c>
      <c r="G33">
        <f t="shared" si="5"/>
        <v>0.98369041294307868</v>
      </c>
    </row>
    <row r="34" spans="1:7" x14ac:dyDescent="0.3">
      <c r="A34">
        <v>33</v>
      </c>
      <c r="B34" t="s">
        <v>14</v>
      </c>
      <c r="C34">
        <v>106</v>
      </c>
      <c r="F34">
        <f t="shared" si="4"/>
        <v>1.0038327773393572</v>
      </c>
      <c r="G34">
        <f t="shared" si="5"/>
        <v>0.9993793800341495</v>
      </c>
    </row>
    <row r="35" spans="1:7" x14ac:dyDescent="0.3">
      <c r="A35">
        <v>34</v>
      </c>
      <c r="B35" t="s">
        <v>15</v>
      </c>
      <c r="C35">
        <v>111.8</v>
      </c>
      <c r="F35">
        <f t="shared" si="4"/>
        <v>0.99951792698226261</v>
      </c>
      <c r="G35">
        <f t="shared" si="5"/>
        <v>0.99770704044255409</v>
      </c>
    </row>
    <row r="36" spans="1:7" x14ac:dyDescent="0.3">
      <c r="A36">
        <v>35</v>
      </c>
      <c r="B36" t="s">
        <v>16</v>
      </c>
      <c r="C36">
        <v>84.5</v>
      </c>
      <c r="F36">
        <f t="shared" si="4"/>
        <v>0.95129702722569598</v>
      </c>
      <c r="G36">
        <f t="shared" si="5"/>
        <v>0.9607678178742225</v>
      </c>
    </row>
    <row r="37" spans="1:7" x14ac:dyDescent="0.3">
      <c r="A37">
        <v>36</v>
      </c>
      <c r="B37" t="s">
        <v>17</v>
      </c>
      <c r="C37">
        <v>78.599999999999994</v>
      </c>
      <c r="F37">
        <f t="shared" si="4"/>
        <v>0.97990108214332683</v>
      </c>
      <c r="G37">
        <f t="shared" si="5"/>
        <v>0.96555750931059847</v>
      </c>
    </row>
    <row r="38" spans="1:7" x14ac:dyDescent="0.3">
      <c r="A38">
        <v>37</v>
      </c>
      <c r="B38" t="s">
        <v>6</v>
      </c>
      <c r="C38">
        <v>70.5</v>
      </c>
      <c r="F38">
        <f>C38/D2</f>
        <v>1.016075127653971</v>
      </c>
      <c r="G38">
        <f>C38/E2</f>
        <v>1.003316645545532</v>
      </c>
    </row>
    <row r="39" spans="1:7" x14ac:dyDescent="0.3">
      <c r="A39">
        <v>38</v>
      </c>
      <c r="B39" t="s">
        <v>7</v>
      </c>
      <c r="C39">
        <v>74.599999999999994</v>
      </c>
      <c r="F39">
        <f t="shared" ref="F39:F49" si="6">C39/D3</f>
        <v>1.0096216826941646</v>
      </c>
      <c r="G39">
        <f t="shared" ref="G39:G49" si="7">C39/E3</f>
        <v>1.0483817619281568</v>
      </c>
    </row>
    <row r="40" spans="1:7" x14ac:dyDescent="0.3">
      <c r="A40">
        <v>39</v>
      </c>
      <c r="B40" t="s">
        <v>8</v>
      </c>
      <c r="C40">
        <v>95.5</v>
      </c>
      <c r="F40">
        <f t="shared" si="6"/>
        <v>0.94966595632767858</v>
      </c>
      <c r="G40">
        <f t="shared" si="7"/>
        <v>1.0203808496133369</v>
      </c>
    </row>
    <row r="41" spans="1:7" x14ac:dyDescent="0.3">
      <c r="A41">
        <v>40</v>
      </c>
      <c r="B41" t="s">
        <v>9</v>
      </c>
      <c r="C41">
        <v>117.8</v>
      </c>
      <c r="F41">
        <f t="shared" si="6"/>
        <v>1.0468633875775477</v>
      </c>
      <c r="G41">
        <f t="shared" si="7"/>
        <v>1.0305859128303574</v>
      </c>
    </row>
    <row r="42" spans="1:7" x14ac:dyDescent="0.3">
      <c r="A42">
        <v>41</v>
      </c>
      <c r="B42" t="s">
        <v>10</v>
      </c>
      <c r="C42">
        <v>120.9</v>
      </c>
      <c r="F42">
        <f t="shared" si="6"/>
        <v>1.0256080815958624</v>
      </c>
      <c r="G42">
        <f t="shared" si="7"/>
        <v>1.0405818558994886</v>
      </c>
    </row>
    <row r="43" spans="1:7" x14ac:dyDescent="0.3">
      <c r="A43">
        <v>42</v>
      </c>
      <c r="B43" t="s">
        <v>11</v>
      </c>
      <c r="C43">
        <v>128.5</v>
      </c>
      <c r="F43">
        <f t="shared" si="6"/>
        <v>1.0948706452849428</v>
      </c>
      <c r="G43">
        <f t="shared" si="7"/>
        <v>1.0786642680266167</v>
      </c>
    </row>
    <row r="44" spans="1:7" x14ac:dyDescent="0.3">
      <c r="A44">
        <v>43</v>
      </c>
      <c r="B44" t="s">
        <v>12</v>
      </c>
      <c r="C44">
        <v>115.3</v>
      </c>
      <c r="F44">
        <f t="shared" si="6"/>
        <v>1.0396913826923613</v>
      </c>
      <c r="G44">
        <f t="shared" si="7"/>
        <v>1.0760321946921485</v>
      </c>
    </row>
    <row r="45" spans="1:7" x14ac:dyDescent="0.3">
      <c r="A45">
        <v>44</v>
      </c>
      <c r="B45" t="s">
        <v>13</v>
      </c>
      <c r="C45">
        <v>121.8</v>
      </c>
      <c r="F45">
        <f t="shared" si="6"/>
        <v>1.0842631565510024</v>
      </c>
      <c r="G45">
        <f t="shared" si="7"/>
        <v>1.0902046614783165</v>
      </c>
    </row>
    <row r="46" spans="1:7" x14ac:dyDescent="0.3">
      <c r="A46">
        <v>45</v>
      </c>
      <c r="B46" t="s">
        <v>14</v>
      </c>
      <c r="C46">
        <v>118.5</v>
      </c>
      <c r="F46">
        <f t="shared" si="6"/>
        <v>1.1222092841010738</v>
      </c>
      <c r="G46">
        <f t="shared" si="7"/>
        <v>1.1172307220193087</v>
      </c>
    </row>
    <row r="47" spans="1:7" x14ac:dyDescent="0.3">
      <c r="A47">
        <v>46</v>
      </c>
      <c r="B47" t="s">
        <v>15</v>
      </c>
      <c r="C47">
        <v>123.2</v>
      </c>
      <c r="F47">
        <f t="shared" si="6"/>
        <v>1.1014365706995952</v>
      </c>
      <c r="G47">
        <f t="shared" si="7"/>
        <v>1.0994410320440311</v>
      </c>
    </row>
    <row r="48" spans="1:7" x14ac:dyDescent="0.3">
      <c r="A48">
        <v>47</v>
      </c>
      <c r="B48" t="s">
        <v>16</v>
      </c>
      <c r="C48">
        <v>102.3</v>
      </c>
      <c r="F48">
        <f t="shared" si="6"/>
        <v>1.1516885903572627</v>
      </c>
      <c r="G48">
        <f t="shared" si="7"/>
        <v>1.1631544114619286</v>
      </c>
    </row>
    <row r="49" spans="1:7" x14ac:dyDescent="0.3">
      <c r="A49">
        <v>48</v>
      </c>
      <c r="B49" t="s">
        <v>17</v>
      </c>
      <c r="C49">
        <v>98.7</v>
      </c>
      <c r="F49">
        <f t="shared" si="6"/>
        <v>1.2304864733784526</v>
      </c>
      <c r="G49">
        <f t="shared" si="7"/>
        <v>1.2124748876457516</v>
      </c>
    </row>
    <row r="50" spans="1:7" x14ac:dyDescent="0.3">
      <c r="A50">
        <v>49</v>
      </c>
      <c r="B50" t="s">
        <v>6</v>
      </c>
      <c r="C50">
        <v>76.2</v>
      </c>
      <c r="F50">
        <f>C50/D2</f>
        <v>1.0982258826557816</v>
      </c>
      <c r="G50">
        <f>C50/E2</f>
        <v>1.0844358636960219</v>
      </c>
    </row>
    <row r="51" spans="1:7" x14ac:dyDescent="0.3">
      <c r="A51">
        <v>50</v>
      </c>
      <c r="B51" t="s">
        <v>7</v>
      </c>
      <c r="C51">
        <v>83.5</v>
      </c>
      <c r="F51">
        <f t="shared" ref="F51:F61" si="8">C51/D3</f>
        <v>1.1300725268761762</v>
      </c>
      <c r="G51">
        <f t="shared" ref="G51:G61" si="9">C51/E3</f>
        <v>1.1734567978686474</v>
      </c>
    </row>
    <row r="52" spans="1:7" x14ac:dyDescent="0.3">
      <c r="A52">
        <v>51</v>
      </c>
      <c r="B52" t="s">
        <v>8</v>
      </c>
      <c r="C52">
        <v>134.30000000000001</v>
      </c>
      <c r="F52">
        <f t="shared" si="8"/>
        <v>1.3354988265424843</v>
      </c>
      <c r="G52">
        <f t="shared" si="9"/>
        <v>1.4349439591944624</v>
      </c>
    </row>
    <row r="53" spans="1:7" x14ac:dyDescent="0.3">
      <c r="A53">
        <v>52</v>
      </c>
      <c r="B53" t="s">
        <v>9</v>
      </c>
      <c r="C53">
        <v>137.6</v>
      </c>
      <c r="F53">
        <f t="shared" si="8"/>
        <v>1.2228217498359131</v>
      </c>
      <c r="G53">
        <f t="shared" si="9"/>
        <v>1.2038083328137281</v>
      </c>
    </row>
    <row r="54" spans="1:7" x14ac:dyDescent="0.3">
      <c r="A54">
        <v>53</v>
      </c>
      <c r="B54" t="s">
        <v>10</v>
      </c>
      <c r="C54">
        <v>148.80000000000001</v>
      </c>
      <c r="F54">
        <f t="shared" si="8"/>
        <v>1.2622868696564462</v>
      </c>
      <c r="G54">
        <f t="shared" si="9"/>
        <v>1.280716130337832</v>
      </c>
    </row>
    <row r="55" spans="1:7" x14ac:dyDescent="0.3">
      <c r="A55">
        <v>54</v>
      </c>
      <c r="B55" t="s">
        <v>11</v>
      </c>
      <c r="C55">
        <v>136.4</v>
      </c>
      <c r="F55">
        <f t="shared" si="8"/>
        <v>1.1621817588861183</v>
      </c>
      <c r="G55">
        <f t="shared" si="9"/>
        <v>1.1449790362554906</v>
      </c>
    </row>
    <row r="56" spans="1:7" x14ac:dyDescent="0.3">
      <c r="A56">
        <v>55</v>
      </c>
      <c r="B56" t="s">
        <v>12</v>
      </c>
      <c r="C56">
        <v>127.8</v>
      </c>
      <c r="F56">
        <f t="shared" si="8"/>
        <v>1.1524072741377605</v>
      </c>
      <c r="G56">
        <f t="shared" si="9"/>
        <v>1.192687896631887</v>
      </c>
    </row>
    <row r="57" spans="1:7" x14ac:dyDescent="0.3">
      <c r="A57">
        <v>56</v>
      </c>
      <c r="B57" t="s">
        <v>13</v>
      </c>
      <c r="C57">
        <v>139.80000000000001</v>
      </c>
      <c r="F57">
        <f t="shared" si="8"/>
        <v>1.2444990910166678</v>
      </c>
      <c r="G57">
        <f t="shared" si="9"/>
        <v>1.2513186508593486</v>
      </c>
    </row>
    <row r="58" spans="1:7" x14ac:dyDescent="0.3">
      <c r="A58">
        <v>57</v>
      </c>
      <c r="B58" t="s">
        <v>14</v>
      </c>
      <c r="C58">
        <v>130.1</v>
      </c>
      <c r="F58">
        <f t="shared" si="8"/>
        <v>1.2320626823759468</v>
      </c>
      <c r="G58">
        <f t="shared" si="9"/>
        <v>1.2265967673815363</v>
      </c>
    </row>
    <row r="59" spans="1:7" x14ac:dyDescent="0.3">
      <c r="A59">
        <v>58</v>
      </c>
      <c r="B59" t="s">
        <v>15</v>
      </c>
      <c r="C59">
        <v>130.6</v>
      </c>
      <c r="F59">
        <f t="shared" si="8"/>
        <v>1.1675942867968112</v>
      </c>
      <c r="G59">
        <f t="shared" si="9"/>
        <v>1.1654788862414809</v>
      </c>
    </row>
    <row r="60" spans="1:7" x14ac:dyDescent="0.3">
      <c r="A60">
        <v>59</v>
      </c>
      <c r="B60" t="s">
        <v>16</v>
      </c>
      <c r="C60">
        <v>113.4</v>
      </c>
      <c r="F60">
        <f t="shared" si="8"/>
        <v>1.2766518684898689</v>
      </c>
      <c r="G60">
        <f t="shared" si="9"/>
        <v>1.2893617816205543</v>
      </c>
    </row>
    <row r="61" spans="1:7" x14ac:dyDescent="0.3">
      <c r="A61">
        <v>60</v>
      </c>
      <c r="B61" t="s">
        <v>17</v>
      </c>
      <c r="C61">
        <v>98.5</v>
      </c>
      <c r="F61">
        <f t="shared" si="8"/>
        <v>1.2279930864009887</v>
      </c>
      <c r="G61">
        <f t="shared" si="9"/>
        <v>1.2100179983090835</v>
      </c>
    </row>
    <row r="62" spans="1:7" x14ac:dyDescent="0.3">
      <c r="A62">
        <v>61</v>
      </c>
      <c r="B62" t="s">
        <v>6</v>
      </c>
      <c r="C62">
        <v>84.5</v>
      </c>
      <c r="F62">
        <f>C62/D2</f>
        <v>1.217848911868944</v>
      </c>
      <c r="G62">
        <f>C62/E2</f>
        <v>1.2025568304765597</v>
      </c>
    </row>
    <row r="63" spans="1:7" x14ac:dyDescent="0.3">
      <c r="A63">
        <v>62</v>
      </c>
      <c r="B63" t="s">
        <v>7</v>
      </c>
      <c r="C63">
        <v>81.599999999999994</v>
      </c>
      <c r="F63">
        <f t="shared" ref="F63:F73" si="10">C63/D3</f>
        <v>1.1043583017137242</v>
      </c>
      <c r="G63">
        <f t="shared" ref="G63:G73" si="11">C63/E3</f>
        <v>1.1467553857015764</v>
      </c>
    </row>
    <row r="64" spans="1:7" x14ac:dyDescent="0.3">
      <c r="A64">
        <v>63</v>
      </c>
      <c r="B64" t="s">
        <v>8</v>
      </c>
      <c r="C64">
        <v>103.8</v>
      </c>
      <c r="F64">
        <f t="shared" si="10"/>
        <v>1.0322023692860003</v>
      </c>
      <c r="G64">
        <f t="shared" si="11"/>
        <v>1.1090631642917734</v>
      </c>
    </row>
    <row r="65" spans="1:7" x14ac:dyDescent="0.3">
      <c r="A65">
        <v>64</v>
      </c>
      <c r="B65" t="s">
        <v>9</v>
      </c>
      <c r="C65">
        <v>116.9</v>
      </c>
      <c r="F65">
        <f t="shared" si="10"/>
        <v>1.0388652802021676</v>
      </c>
      <c r="G65">
        <f t="shared" si="11"/>
        <v>1.022712166467477</v>
      </c>
    </row>
    <row r="66" spans="1:7" x14ac:dyDescent="0.3">
      <c r="A66">
        <v>65</v>
      </c>
      <c r="B66" t="s">
        <v>10</v>
      </c>
      <c r="C66">
        <v>130.5</v>
      </c>
      <c r="F66">
        <f t="shared" si="10"/>
        <v>1.1070459441543428</v>
      </c>
      <c r="G66">
        <f t="shared" si="11"/>
        <v>1.1232087030180582</v>
      </c>
    </row>
    <row r="67" spans="1:7" x14ac:dyDescent="0.3">
      <c r="A67">
        <v>66</v>
      </c>
      <c r="B67" t="s">
        <v>11</v>
      </c>
      <c r="C67">
        <v>123.4</v>
      </c>
      <c r="F67">
        <f t="shared" si="10"/>
        <v>1.0514166352386145</v>
      </c>
      <c r="G67">
        <f t="shared" si="11"/>
        <v>1.0358534682839262</v>
      </c>
    </row>
    <row r="68" spans="1:7" x14ac:dyDescent="0.3">
      <c r="A68">
        <v>67</v>
      </c>
      <c r="B68" t="s">
        <v>12</v>
      </c>
      <c r="C68">
        <v>129.1</v>
      </c>
      <c r="F68">
        <f t="shared" si="10"/>
        <v>1.1641297268480819</v>
      </c>
      <c r="G68">
        <f t="shared" si="11"/>
        <v>1.2048200896336199</v>
      </c>
    </row>
    <row r="69" spans="1:7" x14ac:dyDescent="0.3">
      <c r="A69">
        <v>68</v>
      </c>
      <c r="B69" t="s">
        <v>13</v>
      </c>
      <c r="C69">
        <v>135.80000000000001</v>
      </c>
      <c r="F69">
        <f t="shared" si="10"/>
        <v>1.2088911055798532</v>
      </c>
      <c r="G69">
        <f t="shared" si="11"/>
        <v>1.2155155421080082</v>
      </c>
    </row>
    <row r="70" spans="1:7" x14ac:dyDescent="0.3">
      <c r="A70">
        <v>69</v>
      </c>
      <c r="B70" t="s">
        <v>14</v>
      </c>
      <c r="C70">
        <v>122.4</v>
      </c>
      <c r="F70">
        <f t="shared" si="10"/>
        <v>1.1591427542107295</v>
      </c>
      <c r="G70">
        <f t="shared" si="11"/>
        <v>1.1540003407186783</v>
      </c>
    </row>
    <row r="71" spans="1:7" x14ac:dyDescent="0.3">
      <c r="A71">
        <v>70</v>
      </c>
      <c r="B71" t="s">
        <v>15</v>
      </c>
      <c r="C71">
        <v>126.2</v>
      </c>
      <c r="F71">
        <f t="shared" si="10"/>
        <v>1.1282572664146828</v>
      </c>
      <c r="G71">
        <f t="shared" si="11"/>
        <v>1.1262131350970512</v>
      </c>
    </row>
    <row r="72" spans="1:7" x14ac:dyDescent="0.3">
      <c r="A72">
        <v>71</v>
      </c>
      <c r="B72" t="s">
        <v>16</v>
      </c>
      <c r="C72">
        <v>107.2</v>
      </c>
      <c r="F72">
        <f t="shared" si="10"/>
        <v>1.2068525599833682</v>
      </c>
      <c r="G72">
        <f t="shared" si="11"/>
        <v>1.218867574865286</v>
      </c>
    </row>
    <row r="73" spans="1:7" x14ac:dyDescent="0.3">
      <c r="A73">
        <v>72</v>
      </c>
      <c r="B73" t="s">
        <v>17</v>
      </c>
      <c r="C73">
        <v>92.8</v>
      </c>
      <c r="F73">
        <f t="shared" si="10"/>
        <v>1.1569315575432664</v>
      </c>
      <c r="G73">
        <f t="shared" si="11"/>
        <v>1.1399966522140401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zoomScaleNormal="100" workbookViewId="0">
      <selection activeCell="I2" sqref="I2"/>
    </sheetView>
  </sheetViews>
  <sheetFormatPr baseColWidth="10" defaultColWidth="8.88671875"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20</v>
      </c>
      <c r="E1" t="s">
        <v>21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</row>
    <row r="2" spans="1:10" x14ac:dyDescent="0.3">
      <c r="A2">
        <v>1</v>
      </c>
      <c r="B2" t="s">
        <v>6</v>
      </c>
      <c r="C2">
        <v>99.2</v>
      </c>
      <c r="D2">
        <v>69.384633164654232</v>
      </c>
      <c r="E2">
        <v>70.266949435157755</v>
      </c>
      <c r="F2">
        <v>1.4297113852946657</v>
      </c>
      <c r="G2">
        <v>1.4117590246541387</v>
      </c>
      <c r="H2">
        <v>88.540999999999997</v>
      </c>
      <c r="I2">
        <f>F2/H2</f>
        <v>1.6147450167658662E-2</v>
      </c>
      <c r="J2">
        <f>G2/H2</f>
        <v>1.5944692567896667E-2</v>
      </c>
    </row>
    <row r="3" spans="1:10" x14ac:dyDescent="0.3">
      <c r="A3">
        <v>2</v>
      </c>
      <c r="B3" t="s">
        <v>7</v>
      </c>
      <c r="C3">
        <v>86.9</v>
      </c>
      <c r="D3">
        <v>73.889062882376592</v>
      </c>
      <c r="E3">
        <v>71.157285169476424</v>
      </c>
      <c r="F3">
        <v>1.1760874561142483</v>
      </c>
      <c r="G3">
        <v>1.2212382722728798</v>
      </c>
      <c r="H3">
        <v>88.981999999999999</v>
      </c>
      <c r="I3">
        <f t="shared" ref="I3:I66" si="0">F3/H3</f>
        <v>1.3217138928257943E-2</v>
      </c>
      <c r="J3">
        <f t="shared" ref="J3:J66" si="1">G3/H3</f>
        <v>1.372455409265784E-2</v>
      </c>
    </row>
    <row r="4" spans="1:10" x14ac:dyDescent="0.3">
      <c r="A4">
        <v>3</v>
      </c>
      <c r="B4" t="s">
        <v>8</v>
      </c>
      <c r="C4">
        <v>108.5</v>
      </c>
      <c r="D4">
        <v>100.56167578049738</v>
      </c>
      <c r="E4">
        <v>93.592505226052381</v>
      </c>
      <c r="F4">
        <v>1.0789398561419175</v>
      </c>
      <c r="G4">
        <v>1.1592808605554665</v>
      </c>
      <c r="H4">
        <v>89.422999999999988</v>
      </c>
      <c r="I4">
        <f t="shared" si="0"/>
        <v>1.2065574361651003E-2</v>
      </c>
      <c r="J4">
        <f t="shared" si="1"/>
        <v>1.2964012173103863E-2</v>
      </c>
    </row>
    <row r="5" spans="1:10" x14ac:dyDescent="0.3">
      <c r="A5">
        <v>4</v>
      </c>
      <c r="B5" t="s">
        <v>9</v>
      </c>
      <c r="C5">
        <v>119</v>
      </c>
      <c r="D5">
        <v>112.52662133173877</v>
      </c>
      <c r="E5">
        <v>114.30391055557811</v>
      </c>
      <c r="F5">
        <v>1.0575275307447214</v>
      </c>
      <c r="G5">
        <v>1.0410842413141981</v>
      </c>
      <c r="H5">
        <v>89.86399999999999</v>
      </c>
      <c r="I5">
        <f t="shared" si="0"/>
        <v>1.1768088786885978E-2</v>
      </c>
      <c r="J5">
        <f t="shared" si="1"/>
        <v>1.158510906830542E-2</v>
      </c>
    </row>
    <row r="6" spans="1:10" x14ac:dyDescent="0.3">
      <c r="A6">
        <v>5</v>
      </c>
      <c r="B6" t="s">
        <v>10</v>
      </c>
      <c r="C6">
        <v>121.1</v>
      </c>
      <c r="D6">
        <v>117.88128639926246</v>
      </c>
      <c r="E6">
        <v>116.18499718649518</v>
      </c>
      <c r="F6">
        <v>1.0273047037324974</v>
      </c>
      <c r="G6">
        <v>1.0423032485477919</v>
      </c>
      <c r="H6">
        <v>90.304999999999993</v>
      </c>
      <c r="I6">
        <f t="shared" si="0"/>
        <v>1.1375944894883977E-2</v>
      </c>
      <c r="J6">
        <f t="shared" si="1"/>
        <v>1.1542032540255711E-2</v>
      </c>
    </row>
    <row r="7" spans="1:10" x14ac:dyDescent="0.3">
      <c r="A7">
        <v>6</v>
      </c>
      <c r="B7" t="s">
        <v>11</v>
      </c>
      <c r="C7">
        <v>117.8</v>
      </c>
      <c r="D7">
        <v>117.36546280913171</v>
      </c>
      <c r="E7">
        <v>119.12881867783274</v>
      </c>
      <c r="F7">
        <v>1.0037024281289204</v>
      </c>
      <c r="G7">
        <v>0.98884553131155994</v>
      </c>
      <c r="H7">
        <v>90.745999999999995</v>
      </c>
      <c r="I7">
        <f t="shared" si="0"/>
        <v>1.1060569370869465E-2</v>
      </c>
      <c r="J7">
        <f t="shared" si="1"/>
        <v>1.0896849792955722E-2</v>
      </c>
    </row>
    <row r="8" spans="1:10" x14ac:dyDescent="0.3">
      <c r="A8">
        <v>7</v>
      </c>
      <c r="B8" t="s">
        <v>12</v>
      </c>
      <c r="C8">
        <v>111.2</v>
      </c>
      <c r="D8">
        <v>110.89829339685564</v>
      </c>
      <c r="E8">
        <v>107.15292773650438</v>
      </c>
      <c r="F8">
        <v>1.0027205702982704</v>
      </c>
      <c r="G8">
        <v>1.0377691244559142</v>
      </c>
      <c r="H8">
        <v>91.186999999999998</v>
      </c>
      <c r="I8">
        <f t="shared" si="0"/>
        <v>1.0996310551923745E-2</v>
      </c>
      <c r="J8">
        <f t="shared" si="1"/>
        <v>1.1380669661858755E-2</v>
      </c>
    </row>
    <row r="9" spans="1:10" x14ac:dyDescent="0.3">
      <c r="A9">
        <v>8</v>
      </c>
      <c r="B9" t="s">
        <v>13</v>
      </c>
      <c r="C9">
        <v>102.8</v>
      </c>
      <c r="D9">
        <v>112.33435284054188</v>
      </c>
      <c r="E9">
        <v>111.72214200115354</v>
      </c>
      <c r="F9">
        <v>0.91512522572613331</v>
      </c>
      <c r="G9">
        <v>0.92013989490944936</v>
      </c>
      <c r="H9">
        <v>91.628</v>
      </c>
      <c r="I9">
        <f t="shared" si="0"/>
        <v>9.9873971463540975E-3</v>
      </c>
      <c r="J9">
        <f t="shared" si="1"/>
        <v>1.0042125713858749E-2</v>
      </c>
    </row>
    <row r="10" spans="1:10" x14ac:dyDescent="0.3">
      <c r="A10">
        <v>9</v>
      </c>
      <c r="B10" t="s">
        <v>14</v>
      </c>
      <c r="C10">
        <v>93.1</v>
      </c>
      <c r="D10">
        <v>105.59527681587696</v>
      </c>
      <c r="E10">
        <v>106.06582656966357</v>
      </c>
      <c r="F10">
        <v>0.88166822236126552</v>
      </c>
      <c r="G10">
        <v>0.87775679510546523</v>
      </c>
      <c r="H10">
        <v>92.068999999999988</v>
      </c>
      <c r="I10">
        <f t="shared" si="0"/>
        <v>9.5761681169695082E-3</v>
      </c>
      <c r="J10">
        <f t="shared" si="1"/>
        <v>9.5336844660576878E-3</v>
      </c>
    </row>
    <row r="11" spans="1:10" x14ac:dyDescent="0.3">
      <c r="A11">
        <v>10</v>
      </c>
      <c r="B11" t="s">
        <v>15</v>
      </c>
      <c r="C11">
        <v>94.2</v>
      </c>
      <c r="D11">
        <v>111.85392175760745</v>
      </c>
      <c r="E11">
        <v>112.05694203622011</v>
      </c>
      <c r="F11">
        <v>0.84216984545374907</v>
      </c>
      <c r="G11">
        <v>0.84064403586483549</v>
      </c>
      <c r="H11">
        <v>92.509999999999991</v>
      </c>
      <c r="I11">
        <f t="shared" si="0"/>
        <v>9.103554701694402E-3</v>
      </c>
      <c r="J11">
        <f t="shared" si="1"/>
        <v>9.0870612459716307E-3</v>
      </c>
    </row>
    <row r="12" spans="1:10" x14ac:dyDescent="0.3">
      <c r="A12">
        <v>11</v>
      </c>
      <c r="B12" t="s">
        <v>16</v>
      </c>
      <c r="C12">
        <v>81.400000000000006</v>
      </c>
      <c r="D12">
        <v>88.826094880618513</v>
      </c>
      <c r="E12">
        <v>87.95048962710176</v>
      </c>
      <c r="F12">
        <v>0.91639737297244561</v>
      </c>
      <c r="G12">
        <v>0.92552071449658835</v>
      </c>
      <c r="H12">
        <v>92.950999999999993</v>
      </c>
      <c r="I12">
        <f t="shared" si="0"/>
        <v>9.8589296830851273E-3</v>
      </c>
      <c r="J12">
        <f t="shared" si="1"/>
        <v>9.9570818441607773E-3</v>
      </c>
    </row>
    <row r="13" spans="1:10" x14ac:dyDescent="0.3">
      <c r="A13">
        <v>12</v>
      </c>
      <c r="B13" t="s">
        <v>17</v>
      </c>
      <c r="C13">
        <v>57.4</v>
      </c>
      <c r="D13">
        <v>80.212177976249478</v>
      </c>
      <c r="E13">
        <v>81.403747826600053</v>
      </c>
      <c r="F13">
        <v>0.71560206253214964</v>
      </c>
      <c r="G13">
        <v>0.70512723962377044</v>
      </c>
      <c r="H13">
        <v>93.391999999999996</v>
      </c>
      <c r="I13">
        <f t="shared" si="0"/>
        <v>7.6623486222818834E-3</v>
      </c>
      <c r="J13">
        <f t="shared" si="1"/>
        <v>7.5501888772461292E-3</v>
      </c>
    </row>
    <row r="14" spans="1:10" x14ac:dyDescent="0.3">
      <c r="A14">
        <v>13</v>
      </c>
      <c r="B14" t="s">
        <v>6</v>
      </c>
      <c r="C14">
        <v>52.5</v>
      </c>
      <c r="F14">
        <v>0.75665169080614858</v>
      </c>
      <c r="G14">
        <v>0.74715069349135366</v>
      </c>
      <c r="H14">
        <v>93.832999999999998</v>
      </c>
      <c r="I14">
        <f t="shared" si="0"/>
        <v>8.0638122068584471E-3</v>
      </c>
      <c r="J14">
        <f t="shared" si="1"/>
        <v>7.9625578793319374E-3</v>
      </c>
    </row>
    <row r="15" spans="1:10" x14ac:dyDescent="0.3">
      <c r="A15">
        <v>14</v>
      </c>
      <c r="B15" t="s">
        <v>7</v>
      </c>
      <c r="C15">
        <v>59.1</v>
      </c>
      <c r="F15">
        <v>0.79984774057942543</v>
      </c>
      <c r="G15">
        <v>0.83055445214415646</v>
      </c>
      <c r="H15">
        <v>94.274000000000001</v>
      </c>
      <c r="I15">
        <f t="shared" si="0"/>
        <v>8.4842877206804147E-3</v>
      </c>
      <c r="J15">
        <f t="shared" si="1"/>
        <v>8.8100054325069097E-3</v>
      </c>
    </row>
    <row r="16" spans="1:10" x14ac:dyDescent="0.3">
      <c r="A16">
        <v>15</v>
      </c>
      <c r="B16" t="s">
        <v>8</v>
      </c>
      <c r="C16">
        <v>73.8</v>
      </c>
      <c r="F16">
        <v>0.73387798509929503</v>
      </c>
      <c r="G16">
        <v>0.78852467750224353</v>
      </c>
      <c r="H16">
        <v>94.714999999999989</v>
      </c>
      <c r="I16">
        <f t="shared" si="0"/>
        <v>7.7482762508503944E-3</v>
      </c>
      <c r="J16">
        <f t="shared" si="1"/>
        <v>8.3252354695902819E-3</v>
      </c>
    </row>
    <row r="17" spans="1:10" x14ac:dyDescent="0.3">
      <c r="A17">
        <v>16</v>
      </c>
      <c r="B17" t="s">
        <v>9</v>
      </c>
      <c r="C17">
        <v>99.7</v>
      </c>
      <c r="F17">
        <v>0.88601256147267848</v>
      </c>
      <c r="G17">
        <v>0.87223612486576096</v>
      </c>
      <c r="H17">
        <v>95.155999999999992</v>
      </c>
      <c r="I17">
        <f t="shared" si="0"/>
        <v>9.3111581137571842E-3</v>
      </c>
      <c r="J17">
        <f t="shared" si="1"/>
        <v>9.1663807312808553E-3</v>
      </c>
    </row>
    <row r="18" spans="1:10" x14ac:dyDescent="0.3">
      <c r="A18">
        <v>17</v>
      </c>
      <c r="B18" t="s">
        <v>10</v>
      </c>
      <c r="C18">
        <v>97.7</v>
      </c>
      <c r="F18">
        <v>0.82879991374620143</v>
      </c>
      <c r="G18">
        <v>0.84090030869627808</v>
      </c>
      <c r="H18">
        <v>95.596999999999994</v>
      </c>
      <c r="I18">
        <f t="shared" si="0"/>
        <v>8.6697272272791143E-3</v>
      </c>
      <c r="J18">
        <f t="shared" si="1"/>
        <v>8.7963043682989864E-3</v>
      </c>
    </row>
    <row r="19" spans="1:10" x14ac:dyDescent="0.3">
      <c r="A19">
        <v>18</v>
      </c>
      <c r="B19" t="s">
        <v>11</v>
      </c>
      <c r="C19">
        <v>103.4</v>
      </c>
      <c r="F19">
        <v>0.88100875270399293</v>
      </c>
      <c r="G19">
        <v>0.86796797909690404</v>
      </c>
      <c r="H19">
        <v>96.037999999999997</v>
      </c>
      <c r="I19">
        <f t="shared" si="0"/>
        <v>9.1735433131051557E-3</v>
      </c>
      <c r="J19">
        <f t="shared" si="1"/>
        <v>9.03775567063979E-3</v>
      </c>
    </row>
    <row r="20" spans="1:10" x14ac:dyDescent="0.3">
      <c r="A20">
        <v>19</v>
      </c>
      <c r="B20" t="s">
        <v>12</v>
      </c>
      <c r="C20">
        <v>103.5</v>
      </c>
      <c r="F20">
        <v>0.93328758116790456</v>
      </c>
      <c r="G20">
        <v>0.9659092120610353</v>
      </c>
      <c r="H20">
        <v>96.478999999999999</v>
      </c>
      <c r="I20">
        <f t="shared" si="0"/>
        <v>9.6734790075343295E-3</v>
      </c>
      <c r="J20">
        <f t="shared" si="1"/>
        <v>1.0011600576923841E-2</v>
      </c>
    </row>
    <row r="21" spans="1:10" x14ac:dyDescent="0.3">
      <c r="A21">
        <v>20</v>
      </c>
      <c r="B21" t="s">
        <v>13</v>
      </c>
      <c r="C21">
        <v>94.7</v>
      </c>
      <c r="F21">
        <v>0.84301905521658393</v>
      </c>
      <c r="G21">
        <v>0.84763859968798505</v>
      </c>
      <c r="H21">
        <v>96.919999999999987</v>
      </c>
      <c r="I21">
        <f t="shared" si="0"/>
        <v>8.6980917789577384E-3</v>
      </c>
      <c r="J21">
        <f t="shared" si="1"/>
        <v>8.745755258852508E-3</v>
      </c>
    </row>
    <row r="22" spans="1:10" x14ac:dyDescent="0.3">
      <c r="A22">
        <v>21</v>
      </c>
      <c r="B22" t="s">
        <v>14</v>
      </c>
      <c r="C22">
        <v>86.6</v>
      </c>
      <c r="F22">
        <v>0.82011243884517293</v>
      </c>
      <c r="G22">
        <v>0.81647409727318243</v>
      </c>
      <c r="H22">
        <v>97.36099999999999</v>
      </c>
      <c r="I22">
        <f t="shared" si="0"/>
        <v>8.4234184000284811E-3</v>
      </c>
      <c r="J22">
        <f t="shared" si="1"/>
        <v>8.3860488005791083E-3</v>
      </c>
    </row>
    <row r="23" spans="1:10" x14ac:dyDescent="0.3">
      <c r="A23">
        <v>22</v>
      </c>
      <c r="B23" t="s">
        <v>15</v>
      </c>
      <c r="C23">
        <v>101.8</v>
      </c>
      <c r="F23">
        <v>0.91011560793197077</v>
      </c>
      <c r="G23">
        <v>0.90846669693248672</v>
      </c>
      <c r="H23">
        <v>97.801999999999992</v>
      </c>
      <c r="I23">
        <f t="shared" si="0"/>
        <v>9.3056952611600061E-3</v>
      </c>
      <c r="J23">
        <f t="shared" si="1"/>
        <v>9.2888355752692876E-3</v>
      </c>
    </row>
    <row r="24" spans="1:10" x14ac:dyDescent="0.3">
      <c r="A24">
        <v>23</v>
      </c>
      <c r="B24" t="s">
        <v>16</v>
      </c>
      <c r="C24">
        <v>75.599999999999994</v>
      </c>
      <c r="F24">
        <v>0.85110124565991252</v>
      </c>
      <c r="G24">
        <v>0.85957452108036947</v>
      </c>
      <c r="H24">
        <v>98.242999999999995</v>
      </c>
      <c r="I24">
        <f t="shared" si="0"/>
        <v>8.6632253255693788E-3</v>
      </c>
      <c r="J24">
        <f t="shared" si="1"/>
        <v>8.7494734594868798E-3</v>
      </c>
    </row>
    <row r="25" spans="1:10" x14ac:dyDescent="0.3">
      <c r="A25">
        <v>24</v>
      </c>
      <c r="B25" t="s">
        <v>17</v>
      </c>
      <c r="C25">
        <v>65.599999999999994</v>
      </c>
      <c r="F25">
        <v>0.81783092860817097</v>
      </c>
      <c r="G25">
        <v>0.8058597024271662</v>
      </c>
      <c r="H25">
        <v>98.683999999999997</v>
      </c>
      <c r="I25">
        <f t="shared" si="0"/>
        <v>8.2873710896211247E-3</v>
      </c>
      <c r="J25">
        <f t="shared" si="1"/>
        <v>8.1660624055284164E-3</v>
      </c>
    </row>
    <row r="26" spans="1:10" x14ac:dyDescent="0.3">
      <c r="A26">
        <v>25</v>
      </c>
      <c r="B26" t="s">
        <v>6</v>
      </c>
      <c r="C26">
        <v>71.599999999999994</v>
      </c>
      <c r="F26">
        <v>1.0319287821280045</v>
      </c>
      <c r="G26">
        <v>1.0189712315043984</v>
      </c>
      <c r="H26">
        <v>99.125</v>
      </c>
      <c r="I26">
        <f t="shared" si="0"/>
        <v>1.0410378634330437E-2</v>
      </c>
      <c r="J26">
        <f t="shared" si="1"/>
        <v>1.0279659334218394E-2</v>
      </c>
    </row>
    <row r="27" spans="1:10" x14ac:dyDescent="0.3">
      <c r="A27">
        <v>26</v>
      </c>
      <c r="B27" t="s">
        <v>7</v>
      </c>
      <c r="C27">
        <v>78.8</v>
      </c>
      <c r="F27">
        <v>1.0664636541059005</v>
      </c>
      <c r="G27">
        <v>1.1074059361922086</v>
      </c>
      <c r="H27">
        <v>99.565999999999988</v>
      </c>
      <c r="I27">
        <f t="shared" si="0"/>
        <v>1.0711122814072079E-2</v>
      </c>
      <c r="J27">
        <f t="shared" si="1"/>
        <v>1.1122330275316963E-2</v>
      </c>
    </row>
    <row r="28" spans="1:10" x14ac:dyDescent="0.3">
      <c r="A28">
        <v>27</v>
      </c>
      <c r="B28" t="s">
        <v>8</v>
      </c>
      <c r="C28">
        <v>111.6</v>
      </c>
      <c r="F28">
        <v>1.1097667091745438</v>
      </c>
      <c r="G28">
        <v>1.1924031708570513</v>
      </c>
      <c r="H28">
        <v>100.00699999999999</v>
      </c>
      <c r="I28">
        <f t="shared" si="0"/>
        <v>1.109689030942378E-2</v>
      </c>
      <c r="J28">
        <f t="shared" si="1"/>
        <v>1.192319708477458E-2</v>
      </c>
    </row>
    <row r="29" spans="1:10" x14ac:dyDescent="0.3">
      <c r="A29">
        <v>28</v>
      </c>
      <c r="B29" t="s">
        <v>9</v>
      </c>
      <c r="C29">
        <v>107.6</v>
      </c>
      <c r="F29">
        <v>0.95621817065657166</v>
      </c>
      <c r="G29">
        <v>0.94135012071771185</v>
      </c>
      <c r="H29">
        <v>100.44799999999999</v>
      </c>
      <c r="I29">
        <f t="shared" si="0"/>
        <v>9.5195341933793781E-3</v>
      </c>
      <c r="J29">
        <f t="shared" si="1"/>
        <v>9.3715168118599871E-3</v>
      </c>
    </row>
    <row r="30" spans="1:10" x14ac:dyDescent="0.3">
      <c r="A30">
        <v>29</v>
      </c>
      <c r="B30" t="s">
        <v>10</v>
      </c>
      <c r="C30">
        <v>115.2</v>
      </c>
      <c r="F30">
        <v>0.9772543507017647</v>
      </c>
      <c r="G30">
        <v>0.99152216542283766</v>
      </c>
      <c r="H30">
        <v>100.889</v>
      </c>
      <c r="I30">
        <f t="shared" si="0"/>
        <v>9.6864311342343048E-3</v>
      </c>
      <c r="J30">
        <f t="shared" si="1"/>
        <v>9.827852049508248E-3</v>
      </c>
    </row>
    <row r="31" spans="1:10" x14ac:dyDescent="0.3">
      <c r="A31">
        <v>30</v>
      </c>
      <c r="B31" t="s">
        <v>11</v>
      </c>
      <c r="C31">
        <v>117.8</v>
      </c>
      <c r="F31">
        <v>1.0037024281289204</v>
      </c>
      <c r="G31">
        <v>0.98884553131155994</v>
      </c>
      <c r="H31">
        <v>101.33</v>
      </c>
      <c r="I31">
        <f t="shared" si="0"/>
        <v>9.9052840040355309E-3</v>
      </c>
      <c r="J31">
        <f t="shared" si="1"/>
        <v>9.7586650677149896E-3</v>
      </c>
    </row>
    <row r="32" spans="1:10" x14ac:dyDescent="0.3">
      <c r="A32">
        <v>31</v>
      </c>
      <c r="B32" t="s">
        <v>12</v>
      </c>
      <c r="C32">
        <v>106.2</v>
      </c>
      <c r="F32">
        <v>0.95763421372011082</v>
      </c>
      <c r="G32">
        <v>0.99110684368001889</v>
      </c>
      <c r="H32">
        <v>101.77099999999999</v>
      </c>
      <c r="I32">
        <f t="shared" si="0"/>
        <v>9.4096964137142299E-3</v>
      </c>
      <c r="J32">
        <f t="shared" si="1"/>
        <v>9.738597868548202E-3</v>
      </c>
    </row>
    <row r="33" spans="1:10" x14ac:dyDescent="0.3">
      <c r="A33">
        <v>32</v>
      </c>
      <c r="B33" t="s">
        <v>13</v>
      </c>
      <c r="C33">
        <v>109.9</v>
      </c>
      <c r="F33">
        <v>0.97832939987647916</v>
      </c>
      <c r="G33">
        <v>0.98369041294307868</v>
      </c>
      <c r="H33">
        <v>102.21199999999999</v>
      </c>
      <c r="I33">
        <f t="shared" si="0"/>
        <v>9.5715708515289721E-3</v>
      </c>
      <c r="J33">
        <f t="shared" si="1"/>
        <v>9.6240207895655974E-3</v>
      </c>
    </row>
    <row r="34" spans="1:10" x14ac:dyDescent="0.3">
      <c r="A34">
        <v>33</v>
      </c>
      <c r="B34" t="s">
        <v>14</v>
      </c>
      <c r="C34">
        <v>106</v>
      </c>
      <c r="F34">
        <v>1.0038327773393572</v>
      </c>
      <c r="G34">
        <v>0.9993793800341495</v>
      </c>
      <c r="H34">
        <v>102.65299999999999</v>
      </c>
      <c r="I34">
        <f t="shared" si="0"/>
        <v>9.7788937229243891E-3</v>
      </c>
      <c r="J34">
        <f t="shared" si="1"/>
        <v>9.7355107014324913E-3</v>
      </c>
    </row>
    <row r="35" spans="1:10" x14ac:dyDescent="0.3">
      <c r="A35">
        <v>34</v>
      </c>
      <c r="B35" t="s">
        <v>15</v>
      </c>
      <c r="C35">
        <v>111.8</v>
      </c>
      <c r="F35">
        <v>0.99951792698226261</v>
      </c>
      <c r="G35">
        <v>0.99770704044255409</v>
      </c>
      <c r="H35">
        <v>103.09399999999999</v>
      </c>
      <c r="I35">
        <f t="shared" si="0"/>
        <v>9.6952094882559858E-3</v>
      </c>
      <c r="J35">
        <f t="shared" si="1"/>
        <v>9.6776440960924422E-3</v>
      </c>
    </row>
    <row r="36" spans="1:10" x14ac:dyDescent="0.3">
      <c r="A36">
        <v>35</v>
      </c>
      <c r="B36" t="s">
        <v>16</v>
      </c>
      <c r="C36">
        <v>84.5</v>
      </c>
      <c r="F36">
        <v>0.95129702722569598</v>
      </c>
      <c r="G36">
        <v>0.9607678178742225</v>
      </c>
      <c r="H36">
        <v>103.535</v>
      </c>
      <c r="I36">
        <f t="shared" si="0"/>
        <v>9.1881685152431156E-3</v>
      </c>
      <c r="J36">
        <f t="shared" si="1"/>
        <v>9.2796428055654853E-3</v>
      </c>
    </row>
    <row r="37" spans="1:10" x14ac:dyDescent="0.3">
      <c r="A37">
        <v>36</v>
      </c>
      <c r="B37" t="s">
        <v>17</v>
      </c>
      <c r="C37">
        <v>78.599999999999994</v>
      </c>
      <c r="F37">
        <v>0.97990108214332683</v>
      </c>
      <c r="G37">
        <v>0.96555750931059847</v>
      </c>
      <c r="H37">
        <v>103.976</v>
      </c>
      <c r="I37">
        <f t="shared" si="0"/>
        <v>9.4243006284462465E-3</v>
      </c>
      <c r="J37">
        <f t="shared" si="1"/>
        <v>9.2863498240997773E-3</v>
      </c>
    </row>
    <row r="38" spans="1:10" x14ac:dyDescent="0.3">
      <c r="A38">
        <v>37</v>
      </c>
      <c r="B38" t="s">
        <v>6</v>
      </c>
      <c r="C38">
        <v>70.5</v>
      </c>
      <c r="F38">
        <v>1.016075127653971</v>
      </c>
      <c r="G38">
        <v>1.003316645545532</v>
      </c>
      <c r="H38">
        <v>104.417</v>
      </c>
      <c r="I38">
        <f t="shared" si="0"/>
        <v>9.7309358404663125E-3</v>
      </c>
      <c r="J38">
        <f t="shared" si="1"/>
        <v>9.6087480539139413E-3</v>
      </c>
    </row>
    <row r="39" spans="1:10" x14ac:dyDescent="0.3">
      <c r="A39">
        <v>38</v>
      </c>
      <c r="B39" t="s">
        <v>7</v>
      </c>
      <c r="C39">
        <v>74.599999999999994</v>
      </c>
      <c r="F39">
        <v>1.0096216826941646</v>
      </c>
      <c r="G39">
        <v>1.0483817619281568</v>
      </c>
      <c r="H39">
        <v>104.85799999999999</v>
      </c>
      <c r="I39">
        <f t="shared" si="0"/>
        <v>9.6284659510401192E-3</v>
      </c>
      <c r="J39">
        <f t="shared" si="1"/>
        <v>9.9981094616353253E-3</v>
      </c>
    </row>
    <row r="40" spans="1:10" x14ac:dyDescent="0.3">
      <c r="A40">
        <v>39</v>
      </c>
      <c r="B40" t="s">
        <v>8</v>
      </c>
      <c r="C40">
        <v>95.5</v>
      </c>
      <c r="F40">
        <v>0.94966595632767858</v>
      </c>
      <c r="G40">
        <v>1.0203808496133369</v>
      </c>
      <c r="H40">
        <v>105.29899999999999</v>
      </c>
      <c r="I40">
        <f t="shared" si="0"/>
        <v>9.0187556987975058E-3</v>
      </c>
      <c r="J40">
        <f t="shared" si="1"/>
        <v>9.6903185178713654E-3</v>
      </c>
    </row>
    <row r="41" spans="1:10" x14ac:dyDescent="0.3">
      <c r="A41">
        <v>40</v>
      </c>
      <c r="B41" t="s">
        <v>9</v>
      </c>
      <c r="C41">
        <v>117.8</v>
      </c>
      <c r="F41">
        <v>1.0468633875775477</v>
      </c>
      <c r="G41">
        <v>1.0305859128303574</v>
      </c>
      <c r="H41">
        <v>105.74</v>
      </c>
      <c r="I41">
        <f t="shared" si="0"/>
        <v>9.9003535802680894E-3</v>
      </c>
      <c r="J41">
        <f t="shared" si="1"/>
        <v>9.7464149123355163E-3</v>
      </c>
    </row>
    <row r="42" spans="1:10" x14ac:dyDescent="0.3">
      <c r="A42">
        <v>41</v>
      </c>
      <c r="B42" t="s">
        <v>10</v>
      </c>
      <c r="C42">
        <v>120.9</v>
      </c>
      <c r="F42">
        <v>1.0256080815958624</v>
      </c>
      <c r="G42">
        <v>1.0405818558994886</v>
      </c>
      <c r="H42">
        <v>106.181</v>
      </c>
      <c r="I42">
        <f t="shared" si="0"/>
        <v>9.659054648156095E-3</v>
      </c>
      <c r="J42">
        <f t="shared" si="1"/>
        <v>9.8000758695010268E-3</v>
      </c>
    </row>
    <row r="43" spans="1:10" x14ac:dyDescent="0.3">
      <c r="A43">
        <v>42</v>
      </c>
      <c r="B43" t="s">
        <v>11</v>
      </c>
      <c r="C43">
        <v>128.5</v>
      </c>
      <c r="F43">
        <v>1.0948706452849428</v>
      </c>
      <c r="G43">
        <v>1.0786642680266167</v>
      </c>
      <c r="H43">
        <v>106.62199999999999</v>
      </c>
      <c r="I43">
        <f t="shared" si="0"/>
        <v>1.0268712322831526E-2</v>
      </c>
      <c r="J43">
        <f t="shared" si="1"/>
        <v>1.0116713886689584E-2</v>
      </c>
    </row>
    <row r="44" spans="1:10" x14ac:dyDescent="0.3">
      <c r="A44">
        <v>43</v>
      </c>
      <c r="B44" t="s">
        <v>12</v>
      </c>
      <c r="C44">
        <v>115.3</v>
      </c>
      <c r="F44">
        <v>1.0396913826923613</v>
      </c>
      <c r="G44">
        <v>1.0760321946921485</v>
      </c>
      <c r="H44">
        <v>107.06299999999999</v>
      </c>
      <c r="I44">
        <f t="shared" si="0"/>
        <v>9.7110241884905274E-3</v>
      </c>
      <c r="J44">
        <f t="shared" si="1"/>
        <v>1.005045809189121E-2</v>
      </c>
    </row>
    <row r="45" spans="1:10" x14ac:dyDescent="0.3">
      <c r="A45">
        <v>44</v>
      </c>
      <c r="B45" t="s">
        <v>13</v>
      </c>
      <c r="C45">
        <v>121.8</v>
      </c>
      <c r="F45">
        <v>1.0842631565510024</v>
      </c>
      <c r="G45">
        <v>1.0902046614783165</v>
      </c>
      <c r="H45">
        <v>107.50399999999999</v>
      </c>
      <c r="I45">
        <f t="shared" si="0"/>
        <v>1.0085793612805127E-2</v>
      </c>
      <c r="J45">
        <f t="shared" si="1"/>
        <v>1.0141061369607797E-2</v>
      </c>
    </row>
    <row r="46" spans="1:10" x14ac:dyDescent="0.3">
      <c r="A46">
        <v>45</v>
      </c>
      <c r="B46" t="s">
        <v>14</v>
      </c>
      <c r="C46">
        <v>118.5</v>
      </c>
      <c r="F46">
        <v>1.1222092841010738</v>
      </c>
      <c r="G46">
        <v>1.1172307220193087</v>
      </c>
      <c r="H46">
        <v>107.94499999999999</v>
      </c>
      <c r="I46">
        <f t="shared" si="0"/>
        <v>1.0396121025532204E-2</v>
      </c>
      <c r="J46">
        <f t="shared" si="1"/>
        <v>1.034999974078752E-2</v>
      </c>
    </row>
    <row r="47" spans="1:10" x14ac:dyDescent="0.3">
      <c r="A47">
        <v>46</v>
      </c>
      <c r="B47" t="s">
        <v>15</v>
      </c>
      <c r="C47">
        <v>123.2</v>
      </c>
      <c r="F47">
        <v>1.1014365706995952</v>
      </c>
      <c r="G47">
        <v>1.0994410320440311</v>
      </c>
      <c r="H47">
        <v>108.386</v>
      </c>
      <c r="I47">
        <f t="shared" si="0"/>
        <v>1.0162166430162524E-2</v>
      </c>
      <c r="J47">
        <f t="shared" si="1"/>
        <v>1.0143755024117794E-2</v>
      </c>
    </row>
    <row r="48" spans="1:10" x14ac:dyDescent="0.3">
      <c r="A48">
        <v>47</v>
      </c>
      <c r="B48" t="s">
        <v>16</v>
      </c>
      <c r="C48">
        <v>102.3</v>
      </c>
      <c r="F48">
        <v>1.1516885903572627</v>
      </c>
      <c r="G48">
        <v>1.1631544114619286</v>
      </c>
      <c r="H48">
        <v>108.827</v>
      </c>
      <c r="I48">
        <f t="shared" si="0"/>
        <v>1.0582746840005354E-2</v>
      </c>
      <c r="J48">
        <f t="shared" si="1"/>
        <v>1.068810507927195E-2</v>
      </c>
    </row>
    <row r="49" spans="1:10" x14ac:dyDescent="0.3">
      <c r="A49">
        <v>48</v>
      </c>
      <c r="B49" t="s">
        <v>17</v>
      </c>
      <c r="C49">
        <v>98.7</v>
      </c>
      <c r="F49">
        <v>1.2304864733784526</v>
      </c>
      <c r="G49">
        <v>1.2124748876457516</v>
      </c>
      <c r="H49">
        <v>109.268</v>
      </c>
      <c r="I49">
        <f t="shared" si="0"/>
        <v>1.126117869255823E-2</v>
      </c>
      <c r="J49">
        <f t="shared" si="1"/>
        <v>1.1096340078026061E-2</v>
      </c>
    </row>
    <row r="50" spans="1:10" x14ac:dyDescent="0.3">
      <c r="A50">
        <v>49</v>
      </c>
      <c r="B50" t="s">
        <v>6</v>
      </c>
      <c r="C50">
        <v>76.2</v>
      </c>
      <c r="F50">
        <v>1.0982258826557816</v>
      </c>
      <c r="G50">
        <v>1.0844358636960219</v>
      </c>
      <c r="H50">
        <v>109.709</v>
      </c>
      <c r="I50">
        <f t="shared" si="0"/>
        <v>1.0010353595929063E-2</v>
      </c>
      <c r="J50">
        <f t="shared" si="1"/>
        <v>9.8846572632693922E-3</v>
      </c>
    </row>
    <row r="51" spans="1:10" x14ac:dyDescent="0.3">
      <c r="A51">
        <v>50</v>
      </c>
      <c r="B51" t="s">
        <v>7</v>
      </c>
      <c r="C51">
        <v>83.5</v>
      </c>
      <c r="F51">
        <v>1.1300725268761762</v>
      </c>
      <c r="G51">
        <v>1.1734567978686474</v>
      </c>
      <c r="H51">
        <v>110.14999999999999</v>
      </c>
      <c r="I51">
        <f t="shared" si="0"/>
        <v>1.025939652179915E-2</v>
      </c>
      <c r="J51">
        <f t="shared" si="1"/>
        <v>1.0653261896220132E-2</v>
      </c>
    </row>
    <row r="52" spans="1:10" x14ac:dyDescent="0.3">
      <c r="A52">
        <v>51</v>
      </c>
      <c r="B52" t="s">
        <v>8</v>
      </c>
      <c r="C52">
        <v>134.30000000000001</v>
      </c>
      <c r="F52">
        <v>1.3354988265424843</v>
      </c>
      <c r="G52">
        <v>1.4349439591944624</v>
      </c>
      <c r="H52">
        <v>110.59099999999999</v>
      </c>
      <c r="I52">
        <f t="shared" si="0"/>
        <v>1.2076017275750146E-2</v>
      </c>
      <c r="J52">
        <f t="shared" si="1"/>
        <v>1.2975232697004842E-2</v>
      </c>
    </row>
    <row r="53" spans="1:10" x14ac:dyDescent="0.3">
      <c r="A53">
        <v>52</v>
      </c>
      <c r="B53" t="s">
        <v>9</v>
      </c>
      <c r="C53">
        <v>137.6</v>
      </c>
      <c r="F53">
        <v>1.2228217498359131</v>
      </c>
      <c r="G53">
        <v>1.2038083328137281</v>
      </c>
      <c r="H53">
        <v>111.032</v>
      </c>
      <c r="I53">
        <f t="shared" si="0"/>
        <v>1.1013237173390672E-2</v>
      </c>
      <c r="J53">
        <f t="shared" si="1"/>
        <v>1.0841994495404281E-2</v>
      </c>
    </row>
    <row r="54" spans="1:10" x14ac:dyDescent="0.3">
      <c r="A54">
        <v>53</v>
      </c>
      <c r="B54" t="s">
        <v>10</v>
      </c>
      <c r="C54">
        <v>148.80000000000001</v>
      </c>
      <c r="F54">
        <v>1.2622868696564462</v>
      </c>
      <c r="G54">
        <v>1.280716130337832</v>
      </c>
      <c r="H54">
        <v>111.473</v>
      </c>
      <c r="I54">
        <f t="shared" si="0"/>
        <v>1.1323700534267905E-2</v>
      </c>
      <c r="J54">
        <f t="shared" si="1"/>
        <v>1.1489025417256485E-2</v>
      </c>
    </row>
    <row r="55" spans="1:10" x14ac:dyDescent="0.3">
      <c r="A55">
        <v>54</v>
      </c>
      <c r="B55" t="s">
        <v>11</v>
      </c>
      <c r="C55">
        <v>136.4</v>
      </c>
      <c r="F55">
        <v>1.1621817588861183</v>
      </c>
      <c r="G55">
        <v>1.1449790362554906</v>
      </c>
      <c r="H55">
        <v>111.91399999999999</v>
      </c>
      <c r="I55">
        <f t="shared" si="0"/>
        <v>1.0384596733975359E-2</v>
      </c>
      <c r="J55">
        <f t="shared" si="1"/>
        <v>1.0230882965987193E-2</v>
      </c>
    </row>
    <row r="56" spans="1:10" x14ac:dyDescent="0.3">
      <c r="A56">
        <v>55</v>
      </c>
      <c r="B56" t="s">
        <v>12</v>
      </c>
      <c r="C56">
        <v>127.8</v>
      </c>
      <c r="F56">
        <v>1.1524072741377605</v>
      </c>
      <c r="G56">
        <v>1.192687896631887</v>
      </c>
      <c r="H56">
        <v>112.35499999999999</v>
      </c>
      <c r="I56">
        <f t="shared" si="0"/>
        <v>1.0256840141851815E-2</v>
      </c>
      <c r="J56">
        <f t="shared" si="1"/>
        <v>1.0615352201787968E-2</v>
      </c>
    </row>
    <row r="57" spans="1:10" x14ac:dyDescent="0.3">
      <c r="A57">
        <v>56</v>
      </c>
      <c r="B57" t="s">
        <v>13</v>
      </c>
      <c r="C57">
        <v>139.80000000000001</v>
      </c>
      <c r="F57">
        <v>1.2444990910166678</v>
      </c>
      <c r="G57">
        <v>1.2513186508593486</v>
      </c>
      <c r="H57">
        <v>112.79599999999999</v>
      </c>
      <c r="I57">
        <f t="shared" si="0"/>
        <v>1.1033184607757969E-2</v>
      </c>
      <c r="J57">
        <f t="shared" si="1"/>
        <v>1.109364384250637E-2</v>
      </c>
    </row>
    <row r="58" spans="1:10" x14ac:dyDescent="0.3">
      <c r="A58">
        <v>57</v>
      </c>
      <c r="B58" t="s">
        <v>14</v>
      </c>
      <c r="C58">
        <v>130.1</v>
      </c>
      <c r="F58">
        <v>1.2320626823759468</v>
      </c>
      <c r="G58">
        <v>1.2265967673815363</v>
      </c>
      <c r="H58">
        <v>113.23699999999999</v>
      </c>
      <c r="I58">
        <f t="shared" si="0"/>
        <v>1.0880389646281224E-2</v>
      </c>
      <c r="J58">
        <f t="shared" si="1"/>
        <v>1.0832119955328528E-2</v>
      </c>
    </row>
    <row r="59" spans="1:10" x14ac:dyDescent="0.3">
      <c r="A59">
        <v>58</v>
      </c>
      <c r="B59" t="s">
        <v>15</v>
      </c>
      <c r="C59">
        <v>130.6</v>
      </c>
      <c r="F59">
        <v>1.1675942867968112</v>
      </c>
      <c r="G59">
        <v>1.1654788862414809</v>
      </c>
      <c r="H59">
        <v>113.678</v>
      </c>
      <c r="I59">
        <f t="shared" si="0"/>
        <v>1.0271066405081117E-2</v>
      </c>
      <c r="J59">
        <f t="shared" si="1"/>
        <v>1.025245769842433E-2</v>
      </c>
    </row>
    <row r="60" spans="1:10" x14ac:dyDescent="0.3">
      <c r="A60">
        <v>59</v>
      </c>
      <c r="B60" t="s">
        <v>16</v>
      </c>
      <c r="C60">
        <v>113.4</v>
      </c>
      <c r="F60">
        <v>1.2766518684898689</v>
      </c>
      <c r="G60">
        <v>1.2893617816205543</v>
      </c>
      <c r="H60">
        <v>114.119</v>
      </c>
      <c r="I60">
        <f t="shared" si="0"/>
        <v>1.11870229189694E-2</v>
      </c>
      <c r="J60">
        <f t="shared" si="1"/>
        <v>1.1298397125987384E-2</v>
      </c>
    </row>
    <row r="61" spans="1:10" x14ac:dyDescent="0.3">
      <c r="A61">
        <v>60</v>
      </c>
      <c r="B61" t="s">
        <v>17</v>
      </c>
      <c r="C61">
        <v>98.5</v>
      </c>
      <c r="F61">
        <v>1.2279930864009887</v>
      </c>
      <c r="G61">
        <v>1.2100179983090835</v>
      </c>
      <c r="H61">
        <v>114.56</v>
      </c>
      <c r="I61">
        <f t="shared" si="0"/>
        <v>1.0719213393863379E-2</v>
      </c>
      <c r="J61">
        <f t="shared" si="1"/>
        <v>1.056230794613376E-2</v>
      </c>
    </row>
    <row r="62" spans="1:10" x14ac:dyDescent="0.3">
      <c r="A62">
        <v>61</v>
      </c>
      <c r="B62" t="s">
        <v>6</v>
      </c>
      <c r="C62">
        <v>84.5</v>
      </c>
      <c r="F62">
        <v>1.217848911868944</v>
      </c>
      <c r="G62">
        <v>1.2025568304765597</v>
      </c>
      <c r="H62">
        <v>115.00099999999999</v>
      </c>
      <c r="I62">
        <f t="shared" si="0"/>
        <v>1.0589898451917323E-2</v>
      </c>
      <c r="J62">
        <f t="shared" si="1"/>
        <v>1.0456924987404977E-2</v>
      </c>
    </row>
    <row r="63" spans="1:10" x14ac:dyDescent="0.3">
      <c r="A63">
        <v>62</v>
      </c>
      <c r="B63" t="s">
        <v>7</v>
      </c>
      <c r="C63">
        <v>81.599999999999994</v>
      </c>
      <c r="F63">
        <v>1.1043583017137242</v>
      </c>
      <c r="G63">
        <v>1.1467553857015764</v>
      </c>
      <c r="H63">
        <v>115.44199999999999</v>
      </c>
      <c r="I63">
        <f t="shared" si="0"/>
        <v>9.5663476179702733E-3</v>
      </c>
      <c r="J63">
        <f t="shared" si="1"/>
        <v>9.9336063625160391E-3</v>
      </c>
    </row>
    <row r="64" spans="1:10" x14ac:dyDescent="0.3">
      <c r="A64">
        <v>63</v>
      </c>
      <c r="B64" t="s">
        <v>8</v>
      </c>
      <c r="C64">
        <v>103.8</v>
      </c>
      <c r="F64">
        <v>1.0322023692860003</v>
      </c>
      <c r="G64">
        <v>1.1090631642917734</v>
      </c>
      <c r="H64">
        <v>115.883</v>
      </c>
      <c r="I64">
        <f t="shared" si="0"/>
        <v>8.9072803542020861E-3</v>
      </c>
      <c r="J64">
        <f t="shared" si="1"/>
        <v>9.5705423944131025E-3</v>
      </c>
    </row>
    <row r="65" spans="1:16" x14ac:dyDescent="0.3">
      <c r="A65">
        <v>64</v>
      </c>
      <c r="B65" t="s">
        <v>9</v>
      </c>
      <c r="C65">
        <v>116.9</v>
      </c>
      <c r="F65">
        <v>1.0388652802021676</v>
      </c>
      <c r="G65">
        <v>1.022712166467477</v>
      </c>
      <c r="H65">
        <v>116.324</v>
      </c>
      <c r="I65">
        <f t="shared" si="0"/>
        <v>8.9307905522692452E-3</v>
      </c>
      <c r="J65">
        <f t="shared" si="1"/>
        <v>8.7919274308610167E-3</v>
      </c>
    </row>
    <row r="66" spans="1:16" x14ac:dyDescent="0.3">
      <c r="A66">
        <v>65</v>
      </c>
      <c r="B66" t="s">
        <v>10</v>
      </c>
      <c r="C66">
        <v>130.5</v>
      </c>
      <c r="F66">
        <v>1.1070459441543428</v>
      </c>
      <c r="G66">
        <v>1.1232087030180582</v>
      </c>
      <c r="H66">
        <v>116.76499999999999</v>
      </c>
      <c r="I66">
        <f t="shared" si="0"/>
        <v>9.4809741288429152E-3</v>
      </c>
      <c r="J66">
        <f t="shared" si="1"/>
        <v>9.6193953926095865E-3</v>
      </c>
    </row>
    <row r="67" spans="1:16" x14ac:dyDescent="0.3">
      <c r="A67">
        <v>66</v>
      </c>
      <c r="B67" t="s">
        <v>11</v>
      </c>
      <c r="C67">
        <v>123.4</v>
      </c>
      <c r="F67">
        <v>1.0514166352386145</v>
      </c>
      <c r="G67">
        <v>1.0358534682839262</v>
      </c>
      <c r="H67">
        <v>117.20599999999999</v>
      </c>
      <c r="I67">
        <f t="shared" ref="I67:I73" si="2">F67/H67</f>
        <v>8.9706724505453188E-3</v>
      </c>
      <c r="J67">
        <f t="shared" ref="J67:J73" si="3">G67/H67</f>
        <v>8.8378877214812072E-3</v>
      </c>
    </row>
    <row r="68" spans="1:16" x14ac:dyDescent="0.3">
      <c r="A68">
        <v>67</v>
      </c>
      <c r="B68" t="s">
        <v>12</v>
      </c>
      <c r="C68">
        <v>129.1</v>
      </c>
      <c r="F68">
        <v>1.1641297268480819</v>
      </c>
      <c r="G68">
        <v>1.2048200896336199</v>
      </c>
      <c r="H68">
        <v>117.64699999999999</v>
      </c>
      <c r="I68">
        <f t="shared" si="2"/>
        <v>9.8951076257625097E-3</v>
      </c>
      <c r="J68">
        <f t="shared" si="3"/>
        <v>1.024097588237371E-2</v>
      </c>
    </row>
    <row r="69" spans="1:16" x14ac:dyDescent="0.3">
      <c r="A69">
        <v>68</v>
      </c>
      <c r="B69" t="s">
        <v>13</v>
      </c>
      <c r="C69">
        <v>135.80000000000001</v>
      </c>
      <c r="F69">
        <v>1.2088911055798532</v>
      </c>
      <c r="G69">
        <v>1.2155155421080082</v>
      </c>
      <c r="H69">
        <v>118.08799999999999</v>
      </c>
      <c r="I69">
        <f t="shared" si="2"/>
        <v>1.0237205351770319E-2</v>
      </c>
      <c r="J69">
        <f t="shared" si="3"/>
        <v>1.0293302808989975E-2</v>
      </c>
    </row>
    <row r="70" spans="1:16" x14ac:dyDescent="0.3">
      <c r="A70">
        <v>69</v>
      </c>
      <c r="B70" t="s">
        <v>14</v>
      </c>
      <c r="C70">
        <v>122.4</v>
      </c>
      <c r="F70">
        <v>1.1591427542107295</v>
      </c>
      <c r="G70">
        <v>1.1540003407186783</v>
      </c>
      <c r="H70">
        <v>118.529</v>
      </c>
      <c r="I70">
        <f t="shared" si="2"/>
        <v>9.7794021227777979E-3</v>
      </c>
      <c r="J70">
        <f t="shared" si="3"/>
        <v>9.7360168458240463E-3</v>
      </c>
    </row>
    <row r="71" spans="1:16" x14ac:dyDescent="0.3">
      <c r="A71">
        <v>70</v>
      </c>
      <c r="B71" t="s">
        <v>15</v>
      </c>
      <c r="C71">
        <v>126.2</v>
      </c>
      <c r="F71">
        <v>1.1282572664146828</v>
      </c>
      <c r="G71">
        <v>1.1262131350970512</v>
      </c>
      <c r="H71">
        <v>118.97</v>
      </c>
      <c r="I71">
        <f t="shared" si="2"/>
        <v>9.483544308772655E-3</v>
      </c>
      <c r="J71">
        <f t="shared" si="3"/>
        <v>9.4663624031020525E-3</v>
      </c>
    </row>
    <row r="72" spans="1:16" x14ac:dyDescent="0.3">
      <c r="A72">
        <v>71</v>
      </c>
      <c r="B72" t="s">
        <v>16</v>
      </c>
      <c r="C72">
        <v>107.2</v>
      </c>
      <c r="F72">
        <v>1.2068525599833682</v>
      </c>
      <c r="G72">
        <v>1.218867574865286</v>
      </c>
      <c r="H72">
        <v>119.411</v>
      </c>
      <c r="I72">
        <f t="shared" si="2"/>
        <v>1.0106711776832688E-2</v>
      </c>
      <c r="J72">
        <f t="shared" si="3"/>
        <v>1.0207330772418671E-2</v>
      </c>
    </row>
    <row r="73" spans="1:16" x14ac:dyDescent="0.3">
      <c r="A73">
        <v>72</v>
      </c>
      <c r="B73" t="s">
        <v>17</v>
      </c>
      <c r="C73">
        <v>92.8</v>
      </c>
      <c r="F73">
        <v>1.1569315575432664</v>
      </c>
      <c r="G73">
        <v>1.1399966522140401</v>
      </c>
      <c r="H73">
        <v>119.85199999999999</v>
      </c>
      <c r="I73">
        <f t="shared" si="2"/>
        <v>9.6530016816011952E-3</v>
      </c>
      <c r="J73">
        <f t="shared" si="3"/>
        <v>9.5117032023999612E-3</v>
      </c>
    </row>
    <row r="75" spans="1:16" x14ac:dyDescent="0.3">
      <c r="P75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opLeftCell="A2" zoomScale="110" zoomScaleNormal="110" workbookViewId="0">
      <selection activeCell="D2" sqref="D2"/>
    </sheetView>
  </sheetViews>
  <sheetFormatPr baseColWidth="10" defaultColWidth="8.88671875" defaultRowHeight="14.4" x14ac:dyDescent="0.3"/>
  <sheetData>
    <row r="1" spans="1:7" x14ac:dyDescent="0.3">
      <c r="A1" t="s">
        <v>1</v>
      </c>
      <c r="B1" t="s">
        <v>33</v>
      </c>
      <c r="C1" t="s">
        <v>34</v>
      </c>
      <c r="D1" t="s">
        <v>24</v>
      </c>
      <c r="E1" t="s">
        <v>24</v>
      </c>
      <c r="F1" t="s">
        <v>25</v>
      </c>
      <c r="G1" t="s">
        <v>25</v>
      </c>
    </row>
    <row r="2" spans="1:7" x14ac:dyDescent="0.3">
      <c r="A2" t="s">
        <v>6</v>
      </c>
      <c r="B2">
        <v>1.6147450167658662E-2</v>
      </c>
      <c r="C2">
        <v>1.5944692567896667E-2</v>
      </c>
      <c r="D2">
        <f>SUM(B2:B4)/3</f>
        <v>1.381005448585587E-2</v>
      </c>
      <c r="E2">
        <f>SUM(C2:C4)/3</f>
        <v>1.4211086277886123E-2</v>
      </c>
      <c r="F2">
        <f>SUM(B2:B8)/7</f>
        <v>1.2375868151732968E-2</v>
      </c>
      <c r="G2">
        <f>SUM(C2:C8)/7</f>
        <v>1.2576845699576284E-2</v>
      </c>
    </row>
    <row r="3" spans="1:7" x14ac:dyDescent="0.3">
      <c r="A3" t="s">
        <v>7</v>
      </c>
      <c r="B3">
        <v>1.3217138928257943E-2</v>
      </c>
      <c r="C3">
        <v>1.372455409265784E-2</v>
      </c>
      <c r="D3">
        <f t="shared" ref="D3:D66" si="0">SUM(B3:B5)/3</f>
        <v>1.2350267358931641E-2</v>
      </c>
      <c r="E3">
        <f t="shared" ref="E3:E66" si="1">SUM(C3:C5)/3</f>
        <v>1.2757891778022374E-2</v>
      </c>
      <c r="F3">
        <f t="shared" ref="F3:F66" si="2">SUM(B3:B9)/7</f>
        <v>1.1495860577260887E-2</v>
      </c>
      <c r="G3">
        <f t="shared" ref="G3:G67" si="3">SUM(C3:C9)/7</f>
        <v>1.1733621863285151E-2</v>
      </c>
    </row>
    <row r="4" spans="1:7" x14ac:dyDescent="0.3">
      <c r="A4" t="s">
        <v>8</v>
      </c>
      <c r="B4">
        <v>1.2065574361651003E-2</v>
      </c>
      <c r="C4">
        <v>1.2964012173103863E-2</v>
      </c>
      <c r="D4">
        <f t="shared" si="0"/>
        <v>1.1736536014473652E-2</v>
      </c>
      <c r="E4">
        <f t="shared" si="1"/>
        <v>1.2030384593888331E-2</v>
      </c>
      <c r="F4">
        <f t="shared" si="2"/>
        <v>1.0975721889933969E-2</v>
      </c>
      <c r="G4">
        <f t="shared" si="3"/>
        <v>1.1134926202342273E-2</v>
      </c>
    </row>
    <row r="5" spans="1:7" x14ac:dyDescent="0.3">
      <c r="A5" t="s">
        <v>9</v>
      </c>
      <c r="B5">
        <v>1.1768088786885978E-2</v>
      </c>
      <c r="C5">
        <v>1.158510906830542E-2</v>
      </c>
      <c r="D5">
        <f t="shared" si="0"/>
        <v>1.1401534350879807E-2</v>
      </c>
      <c r="E5">
        <f t="shared" si="1"/>
        <v>1.1341330467172284E-2</v>
      </c>
      <c r="F5">
        <f t="shared" si="2"/>
        <v>1.0552576224225882E-2</v>
      </c>
      <c r="G5">
        <f t="shared" si="3"/>
        <v>1.058107606989481E-2</v>
      </c>
    </row>
    <row r="6" spans="1:7" x14ac:dyDescent="0.3">
      <c r="A6" t="s">
        <v>10</v>
      </c>
      <c r="B6">
        <v>1.1375944894883977E-2</v>
      </c>
      <c r="C6">
        <v>1.1542032540255711E-2</v>
      </c>
      <c r="D6">
        <f t="shared" si="0"/>
        <v>1.1144274939225729E-2</v>
      </c>
      <c r="E6">
        <f t="shared" si="1"/>
        <v>1.1273183998356728E-2</v>
      </c>
      <c r="F6">
        <f t="shared" si="2"/>
        <v>1.027983920939719E-2</v>
      </c>
      <c r="G6">
        <f t="shared" si="3"/>
        <v>1.034850075215986E-2</v>
      </c>
    </row>
    <row r="7" spans="1:7" x14ac:dyDescent="0.3">
      <c r="A7" t="s">
        <v>11</v>
      </c>
      <c r="B7">
        <v>1.1060569370869465E-2</v>
      </c>
      <c r="C7">
        <v>1.0896849792955722E-2</v>
      </c>
      <c r="D7">
        <f t="shared" si="0"/>
        <v>1.068142568971577E-2</v>
      </c>
      <c r="E7">
        <f t="shared" si="1"/>
        <v>1.0773215056224408E-2</v>
      </c>
      <c r="F7">
        <f t="shared" si="2"/>
        <v>9.7493254561683181E-3</v>
      </c>
      <c r="G7">
        <f t="shared" si="3"/>
        <v>9.7782373717299198E-3</v>
      </c>
    </row>
    <row r="8" spans="1:7" x14ac:dyDescent="0.3">
      <c r="A8" t="s">
        <v>12</v>
      </c>
      <c r="B8">
        <v>1.0996310551923745E-2</v>
      </c>
      <c r="C8">
        <v>1.1380669661858755E-2</v>
      </c>
      <c r="D8">
        <f t="shared" si="0"/>
        <v>1.0186625271749116E-2</v>
      </c>
      <c r="E8">
        <f t="shared" si="1"/>
        <v>1.0318826613925065E-2</v>
      </c>
      <c r="F8">
        <f t="shared" si="2"/>
        <v>9.3212172898810303E-3</v>
      </c>
      <c r="G8">
        <f t="shared" si="3"/>
        <v>9.3590528126408102E-3</v>
      </c>
    </row>
    <row r="9" spans="1:7" x14ac:dyDescent="0.3">
      <c r="A9" t="s">
        <v>13</v>
      </c>
      <c r="B9">
        <v>9.9873971463540975E-3</v>
      </c>
      <c r="C9">
        <v>1.0042125713858749E-2</v>
      </c>
      <c r="D9">
        <f t="shared" si="0"/>
        <v>9.5557066550060032E-3</v>
      </c>
      <c r="E9">
        <f t="shared" si="1"/>
        <v>9.554290475296023E-3</v>
      </c>
      <c r="F9">
        <f t="shared" si="2"/>
        <v>8.9623568854176969E-3</v>
      </c>
      <c r="G9">
        <f t="shared" si="3"/>
        <v>8.9918150655905454E-3</v>
      </c>
    </row>
    <row r="10" spans="1:7" x14ac:dyDescent="0.3">
      <c r="A10" t="s">
        <v>14</v>
      </c>
      <c r="B10">
        <v>9.5761681169695082E-3</v>
      </c>
      <c r="C10">
        <v>9.5336844660576878E-3</v>
      </c>
      <c r="D10">
        <f t="shared" si="0"/>
        <v>9.5128841672496786E-3</v>
      </c>
      <c r="E10">
        <f t="shared" si="1"/>
        <v>9.5259425187300319E-3</v>
      </c>
      <c r="F10">
        <f t="shared" si="2"/>
        <v>8.6424824717743105E-3</v>
      </c>
      <c r="G10">
        <f t="shared" si="3"/>
        <v>8.7465450306950503E-3</v>
      </c>
    </row>
    <row r="11" spans="1:7" x14ac:dyDescent="0.3">
      <c r="A11" t="s">
        <v>15</v>
      </c>
      <c r="B11">
        <v>9.103554701694402E-3</v>
      </c>
      <c r="C11">
        <v>9.0870612459716307E-3</v>
      </c>
      <c r="D11">
        <f t="shared" si="0"/>
        <v>8.8749443356871387E-3</v>
      </c>
      <c r="E11">
        <f t="shared" si="1"/>
        <v>8.864777322459513E-3</v>
      </c>
      <c r="F11">
        <f t="shared" si="2"/>
        <v>8.6046238998868357E-3</v>
      </c>
      <c r="G11">
        <f t="shared" si="3"/>
        <v>8.6940730685840743E-3</v>
      </c>
    </row>
    <row r="12" spans="1:7" x14ac:dyDescent="0.3">
      <c r="A12" t="s">
        <v>16</v>
      </c>
      <c r="B12">
        <v>9.8589296830851273E-3</v>
      </c>
      <c r="C12">
        <v>9.9570818441607773E-3</v>
      </c>
      <c r="D12">
        <f t="shared" si="0"/>
        <v>8.528363504075152E-3</v>
      </c>
      <c r="E12">
        <f t="shared" si="1"/>
        <v>8.4899428669129463E-3</v>
      </c>
      <c r="F12">
        <f t="shared" si="2"/>
        <v>8.5426485463989382E-3</v>
      </c>
      <c r="G12">
        <f t="shared" si="3"/>
        <v>8.6525363717736958E-3</v>
      </c>
    </row>
    <row r="13" spans="1:7" x14ac:dyDescent="0.3">
      <c r="A13" t="s">
        <v>17</v>
      </c>
      <c r="B13">
        <v>7.6623486222818834E-3</v>
      </c>
      <c r="C13">
        <v>7.5501888772461292E-3</v>
      </c>
      <c r="D13">
        <f t="shared" si="0"/>
        <v>8.0701495166069139E-3</v>
      </c>
      <c r="E13">
        <f t="shared" si="1"/>
        <v>8.1075840630283249E-3</v>
      </c>
      <c r="F13">
        <f t="shared" si="2"/>
        <v>8.4447362078303705E-3</v>
      </c>
      <c r="G13">
        <f t="shared" si="3"/>
        <v>8.5212040612706978E-3</v>
      </c>
    </row>
    <row r="14" spans="1:7" x14ac:dyDescent="0.3">
      <c r="A14" t="s">
        <v>6</v>
      </c>
      <c r="B14">
        <v>8.0638122068584471E-3</v>
      </c>
      <c r="C14">
        <v>7.9625578793319374E-3</v>
      </c>
      <c r="D14">
        <f t="shared" si="0"/>
        <v>8.098792059463086E-3</v>
      </c>
      <c r="E14">
        <f t="shared" si="1"/>
        <v>8.3659329271430424E-3</v>
      </c>
      <c r="F14">
        <f t="shared" si="2"/>
        <v>8.7320405485807207E-3</v>
      </c>
      <c r="G14">
        <f t="shared" si="3"/>
        <v>8.8728343040817993E-3</v>
      </c>
    </row>
    <row r="15" spans="1:7" x14ac:dyDescent="0.3">
      <c r="A15" t="s">
        <v>7</v>
      </c>
      <c r="B15">
        <v>8.4842877206804147E-3</v>
      </c>
      <c r="C15">
        <v>8.8100054325069097E-3</v>
      </c>
      <c r="D15">
        <f t="shared" si="0"/>
        <v>8.5145740284293305E-3</v>
      </c>
      <c r="E15">
        <f t="shared" si="1"/>
        <v>8.7672072111260168E-3</v>
      </c>
      <c r="F15">
        <f t="shared" si="2"/>
        <v>8.8226519160234766E-3</v>
      </c>
      <c r="G15">
        <f t="shared" si="3"/>
        <v>8.9847196440133083E-3</v>
      </c>
    </row>
    <row r="16" spans="1:7" x14ac:dyDescent="0.3">
      <c r="A16" t="s">
        <v>8</v>
      </c>
      <c r="B16">
        <v>7.7482762508503944E-3</v>
      </c>
      <c r="C16">
        <v>8.3252354695902819E-3</v>
      </c>
      <c r="D16">
        <f t="shared" si="0"/>
        <v>8.5763871972955649E-3</v>
      </c>
      <c r="E16">
        <f t="shared" si="1"/>
        <v>8.7626401897233745E-3</v>
      </c>
      <c r="F16">
        <f t="shared" si="2"/>
        <v>8.8139562987874873E-3</v>
      </c>
      <c r="G16">
        <f t="shared" si="3"/>
        <v>8.9241544108807688E-3</v>
      </c>
    </row>
    <row r="17" spans="1:7" x14ac:dyDescent="0.3">
      <c r="A17" t="s">
        <v>9</v>
      </c>
      <c r="B17">
        <v>9.3111581137571842E-3</v>
      </c>
      <c r="C17">
        <v>9.1663807312808553E-3</v>
      </c>
      <c r="D17">
        <f t="shared" si="0"/>
        <v>9.0514762180471508E-3</v>
      </c>
      <c r="E17">
        <f t="shared" si="1"/>
        <v>9.0001469234065445E-3</v>
      </c>
      <c r="F17">
        <f t="shared" si="2"/>
        <v>9.0364447288317131E-3</v>
      </c>
      <c r="G17">
        <f t="shared" si="3"/>
        <v>9.0618115688349127E-3</v>
      </c>
    </row>
    <row r="18" spans="1:7" x14ac:dyDescent="0.3">
      <c r="A18" t="s">
        <v>10</v>
      </c>
      <c r="B18">
        <v>8.6697272272791143E-3</v>
      </c>
      <c r="C18">
        <v>8.7963043682989864E-3</v>
      </c>
      <c r="D18">
        <f t="shared" si="0"/>
        <v>9.1722498493062004E-3</v>
      </c>
      <c r="E18">
        <f t="shared" si="1"/>
        <v>9.2818868719542046E-3</v>
      </c>
      <c r="F18">
        <f t="shared" si="2"/>
        <v>8.9438829019477424E-3</v>
      </c>
      <c r="G18">
        <f t="shared" si="3"/>
        <v>9.0022533871500585E-3</v>
      </c>
    </row>
    <row r="19" spans="1:7" x14ac:dyDescent="0.3">
      <c r="A19" t="s">
        <v>11</v>
      </c>
      <c r="B19">
        <v>9.1735433131051557E-3</v>
      </c>
      <c r="C19">
        <v>9.03775567063979E-3</v>
      </c>
      <c r="D19">
        <f t="shared" si="0"/>
        <v>9.1817046998657406E-3</v>
      </c>
      <c r="E19">
        <f t="shared" si="1"/>
        <v>9.2650371688053814E-3</v>
      </c>
      <c r="F19">
        <f t="shared" si="2"/>
        <v>8.8892605965680306E-3</v>
      </c>
      <c r="G19">
        <f t="shared" si="3"/>
        <v>8.9122188210399769E-3</v>
      </c>
    </row>
    <row r="20" spans="1:7" x14ac:dyDescent="0.3">
      <c r="A20" t="s">
        <v>12</v>
      </c>
      <c r="B20">
        <v>9.6734790075343295E-3</v>
      </c>
      <c r="C20">
        <v>1.0011600576923841E-2</v>
      </c>
      <c r="D20">
        <f t="shared" si="0"/>
        <v>8.9316630621735175E-3</v>
      </c>
      <c r="E20">
        <f t="shared" si="1"/>
        <v>9.0478015454518185E-3</v>
      </c>
      <c r="F20">
        <f t="shared" si="2"/>
        <v>9.06595135674307E-3</v>
      </c>
      <c r="G20">
        <f t="shared" si="3"/>
        <v>9.0896336301226344E-3</v>
      </c>
    </row>
    <row r="21" spans="1:7" x14ac:dyDescent="0.3">
      <c r="A21" t="s">
        <v>13</v>
      </c>
      <c r="B21">
        <v>8.6980917789577384E-3</v>
      </c>
      <c r="C21">
        <v>8.745755258852508E-3</v>
      </c>
      <c r="D21">
        <f t="shared" si="0"/>
        <v>8.8090684800487418E-3</v>
      </c>
      <c r="E21">
        <f t="shared" si="1"/>
        <v>8.8068798782336352E-3</v>
      </c>
      <c r="F21">
        <f t="shared" si="2"/>
        <v>9.2141861862484638E-3</v>
      </c>
      <c r="G21">
        <f t="shared" si="3"/>
        <v>9.2483093013216531E-3</v>
      </c>
    </row>
    <row r="22" spans="1:7" x14ac:dyDescent="0.3">
      <c r="A22" t="s">
        <v>14</v>
      </c>
      <c r="B22">
        <v>8.4234184000284811E-3</v>
      </c>
      <c r="C22">
        <v>8.3860488005791083E-3</v>
      </c>
      <c r="D22">
        <f t="shared" si="0"/>
        <v>8.7974463289192881E-3</v>
      </c>
      <c r="E22">
        <f t="shared" si="1"/>
        <v>8.8081192784450913E-3</v>
      </c>
      <c r="F22">
        <f t="shared" si="2"/>
        <v>9.5568716906007534E-3</v>
      </c>
      <c r="G22">
        <f t="shared" si="3"/>
        <v>9.7022295621676611E-3</v>
      </c>
    </row>
    <row r="23" spans="1:7" x14ac:dyDescent="0.3">
      <c r="A23" t="s">
        <v>15</v>
      </c>
      <c r="B23">
        <v>9.3056952611600061E-3</v>
      </c>
      <c r="C23">
        <v>9.2888355752692876E-3</v>
      </c>
      <c r="D23">
        <f t="shared" si="0"/>
        <v>8.752097225450171E-3</v>
      </c>
      <c r="E23">
        <f t="shared" si="1"/>
        <v>8.7347904800948607E-3</v>
      </c>
      <c r="F23">
        <f t="shared" si="2"/>
        <v>9.713459661079454E-3</v>
      </c>
      <c r="G23">
        <f t="shared" si="3"/>
        <v>9.8430107066363581E-3</v>
      </c>
    </row>
    <row r="24" spans="1:7" x14ac:dyDescent="0.3">
      <c r="A24" t="s">
        <v>16</v>
      </c>
      <c r="B24">
        <v>8.6632253255693788E-3</v>
      </c>
      <c r="C24">
        <v>8.7494734594868798E-3</v>
      </c>
      <c r="D24">
        <f t="shared" si="0"/>
        <v>9.1203250165069801E-3</v>
      </c>
      <c r="E24">
        <f t="shared" si="1"/>
        <v>9.0650650664112296E-3</v>
      </c>
      <c r="F24">
        <f t="shared" si="2"/>
        <v>9.7678505000900698E-3</v>
      </c>
      <c r="G24">
        <f t="shared" si="3"/>
        <v>9.9200130600990664E-3</v>
      </c>
    </row>
    <row r="25" spans="1:7" x14ac:dyDescent="0.3">
      <c r="A25" t="s">
        <v>17</v>
      </c>
      <c r="B25">
        <v>8.2873710896211247E-3</v>
      </c>
      <c r="C25">
        <v>8.1660624055284164E-3</v>
      </c>
      <c r="D25">
        <f t="shared" si="0"/>
        <v>9.8029575126745479E-3</v>
      </c>
      <c r="E25">
        <f t="shared" si="1"/>
        <v>9.8560173383545908E-3</v>
      </c>
      <c r="F25">
        <f t="shared" si="2"/>
        <v>9.9452874541566625E-3</v>
      </c>
      <c r="G25">
        <f t="shared" si="3"/>
        <v>1.006418328984594E-2</v>
      </c>
    </row>
    <row r="26" spans="1:7" x14ac:dyDescent="0.3">
      <c r="A26" t="s">
        <v>6</v>
      </c>
      <c r="B26">
        <v>1.0410378634330437E-2</v>
      </c>
      <c r="C26">
        <v>1.0279659334218394E-2</v>
      </c>
      <c r="D26">
        <f t="shared" si="0"/>
        <v>1.0739463919275433E-2</v>
      </c>
      <c r="E26">
        <f t="shared" si="1"/>
        <v>1.1108395564769979E-2</v>
      </c>
      <c r="F26">
        <f t="shared" si="2"/>
        <v>1.0105619643312819E-2</v>
      </c>
      <c r="G26">
        <f t="shared" si="3"/>
        <v>1.0288831213134481E-2</v>
      </c>
    </row>
    <row r="27" spans="1:7" x14ac:dyDescent="0.3">
      <c r="A27" t="s">
        <v>7</v>
      </c>
      <c r="B27">
        <v>1.0711122814072079E-2</v>
      </c>
      <c r="C27">
        <v>1.1122330275316963E-2</v>
      </c>
      <c r="D27">
        <f t="shared" si="0"/>
        <v>1.0442515772291746E-2</v>
      </c>
      <c r="E27">
        <f t="shared" si="1"/>
        <v>1.0805681390650509E-2</v>
      </c>
      <c r="F27">
        <f t="shared" si="2"/>
        <v>9.9857899600554693E-3</v>
      </c>
      <c r="G27">
        <f t="shared" si="3"/>
        <v>1.0195168563898366E-2</v>
      </c>
    </row>
    <row r="28" spans="1:7" x14ac:dyDescent="0.3">
      <c r="A28" t="s">
        <v>8</v>
      </c>
      <c r="B28">
        <v>1.109689030942378E-2</v>
      </c>
      <c r="C28">
        <v>1.192319708477458E-2</v>
      </c>
      <c r="D28">
        <f t="shared" si="0"/>
        <v>1.0100951879012486E-2</v>
      </c>
      <c r="E28">
        <f t="shared" si="1"/>
        <v>1.0374188648714271E-2</v>
      </c>
      <c r="F28">
        <f t="shared" si="2"/>
        <v>9.8526143756057973E-3</v>
      </c>
      <c r="G28">
        <f t="shared" si="3"/>
        <v>9.9970514819148724E-3</v>
      </c>
    </row>
    <row r="29" spans="1:7" x14ac:dyDescent="0.3">
      <c r="A29" t="s">
        <v>9</v>
      </c>
      <c r="B29">
        <v>9.5195341933793781E-3</v>
      </c>
      <c r="C29">
        <v>9.3715168118599871E-3</v>
      </c>
      <c r="D29">
        <f t="shared" si="0"/>
        <v>9.7037497772164052E-3</v>
      </c>
      <c r="E29">
        <f t="shared" si="1"/>
        <v>9.6526779763610755E-3</v>
      </c>
      <c r="F29">
        <f t="shared" si="2"/>
        <v>9.6523742582961137E-3</v>
      </c>
      <c r="G29">
        <f t="shared" si="3"/>
        <v>9.6762581978174222E-3</v>
      </c>
    </row>
    <row r="30" spans="1:7" x14ac:dyDescent="0.3">
      <c r="A30" t="s">
        <v>10</v>
      </c>
      <c r="B30">
        <v>9.6864311342343048E-3</v>
      </c>
      <c r="C30">
        <v>9.827852049508248E-3</v>
      </c>
      <c r="D30">
        <f t="shared" si="0"/>
        <v>9.6671371839946885E-3</v>
      </c>
      <c r="E30">
        <f t="shared" si="1"/>
        <v>9.7750383285904793E-3</v>
      </c>
      <c r="F30">
        <f t="shared" si="2"/>
        <v>9.6050363042766464E-3</v>
      </c>
      <c r="G30">
        <f t="shared" si="3"/>
        <v>9.6631333397753493E-3</v>
      </c>
    </row>
    <row r="31" spans="1:7" x14ac:dyDescent="0.3">
      <c r="A31" t="s">
        <v>11</v>
      </c>
      <c r="B31">
        <v>9.9052840040355309E-3</v>
      </c>
      <c r="C31">
        <v>9.7586650677149896E-3</v>
      </c>
      <c r="D31">
        <f t="shared" si="0"/>
        <v>9.628850423092911E-3</v>
      </c>
      <c r="E31">
        <f t="shared" si="1"/>
        <v>9.7070945752762636E-3</v>
      </c>
      <c r="F31">
        <f t="shared" si="2"/>
        <v>9.5675890891640681E-3</v>
      </c>
      <c r="G31">
        <f t="shared" si="3"/>
        <v>9.5857758790027121E-3</v>
      </c>
    </row>
    <row r="32" spans="1:7" x14ac:dyDescent="0.3">
      <c r="A32" t="s">
        <v>12</v>
      </c>
      <c r="B32">
        <v>9.4096964137142299E-3</v>
      </c>
      <c r="C32">
        <v>9.738597868548202E-3</v>
      </c>
      <c r="D32">
        <f t="shared" si="0"/>
        <v>9.5867203293891964E-3</v>
      </c>
      <c r="E32">
        <f t="shared" si="1"/>
        <v>9.6993764531820969E-3</v>
      </c>
      <c r="F32">
        <f t="shared" si="2"/>
        <v>9.5426822086541793E-3</v>
      </c>
      <c r="G32">
        <f t="shared" si="3"/>
        <v>9.564359162745421E-3</v>
      </c>
    </row>
    <row r="33" spans="1:7" x14ac:dyDescent="0.3">
      <c r="A33" t="s">
        <v>13</v>
      </c>
      <c r="B33">
        <v>9.5715708515289721E-3</v>
      </c>
      <c r="C33">
        <v>9.6240207895655974E-3</v>
      </c>
      <c r="D33">
        <f t="shared" si="0"/>
        <v>9.681891354236449E-3</v>
      </c>
      <c r="E33">
        <f t="shared" si="1"/>
        <v>9.6790585290301764E-3</v>
      </c>
      <c r="F33">
        <f t="shared" si="2"/>
        <v>9.5739349997007329E-3</v>
      </c>
      <c r="G33">
        <f t="shared" si="3"/>
        <v>9.6014322474721504E-3</v>
      </c>
    </row>
    <row r="34" spans="1:7" x14ac:dyDescent="0.3">
      <c r="A34" t="s">
        <v>14</v>
      </c>
      <c r="B34">
        <v>9.7788937229243891E-3</v>
      </c>
      <c r="C34">
        <v>9.7355107014324913E-3</v>
      </c>
      <c r="D34">
        <f t="shared" si="0"/>
        <v>9.5540905754744974E-3</v>
      </c>
      <c r="E34">
        <f t="shared" si="1"/>
        <v>9.5642658676968056E-3</v>
      </c>
      <c r="F34">
        <f t="shared" si="2"/>
        <v>9.494961406453381E-3</v>
      </c>
      <c r="G34">
        <f t="shared" si="3"/>
        <v>9.6109033515158326E-3</v>
      </c>
    </row>
    <row r="35" spans="1:7" x14ac:dyDescent="0.3">
      <c r="A35" t="s">
        <v>15</v>
      </c>
      <c r="B35">
        <v>9.6952094882559858E-3</v>
      </c>
      <c r="C35">
        <v>9.6776440960924422E-3</v>
      </c>
      <c r="D35">
        <f t="shared" si="0"/>
        <v>9.4358928773151159E-3</v>
      </c>
      <c r="E35">
        <f t="shared" si="1"/>
        <v>9.4145455752525677E-3</v>
      </c>
      <c r="F35">
        <f t="shared" si="2"/>
        <v>9.5123128146453375E-3</v>
      </c>
      <c r="G35">
        <f t="shared" si="3"/>
        <v>9.6124610959305492E-3</v>
      </c>
    </row>
    <row r="36" spans="1:7" x14ac:dyDescent="0.3">
      <c r="A36" t="s">
        <v>16</v>
      </c>
      <c r="B36">
        <v>9.1881685152431156E-3</v>
      </c>
      <c r="C36">
        <v>9.2796428055654853E-3</v>
      </c>
      <c r="D36">
        <f t="shared" si="0"/>
        <v>9.4478016613852248E-3</v>
      </c>
      <c r="E36">
        <f t="shared" si="1"/>
        <v>9.3915802278597346E-3</v>
      </c>
      <c r="F36">
        <f t="shared" si="2"/>
        <v>9.5071478374882112E-3</v>
      </c>
      <c r="G36">
        <f t="shared" si="3"/>
        <v>9.6299513492746347E-3</v>
      </c>
    </row>
    <row r="37" spans="1:7" x14ac:dyDescent="0.3">
      <c r="A37" t="s">
        <v>17</v>
      </c>
      <c r="B37">
        <v>9.4243006284462465E-3</v>
      </c>
      <c r="C37">
        <v>9.2863498240997773E-3</v>
      </c>
      <c r="D37">
        <f t="shared" si="0"/>
        <v>9.5945674733175588E-3</v>
      </c>
      <c r="E37">
        <f t="shared" si="1"/>
        <v>9.6310691132163468E-3</v>
      </c>
      <c r="F37">
        <f t="shared" si="2"/>
        <v>9.6615112385722707E-3</v>
      </c>
      <c r="G37">
        <f t="shared" si="3"/>
        <v>9.7495329322923614E-3</v>
      </c>
    </row>
    <row r="38" spans="1:7" x14ac:dyDescent="0.3">
      <c r="A38" t="s">
        <v>6</v>
      </c>
      <c r="B38">
        <v>9.7309358404663125E-3</v>
      </c>
      <c r="C38">
        <v>9.6087480539139413E-3</v>
      </c>
      <c r="D38">
        <f t="shared" si="0"/>
        <v>9.4593858301013131E-3</v>
      </c>
      <c r="E38">
        <f t="shared" si="1"/>
        <v>9.7657253444735446E-3</v>
      </c>
      <c r="F38">
        <f t="shared" si="2"/>
        <v>9.7024717471500248E-3</v>
      </c>
      <c r="G38">
        <f t="shared" si="3"/>
        <v>9.8586912562625677E-3</v>
      </c>
    </row>
    <row r="39" spans="1:7" x14ac:dyDescent="0.3">
      <c r="A39" t="s">
        <v>7</v>
      </c>
      <c r="B39">
        <v>9.6284659510401192E-3</v>
      </c>
      <c r="C39">
        <v>9.9981094616353253E-3</v>
      </c>
      <c r="D39">
        <f t="shared" si="0"/>
        <v>9.5158584100352387E-3</v>
      </c>
      <c r="E39">
        <f t="shared" si="1"/>
        <v>9.8116142972807362E-3</v>
      </c>
      <c r="F39">
        <f t="shared" si="2"/>
        <v>9.7531657146269993E-3</v>
      </c>
      <c r="G39">
        <f t="shared" si="3"/>
        <v>9.9347360156474031E-3</v>
      </c>
    </row>
    <row r="40" spans="1:7" x14ac:dyDescent="0.3">
      <c r="A40" t="s">
        <v>8</v>
      </c>
      <c r="B40">
        <v>9.0187556987975058E-3</v>
      </c>
      <c r="C40">
        <v>9.6903185178713654E-3</v>
      </c>
      <c r="D40">
        <f t="shared" si="0"/>
        <v>9.5260546424072289E-3</v>
      </c>
      <c r="E40">
        <f t="shared" si="1"/>
        <v>9.745603099902635E-3</v>
      </c>
      <c r="F40">
        <f t="shared" si="2"/>
        <v>9.8628307252687248E-3</v>
      </c>
      <c r="G40">
        <f t="shared" si="3"/>
        <v>9.9850060555262878E-3</v>
      </c>
    </row>
    <row r="41" spans="1:7" x14ac:dyDescent="0.3">
      <c r="A41" t="s">
        <v>9</v>
      </c>
      <c r="B41">
        <v>9.9003535802680894E-3</v>
      </c>
      <c r="C41">
        <v>9.7464149123355163E-3</v>
      </c>
      <c r="D41">
        <f t="shared" si="0"/>
        <v>9.9427068504185697E-3</v>
      </c>
      <c r="E41">
        <f t="shared" si="1"/>
        <v>9.8877348895087102E-3</v>
      </c>
      <c r="F41">
        <f t="shared" si="2"/>
        <v>1.0026175115463729E-2</v>
      </c>
      <c r="G41">
        <f t="shared" si="3"/>
        <v>1.0049782699275778E-2</v>
      </c>
    </row>
    <row r="42" spans="1:7" x14ac:dyDescent="0.3">
      <c r="A42" t="s">
        <v>10</v>
      </c>
      <c r="B42">
        <v>9.659054648156095E-3</v>
      </c>
      <c r="C42">
        <v>9.8000758695010268E-3</v>
      </c>
      <c r="D42">
        <f t="shared" si="0"/>
        <v>9.8795970531593835E-3</v>
      </c>
      <c r="E42">
        <f t="shared" si="1"/>
        <v>9.9890826160272742E-3</v>
      </c>
      <c r="F42">
        <f t="shared" si="2"/>
        <v>1.0123659866854765E-2</v>
      </c>
      <c r="G42">
        <f t="shared" si="3"/>
        <v>1.0184309865980984E-2</v>
      </c>
    </row>
    <row r="43" spans="1:7" x14ac:dyDescent="0.3">
      <c r="A43" t="s">
        <v>11</v>
      </c>
      <c r="B43">
        <v>1.0268712322831526E-2</v>
      </c>
      <c r="C43">
        <v>1.0116713886689584E-2</v>
      </c>
      <c r="D43">
        <f t="shared" si="0"/>
        <v>1.002184337470906E-2</v>
      </c>
      <c r="E43">
        <f t="shared" si="1"/>
        <v>1.0102744449396198E-2</v>
      </c>
      <c r="F43">
        <f t="shared" si="2"/>
        <v>1.0352534730340784E-2</v>
      </c>
      <c r="G43">
        <f t="shared" si="3"/>
        <v>1.0369490467198844E-2</v>
      </c>
    </row>
    <row r="44" spans="1:7" x14ac:dyDescent="0.3">
      <c r="A44" t="s">
        <v>12</v>
      </c>
      <c r="B44">
        <v>9.7110241884905274E-3</v>
      </c>
      <c r="C44">
        <v>1.005045809189121E-2</v>
      </c>
      <c r="D44">
        <f t="shared" si="0"/>
        <v>1.0064312942275952E-2</v>
      </c>
      <c r="E44">
        <f t="shared" si="1"/>
        <v>1.0180506400762176E-2</v>
      </c>
      <c r="F44">
        <f t="shared" si="2"/>
        <v>1.0315626340783288E-2</v>
      </c>
      <c r="G44">
        <f t="shared" si="3"/>
        <v>1.033633952099596E-2</v>
      </c>
    </row>
    <row r="45" spans="1:7" x14ac:dyDescent="0.3">
      <c r="A45" t="s">
        <v>13</v>
      </c>
      <c r="B45">
        <v>1.0085793612805127E-2</v>
      </c>
      <c r="C45">
        <v>1.0141061369607797E-2</v>
      </c>
      <c r="D45">
        <f t="shared" si="0"/>
        <v>1.0214693689499952E-2</v>
      </c>
      <c r="E45">
        <f t="shared" si="1"/>
        <v>1.0211605378171036E-2</v>
      </c>
      <c r="F45">
        <f t="shared" si="2"/>
        <v>1.0393965245541663E-2</v>
      </c>
      <c r="G45">
        <f t="shared" si="3"/>
        <v>1.0422454350185807E-2</v>
      </c>
    </row>
    <row r="46" spans="1:7" x14ac:dyDescent="0.3">
      <c r="A46" t="s">
        <v>14</v>
      </c>
      <c r="B46">
        <v>1.0396121025532204E-2</v>
      </c>
      <c r="C46">
        <v>1.034999974078752E-2</v>
      </c>
      <c r="D46">
        <f t="shared" si="0"/>
        <v>1.0380344765233361E-2</v>
      </c>
      <c r="E46">
        <f t="shared" si="1"/>
        <v>1.0393953281392422E-2</v>
      </c>
      <c r="F46">
        <f t="shared" si="2"/>
        <v>1.0678282911676665E-2</v>
      </c>
      <c r="G46">
        <f t="shared" si="3"/>
        <v>1.0827335968385384E-2</v>
      </c>
    </row>
    <row r="47" spans="1:7" x14ac:dyDescent="0.3">
      <c r="A47" t="s">
        <v>15</v>
      </c>
      <c r="B47">
        <v>1.0162166430162524E-2</v>
      </c>
      <c r="C47">
        <v>1.0143755024117794E-2</v>
      </c>
      <c r="D47">
        <f t="shared" si="0"/>
        <v>1.0668697320908702E-2</v>
      </c>
      <c r="E47">
        <f t="shared" si="1"/>
        <v>1.0642733393805268E-2</v>
      </c>
      <c r="F47">
        <f t="shared" si="2"/>
        <v>1.0766442361370735E-2</v>
      </c>
      <c r="G47">
        <f t="shared" si="3"/>
        <v>1.0897620933330635E-2</v>
      </c>
    </row>
    <row r="48" spans="1:7" x14ac:dyDescent="0.3">
      <c r="A48" t="s">
        <v>16</v>
      </c>
      <c r="B48">
        <v>1.0582746840005354E-2</v>
      </c>
      <c r="C48">
        <v>1.068810507927195E-2</v>
      </c>
      <c r="D48">
        <f t="shared" si="0"/>
        <v>1.0618093042830882E-2</v>
      </c>
      <c r="E48">
        <f t="shared" si="1"/>
        <v>1.0556367473522468E-2</v>
      </c>
      <c r="F48">
        <f t="shared" si="2"/>
        <v>1.093237580481436E-2</v>
      </c>
      <c r="G48">
        <f t="shared" si="3"/>
        <v>1.1089802418064733E-2</v>
      </c>
    </row>
    <row r="49" spans="1:7" x14ac:dyDescent="0.3">
      <c r="A49" t="s">
        <v>17</v>
      </c>
      <c r="B49">
        <v>1.126117869255823E-2</v>
      </c>
      <c r="C49">
        <v>1.1096340078026061E-2</v>
      </c>
      <c r="D49">
        <f t="shared" si="0"/>
        <v>1.0510309603428815E-2</v>
      </c>
      <c r="E49">
        <f t="shared" si="1"/>
        <v>1.054475307917186E-2</v>
      </c>
      <c r="F49">
        <f t="shared" si="2"/>
        <v>1.0904068646810075E-2</v>
      </c>
      <c r="G49">
        <f t="shared" si="3"/>
        <v>1.1024484973309767E-2</v>
      </c>
    </row>
    <row r="50" spans="1:7" x14ac:dyDescent="0.3">
      <c r="A50" t="s">
        <v>6</v>
      </c>
      <c r="B50">
        <v>1.0010353595929063E-2</v>
      </c>
      <c r="C50">
        <v>9.8846572632693922E-3</v>
      </c>
      <c r="D50">
        <f t="shared" si="0"/>
        <v>1.0781922464492786E-2</v>
      </c>
      <c r="E50">
        <f t="shared" si="1"/>
        <v>1.1171050618831455E-2</v>
      </c>
      <c r="F50">
        <f t="shared" si="2"/>
        <v>1.0760591710994872E-2</v>
      </c>
      <c r="G50">
        <f t="shared" si="3"/>
        <v>1.0955772419561471E-2</v>
      </c>
    </row>
    <row r="51" spans="1:7" x14ac:dyDescent="0.3">
      <c r="A51" t="s">
        <v>7</v>
      </c>
      <c r="B51">
        <v>1.025939652179915E-2</v>
      </c>
      <c r="C51">
        <v>1.0653261896220132E-2</v>
      </c>
      <c r="D51">
        <f t="shared" si="0"/>
        <v>1.1116216990313323E-2</v>
      </c>
      <c r="E51">
        <f t="shared" si="1"/>
        <v>1.1490163029543086E-2</v>
      </c>
      <c r="F51">
        <f t="shared" si="2"/>
        <v>1.0906710426970431E-2</v>
      </c>
      <c r="G51">
        <f t="shared" si="3"/>
        <v>1.1128484788023895E-2</v>
      </c>
    </row>
    <row r="52" spans="1:7" x14ac:dyDescent="0.3">
      <c r="A52" t="s">
        <v>8</v>
      </c>
      <c r="B52">
        <v>1.2076017275750146E-2</v>
      </c>
      <c r="C52">
        <v>1.2975232697004842E-2</v>
      </c>
      <c r="D52">
        <f t="shared" si="0"/>
        <v>1.1470984994469574E-2</v>
      </c>
      <c r="E52">
        <f t="shared" si="1"/>
        <v>1.1768750869888536E-2</v>
      </c>
      <c r="F52">
        <f t="shared" si="2"/>
        <v>1.0995423730467871E-2</v>
      </c>
      <c r="G52">
        <f t="shared" si="3"/>
        <v>1.1154035939325095E-2</v>
      </c>
    </row>
    <row r="53" spans="1:7" x14ac:dyDescent="0.3">
      <c r="A53" t="s">
        <v>9</v>
      </c>
      <c r="B53">
        <v>1.1013237173390672E-2</v>
      </c>
      <c r="C53">
        <v>1.0841994495404281E-2</v>
      </c>
      <c r="D53">
        <f t="shared" si="0"/>
        <v>1.0907178147211311E-2</v>
      </c>
      <c r="E53">
        <f t="shared" si="1"/>
        <v>1.0853967626215988E-2</v>
      </c>
      <c r="F53">
        <f t="shared" si="2"/>
        <v>1.073757360608658E-2</v>
      </c>
      <c r="G53">
        <f t="shared" si="3"/>
        <v>1.0765068082385022E-2</v>
      </c>
    </row>
    <row r="54" spans="1:7" x14ac:dyDescent="0.3">
      <c r="A54" t="s">
        <v>10</v>
      </c>
      <c r="B54">
        <v>1.1323700534267905E-2</v>
      </c>
      <c r="C54">
        <v>1.1489025417256485E-2</v>
      </c>
      <c r="D54">
        <f t="shared" si="0"/>
        <v>1.0655045803365024E-2</v>
      </c>
      <c r="E54">
        <f t="shared" si="1"/>
        <v>1.0778420195010548E-2</v>
      </c>
      <c r="F54">
        <f t="shared" si="2"/>
        <v>1.0762400141169257E-2</v>
      </c>
      <c r="G54">
        <f t="shared" si="3"/>
        <v>1.0830268458182609E-2</v>
      </c>
    </row>
    <row r="55" spans="1:7" x14ac:dyDescent="0.3">
      <c r="A55" t="s">
        <v>11</v>
      </c>
      <c r="B55">
        <v>1.0384596733975359E-2</v>
      </c>
      <c r="C55">
        <v>1.0230882965987193E-2</v>
      </c>
      <c r="D55">
        <f t="shared" si="0"/>
        <v>1.0558207161195049E-2</v>
      </c>
      <c r="E55">
        <f t="shared" si="1"/>
        <v>1.0646626336760509E-2</v>
      </c>
      <c r="F55">
        <f t="shared" si="2"/>
        <v>1.0676044835397181E-2</v>
      </c>
      <c r="G55">
        <f t="shared" si="3"/>
        <v>1.0697880248022219E-2</v>
      </c>
    </row>
    <row r="56" spans="1:7" x14ac:dyDescent="0.3">
      <c r="A56" t="s">
        <v>12</v>
      </c>
      <c r="B56">
        <v>1.0256840141851815E-2</v>
      </c>
      <c r="C56">
        <v>1.0615352201787968E-2</v>
      </c>
      <c r="D56">
        <f t="shared" si="0"/>
        <v>1.0723471465297002E-2</v>
      </c>
      <c r="E56">
        <f t="shared" si="1"/>
        <v>1.0847038666540956E-2</v>
      </c>
      <c r="F56">
        <f t="shared" si="2"/>
        <v>1.0705373652246034E-2</v>
      </c>
      <c r="G56">
        <f t="shared" si="3"/>
        <v>1.0730171965367618E-2</v>
      </c>
    </row>
    <row r="57" spans="1:7" x14ac:dyDescent="0.3">
      <c r="A57" t="s">
        <v>13</v>
      </c>
      <c r="B57">
        <v>1.1033184607757969E-2</v>
      </c>
      <c r="C57">
        <v>1.109364384250637E-2</v>
      </c>
      <c r="D57">
        <f t="shared" si="0"/>
        <v>1.0728213553040102E-2</v>
      </c>
      <c r="E57">
        <f t="shared" si="1"/>
        <v>1.0726073832086409E-2</v>
      </c>
      <c r="F57">
        <f t="shared" si="2"/>
        <v>1.0606731863120097E-2</v>
      </c>
      <c r="G57">
        <f t="shared" si="3"/>
        <v>1.0632779702614486E-2</v>
      </c>
    </row>
    <row r="58" spans="1:7" x14ac:dyDescent="0.3">
      <c r="A58" t="s">
        <v>14</v>
      </c>
      <c r="B58">
        <v>1.0880389646281224E-2</v>
      </c>
      <c r="C58">
        <v>1.0832119955328528E-2</v>
      </c>
      <c r="D58">
        <f t="shared" si="0"/>
        <v>1.077949299011058E-2</v>
      </c>
      <c r="E58">
        <f t="shared" si="1"/>
        <v>1.0794324926580079E-2</v>
      </c>
      <c r="F58">
        <f t="shared" si="2"/>
        <v>1.0303031255469258E-2</v>
      </c>
      <c r="G58">
        <f t="shared" si="3"/>
        <v>1.0415193781458302E-2</v>
      </c>
    </row>
    <row r="59" spans="1:7" x14ac:dyDescent="0.3">
      <c r="A59" t="s">
        <v>15</v>
      </c>
      <c r="B59">
        <v>1.0271066405081117E-2</v>
      </c>
      <c r="C59">
        <v>1.025245769842433E-2</v>
      </c>
      <c r="D59">
        <f t="shared" si="0"/>
        <v>1.0725767572637964E-2</v>
      </c>
      <c r="E59">
        <f t="shared" si="1"/>
        <v>1.0704387590181825E-2</v>
      </c>
      <c r="F59">
        <f t="shared" si="2"/>
        <v>1.0024517099181831E-2</v>
      </c>
      <c r="G59">
        <f t="shared" si="3"/>
        <v>1.0123737706534372E-2</v>
      </c>
    </row>
    <row r="60" spans="1:7" x14ac:dyDescent="0.3">
      <c r="A60" t="s">
        <v>16</v>
      </c>
      <c r="B60">
        <v>1.11870229189694E-2</v>
      </c>
      <c r="C60">
        <v>1.1298397125987384E-2</v>
      </c>
      <c r="D60">
        <f t="shared" si="0"/>
        <v>1.0832044921583369E-2</v>
      </c>
      <c r="E60">
        <f t="shared" si="1"/>
        <v>1.0772543353175373E-2</v>
      </c>
      <c r="F60">
        <f t="shared" si="2"/>
        <v>9.9116467740049483E-3</v>
      </c>
      <c r="G60">
        <f t="shared" si="3"/>
        <v>1.0033300234275124E-2</v>
      </c>
    </row>
    <row r="61" spans="1:7" x14ac:dyDescent="0.3">
      <c r="A61" t="s">
        <v>17</v>
      </c>
      <c r="B61">
        <v>1.0719213393863379E-2</v>
      </c>
      <c r="C61">
        <v>1.056230794613376E-2</v>
      </c>
      <c r="D61">
        <f t="shared" si="0"/>
        <v>1.0291819821250325E-2</v>
      </c>
      <c r="E61">
        <f t="shared" si="1"/>
        <v>1.0317613098684926E-2</v>
      </c>
      <c r="F61">
        <f t="shared" si="2"/>
        <v>9.5950252785157921E-3</v>
      </c>
      <c r="G61">
        <f t="shared" si="3"/>
        <v>9.681798890774241E-3</v>
      </c>
    </row>
    <row r="62" spans="1:7" x14ac:dyDescent="0.3">
      <c r="A62" t="s">
        <v>6</v>
      </c>
      <c r="B62">
        <v>1.0589898451917323E-2</v>
      </c>
      <c r="C62">
        <v>1.0456924987404977E-2</v>
      </c>
      <c r="D62">
        <f t="shared" si="0"/>
        <v>9.6878421413632287E-3</v>
      </c>
      <c r="E62">
        <f t="shared" si="1"/>
        <v>9.9870245814447072E-3</v>
      </c>
      <c r="F62">
        <f t="shared" si="2"/>
        <v>9.4772958830728112E-3</v>
      </c>
      <c r="G62">
        <f t="shared" si="3"/>
        <v>9.635894310237092E-3</v>
      </c>
    </row>
    <row r="63" spans="1:7" x14ac:dyDescent="0.3">
      <c r="A63" t="s">
        <v>7</v>
      </c>
      <c r="B63">
        <v>9.5663476179702733E-3</v>
      </c>
      <c r="C63">
        <v>9.9336063625160391E-3</v>
      </c>
      <c r="D63">
        <f t="shared" si="0"/>
        <v>9.1348061748138688E-3</v>
      </c>
      <c r="E63">
        <f t="shared" si="1"/>
        <v>9.4320253959300545E-3</v>
      </c>
      <c r="F63">
        <f t="shared" si="2"/>
        <v>9.4269111544803812E-3</v>
      </c>
      <c r="G63">
        <f t="shared" si="3"/>
        <v>9.6125197133206629E-3</v>
      </c>
    </row>
    <row r="64" spans="1:7" x14ac:dyDescent="0.3">
      <c r="A64" t="s">
        <v>8</v>
      </c>
      <c r="B64">
        <v>8.9072803542020861E-3</v>
      </c>
      <c r="C64">
        <v>9.5705423944131025E-3</v>
      </c>
      <c r="D64">
        <f t="shared" si="0"/>
        <v>9.1063483451047488E-3</v>
      </c>
      <c r="E64">
        <f t="shared" si="1"/>
        <v>9.3272884059612347E-3</v>
      </c>
      <c r="F64">
        <f t="shared" si="2"/>
        <v>9.4573475123100291E-3</v>
      </c>
      <c r="G64">
        <f t="shared" si="3"/>
        <v>9.5842926395075211E-3</v>
      </c>
    </row>
    <row r="65" spans="1:7" x14ac:dyDescent="0.3">
      <c r="A65" t="s">
        <v>9</v>
      </c>
      <c r="B65">
        <v>8.9307905522692452E-3</v>
      </c>
      <c r="C65">
        <v>8.7919274308610167E-3</v>
      </c>
      <c r="D65">
        <f t="shared" si="0"/>
        <v>9.1274790438858264E-3</v>
      </c>
      <c r="E65">
        <f t="shared" si="1"/>
        <v>9.0830701816506047E-3</v>
      </c>
      <c r="F65">
        <f t="shared" si="2"/>
        <v>9.5396709343915382E-3</v>
      </c>
      <c r="G65">
        <f t="shared" si="3"/>
        <v>9.5694097836059432E-3</v>
      </c>
    </row>
    <row r="66" spans="1:7" x14ac:dyDescent="0.3">
      <c r="A66" t="s">
        <v>10</v>
      </c>
      <c r="B66">
        <v>9.4809741288429152E-3</v>
      </c>
      <c r="C66">
        <v>9.6193953926095865E-3</v>
      </c>
      <c r="D66">
        <f t="shared" si="0"/>
        <v>9.4489180683835824E-3</v>
      </c>
      <c r="E66">
        <f t="shared" si="1"/>
        <v>9.5660863321548346E-3</v>
      </c>
      <c r="F66">
        <f t="shared" si="2"/>
        <v>9.707659680757744E-3</v>
      </c>
      <c r="G66">
        <f t="shared" si="3"/>
        <v>9.7716102609713227E-3</v>
      </c>
    </row>
    <row r="67" spans="1:7" x14ac:dyDescent="0.3">
      <c r="A67" t="s">
        <v>11</v>
      </c>
      <c r="B67">
        <v>8.9706724505453188E-3</v>
      </c>
      <c r="C67">
        <v>8.8378877214812072E-3</v>
      </c>
      <c r="D67">
        <f t="shared" ref="D67:D71" si="4">SUM(B67:B69)/3</f>
        <v>9.7009951426927157E-3</v>
      </c>
      <c r="E67">
        <f t="shared" ref="E67:E71" si="5">SUM(C67:C69)/3</f>
        <v>9.7907221376149645E-3</v>
      </c>
      <c r="F67">
        <f t="shared" ref="F67" si="6">SUM(B67:B73)/7</f>
        <v>9.7322350454374981E-3</v>
      </c>
      <c r="G67">
        <f t="shared" si="3"/>
        <v>9.7562256623699457E-3</v>
      </c>
    </row>
    <row r="68" spans="1:7" x14ac:dyDescent="0.3">
      <c r="A68" t="s">
        <v>12</v>
      </c>
      <c r="B68">
        <v>9.8951076257625097E-3</v>
      </c>
      <c r="C68">
        <v>1.024097588237371E-2</v>
      </c>
      <c r="D68">
        <f t="shared" si="4"/>
        <v>9.9705717001035421E-3</v>
      </c>
      <c r="E68">
        <f t="shared" si="5"/>
        <v>1.0090098512395911E-2</v>
      </c>
    </row>
    <row r="69" spans="1:7" x14ac:dyDescent="0.3">
      <c r="A69" t="s">
        <v>13</v>
      </c>
      <c r="B69">
        <v>1.0237205351770319E-2</v>
      </c>
      <c r="C69">
        <v>1.0293302808989975E-2</v>
      </c>
      <c r="D69">
        <f t="shared" si="4"/>
        <v>9.83338392777359E-3</v>
      </c>
      <c r="E69">
        <f t="shared" si="5"/>
        <v>9.8318940193053567E-3</v>
      </c>
    </row>
    <row r="70" spans="1:7" x14ac:dyDescent="0.3">
      <c r="A70" t="s">
        <v>14</v>
      </c>
      <c r="B70">
        <v>9.7794021227777979E-3</v>
      </c>
      <c r="C70">
        <v>9.7360168458240463E-3</v>
      </c>
      <c r="D70">
        <f t="shared" si="4"/>
        <v>9.7898860694610457E-3</v>
      </c>
      <c r="E70">
        <f t="shared" si="5"/>
        <v>9.8032366737815912E-3</v>
      </c>
    </row>
    <row r="71" spans="1:7" x14ac:dyDescent="0.3">
      <c r="A71" t="s">
        <v>15</v>
      </c>
      <c r="B71">
        <v>9.483544308772655E-3</v>
      </c>
      <c r="C71">
        <v>9.4663624031020525E-3</v>
      </c>
      <c r="D71">
        <f t="shared" si="4"/>
        <v>9.7477525890688459E-3</v>
      </c>
      <c r="E71">
        <f t="shared" si="5"/>
        <v>9.728465459306895E-3</v>
      </c>
    </row>
    <row r="72" spans="1:7" x14ac:dyDescent="0.3">
      <c r="A72" t="s">
        <v>16</v>
      </c>
      <c r="B72">
        <v>1.0106711776832688E-2</v>
      </c>
      <c r="C72">
        <v>1.0207330772418671E-2</v>
      </c>
    </row>
    <row r="73" spans="1:7" x14ac:dyDescent="0.3">
      <c r="A73" t="s">
        <v>17</v>
      </c>
      <c r="B73">
        <v>9.6530016816011952E-3</v>
      </c>
      <c r="C73">
        <v>9.5117032023999612E-3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workbookViewId="0">
      <selection activeCell="L2" sqref="L2"/>
    </sheetView>
  </sheetViews>
  <sheetFormatPr baseColWidth="10" defaultColWidth="8.88671875"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20</v>
      </c>
      <c r="E1" t="s">
        <v>21</v>
      </c>
      <c r="F1" t="s">
        <v>28</v>
      </c>
      <c r="G1" t="s">
        <v>35</v>
      </c>
    </row>
    <row r="2" spans="1:7" x14ac:dyDescent="0.3">
      <c r="A2">
        <v>1</v>
      </c>
      <c r="B2" t="s">
        <v>6</v>
      </c>
      <c r="C2">
        <v>99.2</v>
      </c>
      <c r="D2">
        <v>69.384633164654232</v>
      </c>
      <c r="E2">
        <v>70.266949435157755</v>
      </c>
      <c r="F2">
        <v>88.540999999999997</v>
      </c>
      <c r="G2">
        <f>F2*D2/100</f>
        <v>61.433848050316499</v>
      </c>
    </row>
    <row r="3" spans="1:7" x14ac:dyDescent="0.3">
      <c r="A3">
        <v>2</v>
      </c>
      <c r="B3" t="s">
        <v>7</v>
      </c>
      <c r="C3">
        <v>86.9</v>
      </c>
      <c r="D3">
        <v>73.889062882376592</v>
      </c>
      <c r="E3">
        <v>71.157285169476424</v>
      </c>
      <c r="F3">
        <v>88.981999999999999</v>
      </c>
      <c r="G3">
        <f t="shared" ref="G3:G13" si="0">F3*D3/100</f>
        <v>65.74796593399634</v>
      </c>
    </row>
    <row r="4" spans="1:7" x14ac:dyDescent="0.3">
      <c r="A4">
        <v>3</v>
      </c>
      <c r="B4" t="s">
        <v>8</v>
      </c>
      <c r="C4">
        <v>108.5</v>
      </c>
      <c r="D4">
        <v>100.56167578049738</v>
      </c>
      <c r="E4">
        <v>93.592505226052381</v>
      </c>
      <c r="F4">
        <v>89.422999999999988</v>
      </c>
      <c r="G4">
        <f t="shared" si="0"/>
        <v>89.925267333194171</v>
      </c>
    </row>
    <row r="5" spans="1:7" x14ac:dyDescent="0.3">
      <c r="A5">
        <v>4</v>
      </c>
      <c r="B5" t="s">
        <v>9</v>
      </c>
      <c r="C5">
        <v>119</v>
      </c>
      <c r="D5">
        <v>112.52662133173877</v>
      </c>
      <c r="E5">
        <v>114.30391055557811</v>
      </c>
      <c r="F5">
        <v>89.86399999999999</v>
      </c>
      <c r="G5">
        <f t="shared" si="0"/>
        <v>101.12092299355372</v>
      </c>
    </row>
    <row r="6" spans="1:7" x14ac:dyDescent="0.3">
      <c r="A6">
        <v>5</v>
      </c>
      <c r="B6" t="s">
        <v>10</v>
      </c>
      <c r="C6">
        <v>121.1</v>
      </c>
      <c r="D6">
        <v>117.88128639926246</v>
      </c>
      <c r="E6">
        <v>116.18499718649518</v>
      </c>
      <c r="F6">
        <v>90.304999999999993</v>
      </c>
      <c r="G6">
        <f t="shared" si="0"/>
        <v>106.45269568285396</v>
      </c>
    </row>
    <row r="7" spans="1:7" x14ac:dyDescent="0.3">
      <c r="A7">
        <v>6</v>
      </c>
      <c r="B7" t="s">
        <v>11</v>
      </c>
      <c r="C7">
        <v>117.8</v>
      </c>
      <c r="D7">
        <v>117.36546280913171</v>
      </c>
      <c r="E7">
        <v>119.12881867783274</v>
      </c>
      <c r="F7">
        <v>90.745999999999995</v>
      </c>
      <c r="G7">
        <f t="shared" si="0"/>
        <v>106.50446288077467</v>
      </c>
    </row>
    <row r="8" spans="1:7" x14ac:dyDescent="0.3">
      <c r="A8">
        <v>7</v>
      </c>
      <c r="B8" t="s">
        <v>12</v>
      </c>
      <c r="C8">
        <v>111.2</v>
      </c>
      <c r="D8">
        <v>110.89829339685564</v>
      </c>
      <c r="E8">
        <v>107.15292773650438</v>
      </c>
      <c r="F8">
        <v>91.186999999999998</v>
      </c>
      <c r="G8">
        <f t="shared" si="0"/>
        <v>101.12482679979075</v>
      </c>
    </row>
    <row r="9" spans="1:7" x14ac:dyDescent="0.3">
      <c r="A9">
        <v>8</v>
      </c>
      <c r="B9" t="s">
        <v>13</v>
      </c>
      <c r="C9">
        <v>102.8</v>
      </c>
      <c r="D9">
        <v>112.33435284054188</v>
      </c>
      <c r="E9">
        <v>111.72214200115354</v>
      </c>
      <c r="F9">
        <v>91.628</v>
      </c>
      <c r="G9">
        <f t="shared" si="0"/>
        <v>102.9297208207317</v>
      </c>
    </row>
    <row r="10" spans="1:7" x14ac:dyDescent="0.3">
      <c r="A10">
        <v>9</v>
      </c>
      <c r="B10" t="s">
        <v>14</v>
      </c>
      <c r="C10">
        <v>93.1</v>
      </c>
      <c r="D10">
        <v>105.59527681587696</v>
      </c>
      <c r="E10">
        <v>106.06582656966357</v>
      </c>
      <c r="F10">
        <v>92.068999999999988</v>
      </c>
      <c r="G10">
        <f t="shared" si="0"/>
        <v>97.220515411609739</v>
      </c>
    </row>
    <row r="11" spans="1:7" x14ac:dyDescent="0.3">
      <c r="A11">
        <v>10</v>
      </c>
      <c r="B11" t="s">
        <v>15</v>
      </c>
      <c r="C11">
        <v>94.2</v>
      </c>
      <c r="D11">
        <v>111.85392175760745</v>
      </c>
      <c r="E11">
        <v>112.05694203622011</v>
      </c>
      <c r="F11">
        <v>92.509999999999991</v>
      </c>
      <c r="G11">
        <f t="shared" si="0"/>
        <v>103.47606301796264</v>
      </c>
    </row>
    <row r="12" spans="1:7" x14ac:dyDescent="0.3">
      <c r="A12">
        <v>11</v>
      </c>
      <c r="B12" t="s">
        <v>16</v>
      </c>
      <c r="C12">
        <v>81.400000000000006</v>
      </c>
      <c r="D12">
        <v>88.826094880618513</v>
      </c>
      <c r="E12">
        <v>87.95048962710176</v>
      </c>
      <c r="F12">
        <v>92.950999999999993</v>
      </c>
      <c r="G12">
        <f t="shared" si="0"/>
        <v>82.564743452483711</v>
      </c>
    </row>
    <row r="13" spans="1:7" x14ac:dyDescent="0.3">
      <c r="A13">
        <v>12</v>
      </c>
      <c r="B13" t="s">
        <v>17</v>
      </c>
      <c r="C13">
        <v>57.4</v>
      </c>
      <c r="D13">
        <v>80.212177976249478</v>
      </c>
      <c r="E13">
        <v>81.403747826600053</v>
      </c>
      <c r="F13">
        <v>93.391999999999996</v>
      </c>
      <c r="G13">
        <f t="shared" si="0"/>
        <v>74.91175725557892</v>
      </c>
    </row>
    <row r="14" spans="1:7" x14ac:dyDescent="0.3">
      <c r="A14">
        <v>13</v>
      </c>
      <c r="B14" t="s">
        <v>6</v>
      </c>
      <c r="C14">
        <v>52.5</v>
      </c>
      <c r="F14">
        <v>93.832999999999998</v>
      </c>
      <c r="G14">
        <f>F14*D2/100</f>
        <v>65.105682837390006</v>
      </c>
    </row>
    <row r="15" spans="1:7" x14ac:dyDescent="0.3">
      <c r="A15">
        <v>14</v>
      </c>
      <c r="B15" t="s">
        <v>7</v>
      </c>
      <c r="C15">
        <v>59.1</v>
      </c>
      <c r="F15">
        <v>94.274000000000001</v>
      </c>
      <c r="G15">
        <f t="shared" ref="G15:G25" si="1">F15*D3/100</f>
        <v>69.658175141731704</v>
      </c>
    </row>
    <row r="16" spans="1:7" x14ac:dyDescent="0.3">
      <c r="A16">
        <v>15</v>
      </c>
      <c r="B16" t="s">
        <v>8</v>
      </c>
      <c r="C16">
        <v>73.8</v>
      </c>
      <c r="F16">
        <v>94.714999999999989</v>
      </c>
      <c r="G16">
        <f t="shared" si="1"/>
        <v>95.246991215498099</v>
      </c>
    </row>
    <row r="17" spans="1:7" x14ac:dyDescent="0.3">
      <c r="A17">
        <v>16</v>
      </c>
      <c r="B17" t="s">
        <v>9</v>
      </c>
      <c r="C17">
        <v>99.7</v>
      </c>
      <c r="F17">
        <v>95.155999999999992</v>
      </c>
      <c r="G17">
        <f t="shared" si="1"/>
        <v>107.07583179442932</v>
      </c>
    </row>
    <row r="18" spans="1:7" x14ac:dyDescent="0.3">
      <c r="A18">
        <v>17</v>
      </c>
      <c r="B18" t="s">
        <v>10</v>
      </c>
      <c r="C18">
        <v>97.7</v>
      </c>
      <c r="F18">
        <v>95.596999999999994</v>
      </c>
      <c r="G18">
        <f t="shared" si="1"/>
        <v>112.69097335910294</v>
      </c>
    </row>
    <row r="19" spans="1:7" x14ac:dyDescent="0.3">
      <c r="A19">
        <v>18</v>
      </c>
      <c r="B19" t="s">
        <v>11</v>
      </c>
      <c r="C19">
        <v>103.4</v>
      </c>
      <c r="F19">
        <v>96.037999999999997</v>
      </c>
      <c r="G19">
        <f t="shared" si="1"/>
        <v>112.71544317263391</v>
      </c>
    </row>
    <row r="20" spans="1:7" x14ac:dyDescent="0.3">
      <c r="A20">
        <v>19</v>
      </c>
      <c r="B20" t="s">
        <v>12</v>
      </c>
      <c r="C20">
        <v>103.5</v>
      </c>
      <c r="F20">
        <v>96.478999999999999</v>
      </c>
      <c r="G20">
        <f t="shared" si="1"/>
        <v>106.99356448635235</v>
      </c>
    </row>
    <row r="21" spans="1:7" x14ac:dyDescent="0.3">
      <c r="A21">
        <v>20</v>
      </c>
      <c r="B21" t="s">
        <v>13</v>
      </c>
      <c r="C21">
        <v>94.7</v>
      </c>
      <c r="F21">
        <v>96.919999999999987</v>
      </c>
      <c r="G21">
        <f t="shared" si="1"/>
        <v>108.87445477305319</v>
      </c>
    </row>
    <row r="22" spans="1:7" x14ac:dyDescent="0.3">
      <c r="A22">
        <v>21</v>
      </c>
      <c r="B22" t="s">
        <v>14</v>
      </c>
      <c r="C22">
        <v>86.6</v>
      </c>
      <c r="F22">
        <v>97.36099999999999</v>
      </c>
      <c r="G22">
        <f t="shared" si="1"/>
        <v>102.80861746070596</v>
      </c>
    </row>
    <row r="23" spans="1:7" x14ac:dyDescent="0.3">
      <c r="A23">
        <v>22</v>
      </c>
      <c r="B23" t="s">
        <v>15</v>
      </c>
      <c r="C23">
        <v>101.8</v>
      </c>
      <c r="F23">
        <v>97.801999999999992</v>
      </c>
      <c r="G23">
        <f t="shared" si="1"/>
        <v>109.39537255737523</v>
      </c>
    </row>
    <row r="24" spans="1:7" x14ac:dyDescent="0.3">
      <c r="A24">
        <v>23</v>
      </c>
      <c r="B24" t="s">
        <v>16</v>
      </c>
      <c r="C24">
        <v>75.599999999999994</v>
      </c>
      <c r="F24">
        <v>98.242999999999995</v>
      </c>
      <c r="G24">
        <f t="shared" si="1"/>
        <v>87.265420393566032</v>
      </c>
    </row>
    <row r="25" spans="1:7" x14ac:dyDescent="0.3">
      <c r="A25">
        <v>24</v>
      </c>
      <c r="B25" t="s">
        <v>17</v>
      </c>
      <c r="C25">
        <v>65.599999999999994</v>
      </c>
      <c r="F25">
        <v>98.683999999999997</v>
      </c>
      <c r="G25">
        <f t="shared" si="1"/>
        <v>79.156585714082027</v>
      </c>
    </row>
    <row r="26" spans="1:7" x14ac:dyDescent="0.3">
      <c r="A26">
        <v>25</v>
      </c>
      <c r="B26" t="s">
        <v>6</v>
      </c>
      <c r="C26">
        <v>71.599999999999994</v>
      </c>
      <c r="F26">
        <v>99.125</v>
      </c>
      <c r="G26">
        <f>F26*D2/100</f>
        <v>68.777517624463513</v>
      </c>
    </row>
    <row r="27" spans="1:7" x14ac:dyDescent="0.3">
      <c r="A27">
        <v>26</v>
      </c>
      <c r="B27" t="s">
        <v>7</v>
      </c>
      <c r="C27">
        <v>78.8</v>
      </c>
      <c r="F27">
        <v>99.565999999999988</v>
      </c>
      <c r="G27">
        <f t="shared" ref="G27:G37" si="2">F27*D3/100</f>
        <v>73.568384349467067</v>
      </c>
    </row>
    <row r="28" spans="1:7" x14ac:dyDescent="0.3">
      <c r="A28">
        <v>27</v>
      </c>
      <c r="B28" t="s">
        <v>8</v>
      </c>
      <c r="C28">
        <v>111.6</v>
      </c>
      <c r="F28">
        <v>100.00699999999999</v>
      </c>
      <c r="G28">
        <f t="shared" si="2"/>
        <v>100.56871509780201</v>
      </c>
    </row>
    <row r="29" spans="1:7" x14ac:dyDescent="0.3">
      <c r="A29">
        <v>28</v>
      </c>
      <c r="B29" t="s">
        <v>9</v>
      </c>
      <c r="C29">
        <v>107.6</v>
      </c>
      <c r="F29">
        <v>100.44799999999999</v>
      </c>
      <c r="G29">
        <f t="shared" si="2"/>
        <v>113.03074059530495</v>
      </c>
    </row>
    <row r="30" spans="1:7" x14ac:dyDescent="0.3">
      <c r="A30">
        <v>29</v>
      </c>
      <c r="B30" t="s">
        <v>10</v>
      </c>
      <c r="C30">
        <v>115.2</v>
      </c>
      <c r="F30">
        <v>100.889</v>
      </c>
      <c r="G30">
        <f t="shared" si="2"/>
        <v>118.9292510353519</v>
      </c>
    </row>
    <row r="31" spans="1:7" x14ac:dyDescent="0.3">
      <c r="A31">
        <v>30</v>
      </c>
      <c r="B31" t="s">
        <v>11</v>
      </c>
      <c r="C31">
        <v>117.8</v>
      </c>
      <c r="F31">
        <v>101.33</v>
      </c>
      <c r="G31">
        <f t="shared" si="2"/>
        <v>118.92642346449317</v>
      </c>
    </row>
    <row r="32" spans="1:7" x14ac:dyDescent="0.3">
      <c r="A32">
        <v>31</v>
      </c>
      <c r="B32" t="s">
        <v>12</v>
      </c>
      <c r="C32">
        <v>106.2</v>
      </c>
      <c r="F32">
        <v>101.77099999999999</v>
      </c>
      <c r="G32">
        <f t="shared" si="2"/>
        <v>112.86230217291393</v>
      </c>
    </row>
    <row r="33" spans="1:7" x14ac:dyDescent="0.3">
      <c r="A33">
        <v>32</v>
      </c>
      <c r="B33" t="s">
        <v>13</v>
      </c>
      <c r="C33">
        <v>109.9</v>
      </c>
      <c r="F33">
        <v>102.21199999999999</v>
      </c>
      <c r="G33">
        <f t="shared" si="2"/>
        <v>114.81918872537466</v>
      </c>
    </row>
    <row r="34" spans="1:7" x14ac:dyDescent="0.3">
      <c r="A34">
        <v>33</v>
      </c>
      <c r="B34" t="s">
        <v>14</v>
      </c>
      <c r="C34">
        <v>106</v>
      </c>
      <c r="F34">
        <v>102.65299999999999</v>
      </c>
      <c r="G34">
        <f t="shared" si="2"/>
        <v>108.39671950980217</v>
      </c>
    </row>
    <row r="35" spans="1:7" x14ac:dyDescent="0.3">
      <c r="A35">
        <v>34</v>
      </c>
      <c r="B35" t="s">
        <v>15</v>
      </c>
      <c r="C35">
        <v>111.8</v>
      </c>
      <c r="F35">
        <v>103.09399999999999</v>
      </c>
      <c r="G35">
        <f t="shared" si="2"/>
        <v>115.31468209678782</v>
      </c>
    </row>
    <row r="36" spans="1:7" x14ac:dyDescent="0.3">
      <c r="A36">
        <v>35</v>
      </c>
      <c r="B36" t="s">
        <v>16</v>
      </c>
      <c r="C36">
        <v>84.5</v>
      </c>
      <c r="F36">
        <v>103.535</v>
      </c>
      <c r="G36">
        <f t="shared" si="2"/>
        <v>91.966097334648367</v>
      </c>
    </row>
    <row r="37" spans="1:7" x14ac:dyDescent="0.3">
      <c r="A37">
        <v>36</v>
      </c>
      <c r="B37" t="s">
        <v>17</v>
      </c>
      <c r="C37">
        <v>78.599999999999994</v>
      </c>
      <c r="F37">
        <v>103.976</v>
      </c>
      <c r="G37">
        <f t="shared" si="2"/>
        <v>83.401414172585149</v>
      </c>
    </row>
    <row r="38" spans="1:7" x14ac:dyDescent="0.3">
      <c r="A38">
        <v>37</v>
      </c>
      <c r="B38" t="s">
        <v>6</v>
      </c>
      <c r="C38">
        <v>70.5</v>
      </c>
      <c r="F38">
        <v>104.417</v>
      </c>
      <c r="G38">
        <f>F38*D2/100</f>
        <v>72.449352411537006</v>
      </c>
    </row>
    <row r="39" spans="1:7" x14ac:dyDescent="0.3">
      <c r="A39">
        <v>38</v>
      </c>
      <c r="B39" t="s">
        <v>7</v>
      </c>
      <c r="C39">
        <v>74.599999999999994</v>
      </c>
      <c r="F39">
        <v>104.85799999999999</v>
      </c>
      <c r="G39">
        <f t="shared" ref="G39:G49" si="3">F39*D3/100</f>
        <v>77.478593557202444</v>
      </c>
    </row>
    <row r="40" spans="1:7" x14ac:dyDescent="0.3">
      <c r="A40">
        <v>39</v>
      </c>
      <c r="B40" t="s">
        <v>8</v>
      </c>
      <c r="C40">
        <v>95.5</v>
      </c>
      <c r="F40">
        <v>105.29899999999999</v>
      </c>
      <c r="G40">
        <f t="shared" si="3"/>
        <v>105.89043898010594</v>
      </c>
    </row>
    <row r="41" spans="1:7" x14ac:dyDescent="0.3">
      <c r="A41">
        <v>40</v>
      </c>
      <c r="B41" t="s">
        <v>9</v>
      </c>
      <c r="C41">
        <v>117.8</v>
      </c>
      <c r="F41">
        <v>105.74</v>
      </c>
      <c r="G41">
        <f t="shared" si="3"/>
        <v>118.98564939618056</v>
      </c>
    </row>
    <row r="42" spans="1:7" x14ac:dyDescent="0.3">
      <c r="A42">
        <v>41</v>
      </c>
      <c r="B42" t="s">
        <v>10</v>
      </c>
      <c r="C42">
        <v>120.9</v>
      </c>
      <c r="F42">
        <v>106.181</v>
      </c>
      <c r="G42">
        <f t="shared" si="3"/>
        <v>125.16752871160088</v>
      </c>
    </row>
    <row r="43" spans="1:7" x14ac:dyDescent="0.3">
      <c r="A43">
        <v>42</v>
      </c>
      <c r="B43" t="s">
        <v>11</v>
      </c>
      <c r="C43">
        <v>128.5</v>
      </c>
      <c r="F43">
        <v>106.62199999999999</v>
      </c>
      <c r="G43">
        <f t="shared" si="3"/>
        <v>125.1374037563524</v>
      </c>
    </row>
    <row r="44" spans="1:7" x14ac:dyDescent="0.3">
      <c r="A44">
        <v>43</v>
      </c>
      <c r="B44" t="s">
        <v>12</v>
      </c>
      <c r="C44">
        <v>115.3</v>
      </c>
      <c r="F44">
        <v>107.06299999999999</v>
      </c>
      <c r="G44">
        <f t="shared" si="3"/>
        <v>118.73103985947553</v>
      </c>
    </row>
    <row r="45" spans="1:7" x14ac:dyDescent="0.3">
      <c r="A45">
        <v>44</v>
      </c>
      <c r="B45" t="s">
        <v>13</v>
      </c>
      <c r="C45">
        <v>121.8</v>
      </c>
      <c r="F45">
        <v>107.50399999999999</v>
      </c>
      <c r="G45">
        <f t="shared" si="3"/>
        <v>120.76392267769614</v>
      </c>
    </row>
    <row r="46" spans="1:7" x14ac:dyDescent="0.3">
      <c r="A46">
        <v>45</v>
      </c>
      <c r="B46" t="s">
        <v>14</v>
      </c>
      <c r="C46">
        <v>118.5</v>
      </c>
      <c r="F46">
        <v>107.94499999999999</v>
      </c>
      <c r="G46">
        <f t="shared" si="3"/>
        <v>113.98482155889836</v>
      </c>
    </row>
    <row r="47" spans="1:7" x14ac:dyDescent="0.3">
      <c r="A47">
        <v>46</v>
      </c>
      <c r="B47" t="s">
        <v>15</v>
      </c>
      <c r="C47">
        <v>123.2</v>
      </c>
      <c r="F47">
        <v>108.386</v>
      </c>
      <c r="G47">
        <f t="shared" si="3"/>
        <v>121.23399163620041</v>
      </c>
    </row>
    <row r="48" spans="1:7" x14ac:dyDescent="0.3">
      <c r="A48">
        <v>47</v>
      </c>
      <c r="B48" t="s">
        <v>16</v>
      </c>
      <c r="C48">
        <v>102.3</v>
      </c>
      <c r="F48">
        <v>108.827</v>
      </c>
      <c r="G48">
        <f t="shared" si="3"/>
        <v>96.666774275730717</v>
      </c>
    </row>
    <row r="49" spans="1:7" x14ac:dyDescent="0.3">
      <c r="A49">
        <v>48</v>
      </c>
      <c r="B49" t="s">
        <v>17</v>
      </c>
      <c r="C49">
        <v>98.7</v>
      </c>
      <c r="F49">
        <v>109.268</v>
      </c>
      <c r="G49">
        <f t="shared" si="3"/>
        <v>87.646242631088285</v>
      </c>
    </row>
    <row r="50" spans="1:7" x14ac:dyDescent="0.3">
      <c r="A50">
        <v>49</v>
      </c>
      <c r="B50" t="s">
        <v>6</v>
      </c>
      <c r="C50">
        <v>76.2</v>
      </c>
      <c r="F50">
        <v>109.709</v>
      </c>
      <c r="G50">
        <f>F50*D2/100</f>
        <v>76.121187198610514</v>
      </c>
    </row>
    <row r="51" spans="1:7" x14ac:dyDescent="0.3">
      <c r="A51">
        <v>50</v>
      </c>
      <c r="B51" t="s">
        <v>7</v>
      </c>
      <c r="C51">
        <v>83.5</v>
      </c>
      <c r="F51">
        <v>110.14999999999999</v>
      </c>
      <c r="G51">
        <f t="shared" ref="G51:G61" si="4">F51*D3/100</f>
        <v>81.388802764937807</v>
      </c>
    </row>
    <row r="52" spans="1:7" x14ac:dyDescent="0.3">
      <c r="A52">
        <v>51</v>
      </c>
      <c r="B52" t="s">
        <v>8</v>
      </c>
      <c r="C52">
        <v>134.30000000000001</v>
      </c>
      <c r="F52">
        <v>110.59099999999999</v>
      </c>
      <c r="G52">
        <f t="shared" si="4"/>
        <v>111.21216286240985</v>
      </c>
    </row>
    <row r="53" spans="1:7" x14ac:dyDescent="0.3">
      <c r="A53">
        <v>52</v>
      </c>
      <c r="B53" t="s">
        <v>9</v>
      </c>
      <c r="C53">
        <v>137.6</v>
      </c>
      <c r="F53">
        <v>111.032</v>
      </c>
      <c r="G53">
        <f t="shared" si="4"/>
        <v>124.94055819705618</v>
      </c>
    </row>
    <row r="54" spans="1:7" x14ac:dyDescent="0.3">
      <c r="A54">
        <v>53</v>
      </c>
      <c r="B54" t="s">
        <v>10</v>
      </c>
      <c r="C54">
        <v>148.80000000000001</v>
      </c>
      <c r="F54">
        <v>111.473</v>
      </c>
      <c r="G54">
        <f t="shared" si="4"/>
        <v>131.40580638784985</v>
      </c>
    </row>
    <row r="55" spans="1:7" x14ac:dyDescent="0.3">
      <c r="A55">
        <v>54</v>
      </c>
      <c r="B55" t="s">
        <v>11</v>
      </c>
      <c r="C55">
        <v>136.4</v>
      </c>
      <c r="F55">
        <v>111.91399999999999</v>
      </c>
      <c r="G55">
        <f t="shared" si="4"/>
        <v>131.34838404821164</v>
      </c>
    </row>
    <row r="56" spans="1:7" x14ac:dyDescent="0.3">
      <c r="A56">
        <v>55</v>
      </c>
      <c r="B56" t="s">
        <v>12</v>
      </c>
      <c r="C56">
        <v>127.8</v>
      </c>
      <c r="F56">
        <v>112.35499999999999</v>
      </c>
      <c r="G56">
        <f t="shared" si="4"/>
        <v>124.59977754603713</v>
      </c>
    </row>
    <row r="57" spans="1:7" x14ac:dyDescent="0.3">
      <c r="A57">
        <v>56</v>
      </c>
      <c r="B57" t="s">
        <v>13</v>
      </c>
      <c r="C57">
        <v>139.80000000000001</v>
      </c>
      <c r="F57">
        <v>112.79599999999999</v>
      </c>
      <c r="G57">
        <f t="shared" si="4"/>
        <v>126.70865663001761</v>
      </c>
    </row>
    <row r="58" spans="1:7" x14ac:dyDescent="0.3">
      <c r="A58">
        <v>57</v>
      </c>
      <c r="B58" t="s">
        <v>14</v>
      </c>
      <c r="C58">
        <v>130.1</v>
      </c>
      <c r="F58">
        <v>113.23699999999999</v>
      </c>
      <c r="G58">
        <f t="shared" si="4"/>
        <v>119.57292360799458</v>
      </c>
    </row>
    <row r="59" spans="1:7" x14ac:dyDescent="0.3">
      <c r="A59">
        <v>58</v>
      </c>
      <c r="B59" t="s">
        <v>15</v>
      </c>
      <c r="C59">
        <v>130.6</v>
      </c>
      <c r="F59">
        <v>113.678</v>
      </c>
      <c r="G59">
        <f t="shared" si="4"/>
        <v>127.153301175613</v>
      </c>
    </row>
    <row r="60" spans="1:7" x14ac:dyDescent="0.3">
      <c r="A60">
        <v>59</v>
      </c>
      <c r="B60" t="s">
        <v>16</v>
      </c>
      <c r="C60">
        <v>113.4</v>
      </c>
      <c r="F60">
        <v>114.119</v>
      </c>
      <c r="G60">
        <f t="shared" si="4"/>
        <v>101.36745121681304</v>
      </c>
    </row>
    <row r="61" spans="1:7" x14ac:dyDescent="0.3">
      <c r="A61">
        <v>60</v>
      </c>
      <c r="B61" t="s">
        <v>17</v>
      </c>
      <c r="C61">
        <v>98.5</v>
      </c>
      <c r="F61">
        <v>114.56</v>
      </c>
      <c r="G61">
        <f t="shared" si="4"/>
        <v>91.891071089591406</v>
      </c>
    </row>
    <row r="62" spans="1:7" x14ac:dyDescent="0.3">
      <c r="A62">
        <v>61</v>
      </c>
      <c r="B62" t="s">
        <v>6</v>
      </c>
      <c r="C62">
        <v>84.5</v>
      </c>
      <c r="F62">
        <v>115.00099999999999</v>
      </c>
      <c r="G62">
        <f>F62*D2/100</f>
        <v>79.793021985684007</v>
      </c>
    </row>
    <row r="63" spans="1:7" x14ac:dyDescent="0.3">
      <c r="A63">
        <v>62</v>
      </c>
      <c r="B63" t="s">
        <v>7</v>
      </c>
      <c r="C63">
        <v>81.599999999999994</v>
      </c>
      <c r="F63">
        <v>115.44199999999999</v>
      </c>
      <c r="G63">
        <f t="shared" ref="G63:G73" si="5">F63*D3/100</f>
        <v>85.299011972673185</v>
      </c>
    </row>
    <row r="64" spans="1:7" x14ac:dyDescent="0.3">
      <c r="A64">
        <v>63</v>
      </c>
      <c r="B64" t="s">
        <v>8</v>
      </c>
      <c r="C64">
        <v>103.8</v>
      </c>
      <c r="F64">
        <v>115.883</v>
      </c>
      <c r="G64">
        <f t="shared" si="5"/>
        <v>116.53388674471378</v>
      </c>
    </row>
    <row r="65" spans="1:15" x14ac:dyDescent="0.3">
      <c r="A65">
        <v>64</v>
      </c>
      <c r="B65" t="s">
        <v>9</v>
      </c>
      <c r="C65">
        <v>116.9</v>
      </c>
      <c r="F65">
        <v>116.324</v>
      </c>
      <c r="G65">
        <f t="shared" si="5"/>
        <v>130.89546699793181</v>
      </c>
    </row>
    <row r="66" spans="1:15" x14ac:dyDescent="0.3">
      <c r="A66">
        <v>65</v>
      </c>
      <c r="B66" t="s">
        <v>10</v>
      </c>
      <c r="C66">
        <v>130.5</v>
      </c>
      <c r="F66">
        <v>116.76499999999999</v>
      </c>
      <c r="G66">
        <f t="shared" si="5"/>
        <v>137.64408406409882</v>
      </c>
    </row>
    <row r="67" spans="1:15" x14ac:dyDescent="0.3">
      <c r="A67">
        <v>66</v>
      </c>
      <c r="B67" t="s">
        <v>11</v>
      </c>
      <c r="C67">
        <v>123.4</v>
      </c>
      <c r="F67">
        <v>117.20599999999999</v>
      </c>
      <c r="G67">
        <f t="shared" si="5"/>
        <v>137.55936434007089</v>
      </c>
    </row>
    <row r="68" spans="1:15" x14ac:dyDescent="0.3">
      <c r="A68">
        <v>67</v>
      </c>
      <c r="B68" t="s">
        <v>12</v>
      </c>
      <c r="C68">
        <v>129.1</v>
      </c>
      <c r="F68">
        <v>117.64699999999999</v>
      </c>
      <c r="G68">
        <f t="shared" si="5"/>
        <v>130.46851523259875</v>
      </c>
    </row>
    <row r="69" spans="1:15" x14ac:dyDescent="0.3">
      <c r="A69">
        <v>68</v>
      </c>
      <c r="B69" t="s">
        <v>13</v>
      </c>
      <c r="C69">
        <v>135.80000000000001</v>
      </c>
      <c r="F69">
        <v>118.08799999999999</v>
      </c>
      <c r="G69">
        <f t="shared" si="5"/>
        <v>132.65339058233909</v>
      </c>
    </row>
    <row r="70" spans="1:15" x14ac:dyDescent="0.3">
      <c r="A70">
        <v>69</v>
      </c>
      <c r="B70" t="s">
        <v>14</v>
      </c>
      <c r="C70">
        <v>122.4</v>
      </c>
      <c r="F70">
        <v>118.529</v>
      </c>
      <c r="G70">
        <f t="shared" si="5"/>
        <v>125.16102565709079</v>
      </c>
    </row>
    <row r="71" spans="1:15" x14ac:dyDescent="0.3">
      <c r="A71">
        <v>70</v>
      </c>
      <c r="B71" t="s">
        <v>15</v>
      </c>
      <c r="C71">
        <v>126.2</v>
      </c>
      <c r="F71">
        <v>118.97</v>
      </c>
      <c r="G71">
        <f t="shared" si="5"/>
        <v>133.07261071502558</v>
      </c>
    </row>
    <row r="72" spans="1:15" x14ac:dyDescent="0.3">
      <c r="A72">
        <v>71</v>
      </c>
      <c r="B72" t="s">
        <v>16</v>
      </c>
      <c r="C72">
        <v>107.2</v>
      </c>
      <c r="F72">
        <v>119.411</v>
      </c>
      <c r="G72">
        <f t="shared" si="5"/>
        <v>106.06812815789537</v>
      </c>
    </row>
    <row r="73" spans="1:15" x14ac:dyDescent="0.3">
      <c r="A73">
        <v>72</v>
      </c>
      <c r="B73" t="s">
        <v>17</v>
      </c>
      <c r="C73">
        <v>92.8</v>
      </c>
      <c r="F73">
        <v>119.85199999999999</v>
      </c>
      <c r="G73">
        <f t="shared" si="5"/>
        <v>96.135899548094514</v>
      </c>
    </row>
    <row r="74" spans="1:15" x14ac:dyDescent="0.3">
      <c r="A74" s="2">
        <v>73</v>
      </c>
      <c r="B74" s="2" t="s">
        <v>6</v>
      </c>
      <c r="C74" s="2">
        <v>90.7</v>
      </c>
      <c r="D74" s="2"/>
      <c r="E74" s="2"/>
      <c r="F74" s="2">
        <v>120.29299999999999</v>
      </c>
      <c r="G74" s="2">
        <f>F74*D2/100</f>
        <v>83.4648567727575</v>
      </c>
    </row>
    <row r="75" spans="1:15" x14ac:dyDescent="0.3">
      <c r="A75" s="2">
        <v>74</v>
      </c>
      <c r="B75" s="2" t="s">
        <v>7</v>
      </c>
      <c r="C75" s="2">
        <v>95.9</v>
      </c>
      <c r="D75" s="2"/>
      <c r="E75" s="2"/>
      <c r="F75" s="2">
        <v>120.73399999999999</v>
      </c>
      <c r="G75" s="2">
        <f t="shared" ref="G75:G85" si="6">F75*D3/100</f>
        <v>89.209221180408548</v>
      </c>
      <c r="N75" s="1"/>
    </row>
    <row r="76" spans="1:15" x14ac:dyDescent="0.3">
      <c r="A76" s="2">
        <v>75</v>
      </c>
      <c r="B76" s="2" t="s">
        <v>8</v>
      </c>
      <c r="C76" s="2">
        <v>116</v>
      </c>
      <c r="D76" s="2"/>
      <c r="E76" s="2"/>
      <c r="F76" s="2">
        <v>121.175</v>
      </c>
      <c r="G76" s="2">
        <f t="shared" si="6"/>
        <v>121.85561062701771</v>
      </c>
    </row>
    <row r="77" spans="1:15" x14ac:dyDescent="0.3">
      <c r="A77" s="2">
        <v>76</v>
      </c>
      <c r="B77" s="2" t="s">
        <v>9</v>
      </c>
      <c r="C77" s="2">
        <v>146.6</v>
      </c>
      <c r="D77" s="2"/>
      <c r="E77" s="2"/>
      <c r="F77" s="2">
        <v>121.61599999999999</v>
      </c>
      <c r="G77" s="2">
        <f t="shared" si="6"/>
        <v>136.85037579880739</v>
      </c>
    </row>
    <row r="78" spans="1:15" x14ac:dyDescent="0.3">
      <c r="A78" s="2">
        <v>77</v>
      </c>
      <c r="B78" s="2" t="s">
        <v>10</v>
      </c>
      <c r="C78" s="2">
        <v>143.9</v>
      </c>
      <c r="D78" s="2"/>
      <c r="E78" s="2"/>
      <c r="F78" s="2">
        <v>122.05699999999999</v>
      </c>
      <c r="G78" s="2">
        <f t="shared" si="6"/>
        <v>143.88236174034776</v>
      </c>
    </row>
    <row r="79" spans="1:15" x14ac:dyDescent="0.3">
      <c r="A79" s="2">
        <v>78</v>
      </c>
      <c r="B79" s="2" t="s">
        <v>11</v>
      </c>
      <c r="C79" s="2">
        <v>138</v>
      </c>
      <c r="D79" s="2"/>
      <c r="E79" s="2"/>
      <c r="F79" s="2">
        <v>122.49799999999999</v>
      </c>
      <c r="G79" s="2">
        <f t="shared" si="6"/>
        <v>143.77034463193016</v>
      </c>
      <c r="M79" s="1"/>
      <c r="N79" s="1"/>
      <c r="O79" s="1"/>
    </row>
    <row r="80" spans="1:15" x14ac:dyDescent="0.3">
      <c r="A80" s="2">
        <v>79</v>
      </c>
      <c r="B80" s="2" t="s">
        <v>12</v>
      </c>
      <c r="C80" s="2">
        <v>137.5</v>
      </c>
      <c r="D80" s="2"/>
      <c r="E80" s="2"/>
      <c r="F80" s="2">
        <v>122.93899999999999</v>
      </c>
      <c r="G80" s="2">
        <f t="shared" si="6"/>
        <v>136.33725291916033</v>
      </c>
    </row>
    <row r="81" spans="1:7" x14ac:dyDescent="0.3">
      <c r="A81" s="2">
        <v>80</v>
      </c>
      <c r="B81" s="2" t="s">
        <v>13</v>
      </c>
      <c r="C81" s="2">
        <v>144.19999999999999</v>
      </c>
      <c r="D81" s="2"/>
      <c r="E81" s="2"/>
      <c r="F81" s="2">
        <v>123.38</v>
      </c>
      <c r="G81" s="2">
        <f t="shared" si="6"/>
        <v>138.59812453466057</v>
      </c>
    </row>
    <row r="82" spans="1:7" x14ac:dyDescent="0.3">
      <c r="A82" s="2">
        <v>81</v>
      </c>
      <c r="B82" s="2" t="s">
        <v>14</v>
      </c>
      <c r="C82" s="2">
        <v>128.69999999999999</v>
      </c>
      <c r="D82" s="2"/>
      <c r="E82" s="2"/>
      <c r="F82" s="2">
        <v>123.821</v>
      </c>
      <c r="G82" s="2">
        <f t="shared" si="6"/>
        <v>130.74912770618701</v>
      </c>
    </row>
    <row r="83" spans="1:7" x14ac:dyDescent="0.3">
      <c r="A83" s="2">
        <v>82</v>
      </c>
      <c r="B83" s="2" t="s">
        <v>15</v>
      </c>
      <c r="C83" s="2">
        <v>130.80000000000001</v>
      </c>
      <c r="D83" s="2"/>
      <c r="E83" s="2"/>
      <c r="F83" s="2">
        <v>124.262</v>
      </c>
      <c r="G83" s="2">
        <f t="shared" si="6"/>
        <v>138.99192025443818</v>
      </c>
    </row>
    <row r="84" spans="1:7" x14ac:dyDescent="0.3">
      <c r="A84" s="2">
        <v>83</v>
      </c>
      <c r="B84" s="2" t="s">
        <v>16</v>
      </c>
      <c r="C84" s="2">
        <v>111.5</v>
      </c>
      <c r="D84" s="2"/>
      <c r="E84" s="2"/>
      <c r="F84" s="2">
        <v>124.703</v>
      </c>
      <c r="G84" s="2">
        <f t="shared" si="6"/>
        <v>110.76880509897769</v>
      </c>
    </row>
    <row r="85" spans="1:7" x14ac:dyDescent="0.3">
      <c r="A85" s="2">
        <v>84</v>
      </c>
      <c r="B85" s="2" t="s">
        <v>17</v>
      </c>
      <c r="C85" s="2">
        <v>93.1</v>
      </c>
      <c r="D85" s="2"/>
      <c r="E85" s="2"/>
      <c r="F85" s="2">
        <v>125.14399999999999</v>
      </c>
      <c r="G85" s="2">
        <f t="shared" si="6"/>
        <v>100.38072800659764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zoomScale="80" zoomScaleNormal="80" workbookViewId="0">
      <selection activeCell="M12" sqref="M12"/>
    </sheetView>
  </sheetViews>
  <sheetFormatPr baseColWidth="10" defaultRowHeight="14.4" x14ac:dyDescent="0.3"/>
  <sheetData>
    <row r="1" spans="1:11" x14ac:dyDescent="0.3">
      <c r="A1" t="s">
        <v>1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 t="s">
        <v>18</v>
      </c>
      <c r="I1" t="s">
        <v>19</v>
      </c>
      <c r="J1" t="s">
        <v>20</v>
      </c>
      <c r="K1" t="s">
        <v>21</v>
      </c>
    </row>
    <row r="2" spans="1:11" x14ac:dyDescent="0.3">
      <c r="A2" t="s">
        <v>6</v>
      </c>
      <c r="C2">
        <v>0.60957910014513783</v>
      </c>
      <c r="D2">
        <v>0.7649572649572649</v>
      </c>
      <c r="E2">
        <v>0.70532327316686805</v>
      </c>
      <c r="F2">
        <v>0.65658995440347534</v>
      </c>
      <c r="G2">
        <v>0.73086348565662385</v>
      </c>
      <c r="H2">
        <v>69.346261566587387</v>
      </c>
      <c r="I2">
        <v>70.532327316686803</v>
      </c>
      <c r="J2">
        <v>69.384633164654232</v>
      </c>
      <c r="K2">
        <v>70.266949435157755</v>
      </c>
    </row>
    <row r="3" spans="1:11" x14ac:dyDescent="0.3">
      <c r="A3" t="s">
        <v>7</v>
      </c>
      <c r="C3">
        <v>0.69362805027140684</v>
      </c>
      <c r="D3">
        <v>0.83552021206096749</v>
      </c>
      <c r="E3">
        <v>0.74023235622441796</v>
      </c>
      <c r="F3">
        <v>0.71426025590761666</v>
      </c>
      <c r="G3">
        <v>0.70876913611523285</v>
      </c>
      <c r="H3">
        <v>73.84820021159284</v>
      </c>
      <c r="I3">
        <v>71.426025590761668</v>
      </c>
      <c r="J3">
        <v>73.889062882376592</v>
      </c>
      <c r="K3">
        <v>71.157285169476424</v>
      </c>
    </row>
    <row r="4" spans="1:11" x14ac:dyDescent="0.3">
      <c r="A4" t="s">
        <v>8</v>
      </c>
      <c r="C4">
        <v>0.87289931496722661</v>
      </c>
      <c r="D4">
        <v>1.17401595511528</v>
      </c>
      <c r="E4">
        <v>0.93945976964380873</v>
      </c>
      <c r="F4">
        <v>1.1364501798180664</v>
      </c>
      <c r="G4">
        <v>0.90247790175336917</v>
      </c>
      <c r="H4">
        <v>100.50606242595501</v>
      </c>
      <c r="I4">
        <v>93.945976964380876</v>
      </c>
      <c r="J4">
        <v>100.56167578049738</v>
      </c>
      <c r="K4">
        <v>93.592505226052381</v>
      </c>
    </row>
    <row r="5" spans="1:11" x14ac:dyDescent="0.3">
      <c r="A5" t="s">
        <v>9</v>
      </c>
      <c r="C5">
        <v>1.1877885331347728</v>
      </c>
      <c r="D5">
        <v>1.1150259067357513</v>
      </c>
      <c r="E5">
        <v>1.1473560326285461</v>
      </c>
      <c r="F5">
        <v>1.1523483843952822</v>
      </c>
      <c r="G5">
        <v>1.0207006948739406</v>
      </c>
      <c r="H5">
        <v>112.46439103536585</v>
      </c>
      <c r="I5">
        <v>114.73560326285461</v>
      </c>
      <c r="J5">
        <v>112.52662133173877</v>
      </c>
      <c r="K5">
        <v>114.30391055557811</v>
      </c>
    </row>
    <row r="6" spans="1:11" x14ac:dyDescent="0.3">
      <c r="A6" t="s">
        <v>10</v>
      </c>
      <c r="C6">
        <v>1.1633260567572932</v>
      </c>
      <c r="D6">
        <v>1.1788181120491175</v>
      </c>
      <c r="E6">
        <v>1.1662379421221867</v>
      </c>
      <c r="F6">
        <v>1.2379367720465893</v>
      </c>
      <c r="G6">
        <v>1.1444858583643938</v>
      </c>
      <c r="H6">
        <v>117.81609482679163</v>
      </c>
      <c r="I6">
        <v>116.62379421221867</v>
      </c>
      <c r="J6">
        <v>117.88128639926246</v>
      </c>
      <c r="K6">
        <v>116.18499718649518</v>
      </c>
    </row>
    <row r="7" spans="1:11" x14ac:dyDescent="0.3">
      <c r="A7" t="s">
        <v>11</v>
      </c>
      <c r="C7">
        <v>1.2300981461286804</v>
      </c>
      <c r="D7">
        <v>1.195787336632407</v>
      </c>
      <c r="E7">
        <v>1.2251708247258859</v>
      </c>
      <c r="F7">
        <v>1.1275445183067545</v>
      </c>
      <c r="G7">
        <v>1.086426999266324</v>
      </c>
      <c r="H7">
        <v>117.30055650120104</v>
      </c>
      <c r="I7">
        <v>119.5787336632407</v>
      </c>
      <c r="J7">
        <v>117.36546280913171</v>
      </c>
      <c r="K7">
        <v>119.12881867783274</v>
      </c>
    </row>
    <row r="8" spans="1:11" x14ac:dyDescent="0.3">
      <c r="A8" t="s">
        <v>12</v>
      </c>
      <c r="C8">
        <v>1.2298247351222893</v>
      </c>
      <c r="D8">
        <v>1.068141815438773</v>
      </c>
      <c r="E8">
        <v>1.0830104496888575</v>
      </c>
      <c r="F8">
        <v>1.0525015441630636</v>
      </c>
      <c r="H8">
        <v>110.83696361032457</v>
      </c>
      <c r="I8">
        <v>107.55761325638153</v>
      </c>
      <c r="J8">
        <v>110.89829339685564</v>
      </c>
      <c r="K8">
        <v>107.15292773650438</v>
      </c>
    </row>
    <row r="9" spans="1:11" x14ac:dyDescent="0.3">
      <c r="A9" t="s">
        <v>13</v>
      </c>
      <c r="B9">
        <v>1.0550352790250159</v>
      </c>
      <c r="C9">
        <v>1.1102535293830296</v>
      </c>
      <c r="D9">
        <v>1.0998707309953715</v>
      </c>
      <c r="E9">
        <v>1.1326281529698943</v>
      </c>
      <c r="F9">
        <v>1.1481367416076378</v>
      </c>
      <c r="H9">
        <v>112.27222887389831</v>
      </c>
      <c r="I9">
        <v>112.1440841176462</v>
      </c>
      <c r="J9">
        <v>112.33435284054188</v>
      </c>
      <c r="K9">
        <v>111.72214200115354</v>
      </c>
    </row>
    <row r="10" spans="1:11" x14ac:dyDescent="0.3">
      <c r="A10" t="s">
        <v>14</v>
      </c>
      <c r="B10">
        <v>0.98692579505300337</v>
      </c>
      <c r="C10">
        <v>0.99640442974255683</v>
      </c>
      <c r="D10">
        <v>1.0631895687061186</v>
      </c>
      <c r="E10">
        <v>1.0957426314775573</v>
      </c>
      <c r="F10">
        <v>1.0661385597705466</v>
      </c>
      <c r="H10">
        <v>105.53687974241947</v>
      </c>
      <c r="I10">
        <v>106.46640642383325</v>
      </c>
      <c r="J10">
        <v>105.59527681587696</v>
      </c>
      <c r="K10">
        <v>106.06582656966357</v>
      </c>
    </row>
    <row r="11" spans="1:11" x14ac:dyDescent="0.3">
      <c r="A11" t="s">
        <v>15</v>
      </c>
      <c r="B11">
        <v>1.0269361798773564</v>
      </c>
      <c r="C11">
        <v>1.1398712326210692</v>
      </c>
      <c r="D11">
        <v>1.1309589041095891</v>
      </c>
      <c r="E11">
        <v>1.1186440677966103</v>
      </c>
      <c r="F11">
        <v>1.0822083347719504</v>
      </c>
      <c r="H11">
        <v>111.79206348248047</v>
      </c>
      <c r="I11">
        <v>112.48014859530997</v>
      </c>
      <c r="J11">
        <v>111.85392175760745</v>
      </c>
      <c r="K11">
        <v>112.05694203622011</v>
      </c>
    </row>
    <row r="12" spans="1:11" x14ac:dyDescent="0.3">
      <c r="A12" t="s">
        <v>16</v>
      </c>
      <c r="B12">
        <v>0.909708963911525</v>
      </c>
      <c r="C12">
        <v>0.82883376730163072</v>
      </c>
      <c r="D12">
        <v>0.85692554719851277</v>
      </c>
      <c r="E12">
        <v>0.9087275149900067</v>
      </c>
      <c r="F12">
        <v>0.9565920354293348</v>
      </c>
      <c r="H12">
        <v>88.776971622987119</v>
      </c>
      <c r="I12">
        <v>88.282653109425979</v>
      </c>
      <c r="J12">
        <v>88.826094880618513</v>
      </c>
      <c r="K12">
        <v>87.95048962710176</v>
      </c>
    </row>
    <row r="13" spans="1:11" x14ac:dyDescent="0.3">
      <c r="A13" t="s">
        <v>17</v>
      </c>
      <c r="B13">
        <v>0.65450399087799316</v>
      </c>
      <c r="C13">
        <v>0.71095055317227351</v>
      </c>
      <c r="D13">
        <v>0.79177334732423921</v>
      </c>
      <c r="E13">
        <v>0.86153846153846159</v>
      </c>
      <c r="F13">
        <v>0.84245037596664396</v>
      </c>
      <c r="H13">
        <v>80.167818450040457</v>
      </c>
      <c r="I13">
        <v>81.711186164544159</v>
      </c>
      <c r="J13">
        <v>80.212177976249478</v>
      </c>
      <c r="K13">
        <v>81.403747826600053</v>
      </c>
    </row>
    <row r="16" spans="1:11" x14ac:dyDescent="0.3">
      <c r="E16" t="s">
        <v>23</v>
      </c>
      <c r="H16" t="s">
        <v>22</v>
      </c>
      <c r="I16" t="s">
        <v>22</v>
      </c>
    </row>
    <row r="17" spans="5:9" x14ac:dyDescent="0.3">
      <c r="E17">
        <v>1200</v>
      </c>
      <c r="H17">
        <v>1200.6644923496442</v>
      </c>
      <c r="I17">
        <v>1195.4845526772845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topLeftCell="A57" zoomScaleNormal="100" workbookViewId="0">
      <selection activeCell="K13" sqref="K13"/>
    </sheetView>
  </sheetViews>
  <sheetFormatPr baseColWidth="10" defaultRowHeight="14.4" x14ac:dyDescent="0.3"/>
  <cols>
    <col min="3" max="3" width="8" customWidth="1"/>
    <col min="4" max="4" width="8.5546875" customWidth="1"/>
  </cols>
  <sheetData>
    <row r="1" spans="1:4" x14ac:dyDescent="0.3">
      <c r="A1" t="s">
        <v>1</v>
      </c>
      <c r="B1" t="s">
        <v>2</v>
      </c>
      <c r="C1" t="s">
        <v>36</v>
      </c>
      <c r="D1" t="s">
        <v>37</v>
      </c>
    </row>
    <row r="2" spans="1:4" x14ac:dyDescent="0.3">
      <c r="A2" t="s">
        <v>6</v>
      </c>
      <c r="B2">
        <v>99.2</v>
      </c>
      <c r="C2">
        <v>1.32971138529467</v>
      </c>
      <c r="D2">
        <v>1.4117590246541387</v>
      </c>
    </row>
    <row r="3" spans="1:4" x14ac:dyDescent="0.3">
      <c r="A3" t="s">
        <v>7</v>
      </c>
      <c r="B3">
        <v>86.9</v>
      </c>
      <c r="C3">
        <v>1.1760874561142483</v>
      </c>
      <c r="D3">
        <v>1.2212382722728798</v>
      </c>
    </row>
    <row r="4" spans="1:4" x14ac:dyDescent="0.3">
      <c r="A4" t="s">
        <v>8</v>
      </c>
      <c r="B4">
        <v>108.5</v>
      </c>
      <c r="C4">
        <v>1.0789398561419175</v>
      </c>
      <c r="D4">
        <v>1.1592808605554665</v>
      </c>
    </row>
    <row r="5" spans="1:4" x14ac:dyDescent="0.3">
      <c r="A5" t="s">
        <v>9</v>
      </c>
      <c r="B5">
        <v>119</v>
      </c>
      <c r="C5">
        <v>1.0575275307447214</v>
      </c>
      <c r="D5">
        <v>1.0410842413141981</v>
      </c>
    </row>
    <row r="6" spans="1:4" x14ac:dyDescent="0.3">
      <c r="A6" t="s">
        <v>10</v>
      </c>
      <c r="B6">
        <v>121.1</v>
      </c>
      <c r="C6">
        <v>1.0273047037324974</v>
      </c>
      <c r="D6">
        <v>1.0423032485477919</v>
      </c>
    </row>
    <row r="7" spans="1:4" x14ac:dyDescent="0.3">
      <c r="A7" t="s">
        <v>11</v>
      </c>
      <c r="B7">
        <v>117.8</v>
      </c>
      <c r="C7">
        <v>1.0037024281289204</v>
      </c>
      <c r="D7">
        <v>0.98884553131155994</v>
      </c>
    </row>
    <row r="8" spans="1:4" x14ac:dyDescent="0.3">
      <c r="A8" t="s">
        <v>12</v>
      </c>
      <c r="B8">
        <v>111.2</v>
      </c>
      <c r="C8">
        <v>1.0027205702982704</v>
      </c>
      <c r="D8">
        <v>1.0377691244559142</v>
      </c>
    </row>
    <row r="9" spans="1:4" x14ac:dyDescent="0.3">
      <c r="A9" t="s">
        <v>13</v>
      </c>
      <c r="B9">
        <v>102.8</v>
      </c>
      <c r="C9">
        <v>0.91512522572613331</v>
      </c>
      <c r="D9">
        <v>0.92013989490944936</v>
      </c>
    </row>
    <row r="10" spans="1:4" x14ac:dyDescent="0.3">
      <c r="A10" t="s">
        <v>14</v>
      </c>
      <c r="B10">
        <v>93.1</v>
      </c>
      <c r="C10">
        <v>0.88166822236126552</v>
      </c>
      <c r="D10">
        <v>0.87775679510546523</v>
      </c>
    </row>
    <row r="11" spans="1:4" x14ac:dyDescent="0.3">
      <c r="A11" t="s">
        <v>15</v>
      </c>
      <c r="B11">
        <v>94.2</v>
      </c>
      <c r="C11">
        <v>0.84216984545374907</v>
      </c>
      <c r="D11">
        <v>0.84064403586483549</v>
      </c>
    </row>
    <row r="12" spans="1:4" x14ac:dyDescent="0.3">
      <c r="A12" t="s">
        <v>16</v>
      </c>
      <c r="B12">
        <v>81.400000000000006</v>
      </c>
      <c r="C12">
        <v>0.91639737297244561</v>
      </c>
      <c r="D12">
        <v>0.92552071449658835</v>
      </c>
    </row>
    <row r="13" spans="1:4" x14ac:dyDescent="0.3">
      <c r="A13" t="s">
        <v>17</v>
      </c>
      <c r="B13">
        <v>57.4</v>
      </c>
      <c r="C13">
        <v>0.71560206253214964</v>
      </c>
      <c r="D13">
        <v>0.70512723962377044</v>
      </c>
    </row>
    <row r="14" spans="1:4" x14ac:dyDescent="0.3">
      <c r="A14" t="s">
        <v>6</v>
      </c>
      <c r="B14">
        <v>52.5</v>
      </c>
      <c r="C14">
        <v>0.75665169080614858</v>
      </c>
      <c r="D14">
        <v>0.74715069349135366</v>
      </c>
    </row>
    <row r="15" spans="1:4" x14ac:dyDescent="0.3">
      <c r="A15" t="s">
        <v>7</v>
      </c>
      <c r="B15">
        <v>59.1</v>
      </c>
      <c r="C15">
        <v>0.79984774057942543</v>
      </c>
      <c r="D15">
        <v>0.83055445214415646</v>
      </c>
    </row>
    <row r="16" spans="1:4" x14ac:dyDescent="0.3">
      <c r="A16" t="s">
        <v>8</v>
      </c>
      <c r="B16">
        <v>73.8</v>
      </c>
      <c r="C16">
        <v>0.73387798509929503</v>
      </c>
      <c r="D16">
        <v>0.78852467750224353</v>
      </c>
    </row>
    <row r="17" spans="1:4" x14ac:dyDescent="0.3">
      <c r="A17" t="s">
        <v>9</v>
      </c>
      <c r="B17">
        <v>99.7</v>
      </c>
      <c r="C17">
        <v>0.88601256147267848</v>
      </c>
      <c r="D17">
        <v>0.87223612486576096</v>
      </c>
    </row>
    <row r="18" spans="1:4" x14ac:dyDescent="0.3">
      <c r="A18" t="s">
        <v>10</v>
      </c>
      <c r="B18">
        <v>97.7</v>
      </c>
      <c r="C18">
        <v>0.82879991374620143</v>
      </c>
      <c r="D18">
        <v>0.84090030869627808</v>
      </c>
    </row>
    <row r="19" spans="1:4" x14ac:dyDescent="0.3">
      <c r="A19" t="s">
        <v>11</v>
      </c>
      <c r="B19">
        <v>103.4</v>
      </c>
      <c r="C19">
        <v>0.88100875270399293</v>
      </c>
      <c r="D19">
        <v>0.86796797909690404</v>
      </c>
    </row>
    <row r="20" spans="1:4" x14ac:dyDescent="0.3">
      <c r="A20" t="s">
        <v>12</v>
      </c>
      <c r="B20">
        <v>103.5</v>
      </c>
      <c r="C20">
        <v>0.93328758116790456</v>
      </c>
      <c r="D20">
        <v>0.9659092120610353</v>
      </c>
    </row>
    <row r="21" spans="1:4" x14ac:dyDescent="0.3">
      <c r="A21" t="s">
        <v>13</v>
      </c>
      <c r="B21">
        <v>94.7</v>
      </c>
      <c r="C21">
        <v>0.84301905521658393</v>
      </c>
      <c r="D21">
        <v>0.84763859968798505</v>
      </c>
    </row>
    <row r="22" spans="1:4" x14ac:dyDescent="0.3">
      <c r="A22" t="s">
        <v>14</v>
      </c>
      <c r="B22">
        <v>86.6</v>
      </c>
      <c r="C22">
        <v>0.82011243884517293</v>
      </c>
      <c r="D22">
        <v>0.81647409727318243</v>
      </c>
    </row>
    <row r="23" spans="1:4" x14ac:dyDescent="0.3">
      <c r="A23" t="s">
        <v>15</v>
      </c>
      <c r="B23">
        <v>101.8</v>
      </c>
      <c r="C23">
        <v>0.91011560793197077</v>
      </c>
      <c r="D23">
        <v>0.90846669693248672</v>
      </c>
    </row>
    <row r="24" spans="1:4" x14ac:dyDescent="0.3">
      <c r="A24" t="s">
        <v>16</v>
      </c>
      <c r="B24">
        <v>75.599999999999994</v>
      </c>
      <c r="C24">
        <v>0.85110124565991252</v>
      </c>
      <c r="D24">
        <v>0.85957452108036947</v>
      </c>
    </row>
    <row r="25" spans="1:4" x14ac:dyDescent="0.3">
      <c r="A25" t="s">
        <v>17</v>
      </c>
      <c r="B25">
        <v>65.599999999999994</v>
      </c>
      <c r="C25">
        <v>0.81783092860817097</v>
      </c>
      <c r="D25">
        <v>0.8058597024271662</v>
      </c>
    </row>
    <row r="26" spans="1:4" x14ac:dyDescent="0.3">
      <c r="A26" t="s">
        <v>6</v>
      </c>
      <c r="B26">
        <v>71.599999999999994</v>
      </c>
      <c r="C26">
        <v>1.0319287821280045</v>
      </c>
      <c r="D26">
        <v>1.0189712315043984</v>
      </c>
    </row>
    <row r="27" spans="1:4" x14ac:dyDescent="0.3">
      <c r="A27" t="s">
        <v>7</v>
      </c>
      <c r="B27">
        <v>78.8</v>
      </c>
      <c r="C27">
        <v>1.0664636541059005</v>
      </c>
      <c r="D27">
        <v>1.1074059361922086</v>
      </c>
    </row>
    <row r="28" spans="1:4" x14ac:dyDescent="0.3">
      <c r="A28" t="s">
        <v>8</v>
      </c>
      <c r="B28">
        <v>111.6</v>
      </c>
      <c r="C28">
        <v>1.1097667091745438</v>
      </c>
      <c r="D28">
        <v>1.1924031708570513</v>
      </c>
    </row>
    <row r="29" spans="1:4" x14ac:dyDescent="0.3">
      <c r="A29" t="s">
        <v>9</v>
      </c>
      <c r="B29">
        <v>107.6</v>
      </c>
      <c r="C29">
        <v>0.95621817065657166</v>
      </c>
      <c r="D29">
        <v>0.94135012071771185</v>
      </c>
    </row>
    <row r="30" spans="1:4" x14ac:dyDescent="0.3">
      <c r="A30" t="s">
        <v>10</v>
      </c>
      <c r="B30">
        <v>115.2</v>
      </c>
      <c r="C30">
        <v>0.9772543507017647</v>
      </c>
      <c r="D30">
        <v>0.99152216542283766</v>
      </c>
    </row>
    <row r="31" spans="1:4" x14ac:dyDescent="0.3">
      <c r="A31" t="s">
        <v>11</v>
      </c>
      <c r="B31">
        <v>117.8</v>
      </c>
      <c r="C31">
        <v>1.0037024281289204</v>
      </c>
      <c r="D31">
        <v>0.98884553131155994</v>
      </c>
    </row>
    <row r="32" spans="1:4" x14ac:dyDescent="0.3">
      <c r="A32" t="s">
        <v>12</v>
      </c>
      <c r="B32">
        <v>106.2</v>
      </c>
      <c r="C32">
        <v>0.95763421372011082</v>
      </c>
      <c r="D32">
        <v>0.99110684368001889</v>
      </c>
    </row>
    <row r="33" spans="1:4" x14ac:dyDescent="0.3">
      <c r="A33" t="s">
        <v>13</v>
      </c>
      <c r="B33">
        <v>109.9</v>
      </c>
      <c r="C33">
        <v>0.97832939987647916</v>
      </c>
      <c r="D33">
        <v>0.98369041294307868</v>
      </c>
    </row>
    <row r="34" spans="1:4" x14ac:dyDescent="0.3">
      <c r="A34" t="s">
        <v>14</v>
      </c>
      <c r="B34">
        <v>106</v>
      </c>
      <c r="C34">
        <v>1.0038327773393572</v>
      </c>
      <c r="D34">
        <v>0.9993793800341495</v>
      </c>
    </row>
    <row r="35" spans="1:4" x14ac:dyDescent="0.3">
      <c r="A35" t="s">
        <v>15</v>
      </c>
      <c r="B35">
        <v>111.8</v>
      </c>
      <c r="C35">
        <v>0.99951792698226261</v>
      </c>
      <c r="D35">
        <v>0.99770704044255409</v>
      </c>
    </row>
    <row r="36" spans="1:4" x14ac:dyDescent="0.3">
      <c r="A36" t="s">
        <v>16</v>
      </c>
      <c r="B36">
        <v>84.5</v>
      </c>
      <c r="C36">
        <v>0.95129702722569598</v>
      </c>
      <c r="D36">
        <v>0.9607678178742225</v>
      </c>
    </row>
    <row r="37" spans="1:4" x14ac:dyDescent="0.3">
      <c r="A37" t="s">
        <v>17</v>
      </c>
      <c r="B37">
        <v>78.599999999999994</v>
      </c>
      <c r="C37">
        <v>0.97990108214332683</v>
      </c>
      <c r="D37">
        <v>0.96555750931059847</v>
      </c>
    </row>
    <row r="38" spans="1:4" x14ac:dyDescent="0.3">
      <c r="A38" t="s">
        <v>6</v>
      </c>
      <c r="B38">
        <v>70.5</v>
      </c>
      <c r="C38">
        <v>1.016075127653971</v>
      </c>
      <c r="D38">
        <v>1.003316645545532</v>
      </c>
    </row>
    <row r="39" spans="1:4" x14ac:dyDescent="0.3">
      <c r="A39" t="s">
        <v>7</v>
      </c>
      <c r="B39">
        <v>74.599999999999994</v>
      </c>
      <c r="C39">
        <v>1.0096216826941646</v>
      </c>
      <c r="D39">
        <v>1.0483817619281568</v>
      </c>
    </row>
    <row r="40" spans="1:4" x14ac:dyDescent="0.3">
      <c r="A40" t="s">
        <v>8</v>
      </c>
      <c r="B40">
        <v>95.5</v>
      </c>
      <c r="C40">
        <v>0.94966595632767858</v>
      </c>
      <c r="D40">
        <v>1.0203808496133369</v>
      </c>
    </row>
    <row r="41" spans="1:4" x14ac:dyDescent="0.3">
      <c r="A41" t="s">
        <v>9</v>
      </c>
      <c r="B41">
        <v>117.8</v>
      </c>
      <c r="C41">
        <v>1.0468633875775477</v>
      </c>
      <c r="D41">
        <v>1.0305859128303574</v>
      </c>
    </row>
    <row r="42" spans="1:4" x14ac:dyDescent="0.3">
      <c r="A42" t="s">
        <v>10</v>
      </c>
      <c r="B42">
        <v>120.9</v>
      </c>
      <c r="C42">
        <v>1.0256080815958624</v>
      </c>
      <c r="D42">
        <v>1.0405818558994886</v>
      </c>
    </row>
    <row r="43" spans="1:4" x14ac:dyDescent="0.3">
      <c r="A43" t="s">
        <v>11</v>
      </c>
      <c r="B43">
        <v>128.5</v>
      </c>
      <c r="C43">
        <v>1.0948706452849428</v>
      </c>
      <c r="D43">
        <v>1.0786642680266167</v>
      </c>
    </row>
    <row r="44" spans="1:4" x14ac:dyDescent="0.3">
      <c r="A44" t="s">
        <v>12</v>
      </c>
      <c r="B44">
        <v>115.3</v>
      </c>
      <c r="C44">
        <v>1.0396913826923613</v>
      </c>
      <c r="D44">
        <v>1.0760321946921485</v>
      </c>
    </row>
    <row r="45" spans="1:4" x14ac:dyDescent="0.3">
      <c r="A45" t="s">
        <v>13</v>
      </c>
      <c r="B45">
        <v>121.8</v>
      </c>
      <c r="C45">
        <v>1.0842631565510024</v>
      </c>
      <c r="D45">
        <v>1.0902046614783165</v>
      </c>
    </row>
    <row r="46" spans="1:4" x14ac:dyDescent="0.3">
      <c r="A46" t="s">
        <v>14</v>
      </c>
      <c r="B46">
        <v>118.5</v>
      </c>
      <c r="C46">
        <v>1.1222092841010738</v>
      </c>
      <c r="D46">
        <v>1.1172307220193087</v>
      </c>
    </row>
    <row r="47" spans="1:4" x14ac:dyDescent="0.3">
      <c r="A47" t="s">
        <v>15</v>
      </c>
      <c r="B47">
        <v>123.2</v>
      </c>
      <c r="C47">
        <v>1.1014365706995952</v>
      </c>
      <c r="D47">
        <v>1.0994410320440311</v>
      </c>
    </row>
    <row r="48" spans="1:4" x14ac:dyDescent="0.3">
      <c r="A48" t="s">
        <v>16</v>
      </c>
      <c r="B48">
        <v>102.3</v>
      </c>
      <c r="C48">
        <v>1.1516885903572627</v>
      </c>
      <c r="D48">
        <v>1.1631544114619286</v>
      </c>
    </row>
    <row r="49" spans="1:4" x14ac:dyDescent="0.3">
      <c r="A49" t="s">
        <v>17</v>
      </c>
      <c r="B49">
        <v>98.7</v>
      </c>
      <c r="C49">
        <v>1.2304864733784526</v>
      </c>
      <c r="D49">
        <v>1.2124748876457516</v>
      </c>
    </row>
    <row r="50" spans="1:4" x14ac:dyDescent="0.3">
      <c r="A50" t="s">
        <v>6</v>
      </c>
      <c r="B50">
        <v>76.2</v>
      </c>
      <c r="C50">
        <v>1.0982258826557816</v>
      </c>
      <c r="D50">
        <v>1.0844358636960219</v>
      </c>
    </row>
    <row r="51" spans="1:4" x14ac:dyDescent="0.3">
      <c r="A51" t="s">
        <v>7</v>
      </c>
      <c r="B51">
        <v>83.5</v>
      </c>
      <c r="C51">
        <v>1.1300725268761762</v>
      </c>
      <c r="D51">
        <v>1.1734567978686474</v>
      </c>
    </row>
    <row r="52" spans="1:4" x14ac:dyDescent="0.3">
      <c r="A52" t="s">
        <v>8</v>
      </c>
      <c r="B52">
        <v>134.30000000000001</v>
      </c>
      <c r="C52">
        <v>1.3354988265424843</v>
      </c>
      <c r="D52">
        <v>1.4349439591944624</v>
      </c>
    </row>
    <row r="53" spans="1:4" x14ac:dyDescent="0.3">
      <c r="A53" t="s">
        <v>9</v>
      </c>
      <c r="B53">
        <v>137.6</v>
      </c>
      <c r="C53">
        <v>1.2228217498359131</v>
      </c>
      <c r="D53">
        <v>1.2038083328137281</v>
      </c>
    </row>
    <row r="54" spans="1:4" x14ac:dyDescent="0.3">
      <c r="A54" t="s">
        <v>10</v>
      </c>
      <c r="B54">
        <v>148.80000000000001</v>
      </c>
      <c r="C54">
        <v>1.2622868696564462</v>
      </c>
      <c r="D54">
        <v>1.280716130337832</v>
      </c>
    </row>
    <row r="55" spans="1:4" x14ac:dyDescent="0.3">
      <c r="A55" t="s">
        <v>11</v>
      </c>
      <c r="B55">
        <v>136.4</v>
      </c>
      <c r="C55">
        <v>1.1621817588861183</v>
      </c>
      <c r="D55">
        <v>1.1449790362554906</v>
      </c>
    </row>
    <row r="56" spans="1:4" x14ac:dyDescent="0.3">
      <c r="A56" t="s">
        <v>12</v>
      </c>
      <c r="B56">
        <v>127.8</v>
      </c>
      <c r="C56">
        <v>1.1524072741377605</v>
      </c>
      <c r="D56">
        <v>1.192687896631887</v>
      </c>
    </row>
    <row r="57" spans="1:4" x14ac:dyDescent="0.3">
      <c r="A57" t="s">
        <v>13</v>
      </c>
      <c r="B57">
        <v>139.80000000000001</v>
      </c>
      <c r="C57">
        <v>1.2444990910166678</v>
      </c>
      <c r="D57">
        <v>1.2513186508593486</v>
      </c>
    </row>
    <row r="58" spans="1:4" x14ac:dyDescent="0.3">
      <c r="A58" t="s">
        <v>14</v>
      </c>
      <c r="B58">
        <v>130.1</v>
      </c>
      <c r="C58">
        <v>1.2320626823759468</v>
      </c>
      <c r="D58">
        <v>1.2265967673815363</v>
      </c>
    </row>
    <row r="59" spans="1:4" x14ac:dyDescent="0.3">
      <c r="A59" t="s">
        <v>15</v>
      </c>
      <c r="B59">
        <v>130.6</v>
      </c>
      <c r="C59">
        <v>1.1675942867968112</v>
      </c>
      <c r="D59">
        <v>1.1654788862414809</v>
      </c>
    </row>
    <row r="60" spans="1:4" x14ac:dyDescent="0.3">
      <c r="A60" t="s">
        <v>16</v>
      </c>
      <c r="B60">
        <v>113.4</v>
      </c>
      <c r="C60">
        <v>1.2766518684898689</v>
      </c>
      <c r="D60">
        <v>1.2893617816205543</v>
      </c>
    </row>
    <row r="61" spans="1:4" x14ac:dyDescent="0.3">
      <c r="A61" t="s">
        <v>17</v>
      </c>
      <c r="B61">
        <v>98.5</v>
      </c>
      <c r="C61">
        <v>1.2279930864009887</v>
      </c>
      <c r="D61">
        <v>1.2100179983090835</v>
      </c>
    </row>
    <row r="62" spans="1:4" x14ac:dyDescent="0.3">
      <c r="A62" t="s">
        <v>6</v>
      </c>
      <c r="B62">
        <v>84.5</v>
      </c>
      <c r="C62">
        <v>1.217848911868944</v>
      </c>
      <c r="D62">
        <v>1.2025568304765597</v>
      </c>
    </row>
    <row r="63" spans="1:4" x14ac:dyDescent="0.3">
      <c r="A63" t="s">
        <v>7</v>
      </c>
      <c r="B63">
        <v>81.599999999999994</v>
      </c>
      <c r="C63">
        <v>1.1043583017137242</v>
      </c>
      <c r="D63">
        <v>1.1467553857015764</v>
      </c>
    </row>
    <row r="64" spans="1:4" x14ac:dyDescent="0.3">
      <c r="A64" t="s">
        <v>8</v>
      </c>
      <c r="B64">
        <v>103.8</v>
      </c>
      <c r="C64">
        <v>1.0322023692860003</v>
      </c>
      <c r="D64">
        <v>1.1090631642917734</v>
      </c>
    </row>
    <row r="65" spans="1:4" x14ac:dyDescent="0.3">
      <c r="A65" t="s">
        <v>9</v>
      </c>
      <c r="B65">
        <v>116.9</v>
      </c>
      <c r="C65">
        <v>1.0388652802021676</v>
      </c>
      <c r="D65">
        <v>1.022712166467477</v>
      </c>
    </row>
    <row r="66" spans="1:4" x14ac:dyDescent="0.3">
      <c r="A66" t="s">
        <v>10</v>
      </c>
      <c r="B66">
        <v>130.5</v>
      </c>
      <c r="C66">
        <v>1.1070459441543428</v>
      </c>
      <c r="D66">
        <v>1.1232087030180582</v>
      </c>
    </row>
    <row r="67" spans="1:4" x14ac:dyDescent="0.3">
      <c r="A67" t="s">
        <v>11</v>
      </c>
      <c r="B67">
        <v>123.4</v>
      </c>
      <c r="C67">
        <v>1.0514166352386145</v>
      </c>
      <c r="D67">
        <v>1.0358534682839262</v>
      </c>
    </row>
    <row r="68" spans="1:4" x14ac:dyDescent="0.3">
      <c r="A68" t="s">
        <v>12</v>
      </c>
      <c r="B68">
        <v>129.1</v>
      </c>
      <c r="C68">
        <v>1.1641297268480819</v>
      </c>
      <c r="D68">
        <v>1.2048200896336199</v>
      </c>
    </row>
    <row r="69" spans="1:4" x14ac:dyDescent="0.3">
      <c r="A69" t="s">
        <v>13</v>
      </c>
      <c r="B69">
        <v>135.80000000000001</v>
      </c>
      <c r="C69">
        <v>1.2088911055798532</v>
      </c>
      <c r="D69">
        <v>1.2155155421080082</v>
      </c>
    </row>
    <row r="70" spans="1:4" x14ac:dyDescent="0.3">
      <c r="A70" t="s">
        <v>14</v>
      </c>
      <c r="B70">
        <v>122.4</v>
      </c>
      <c r="C70">
        <v>1.1591427542107295</v>
      </c>
      <c r="D70">
        <v>1.1540003407186783</v>
      </c>
    </row>
    <row r="71" spans="1:4" x14ac:dyDescent="0.3">
      <c r="A71" t="s">
        <v>15</v>
      </c>
      <c r="B71">
        <v>126.2</v>
      </c>
      <c r="C71">
        <v>1.1282572664146828</v>
      </c>
      <c r="D71">
        <v>1.1262131350970512</v>
      </c>
    </row>
    <row r="72" spans="1:4" x14ac:dyDescent="0.3">
      <c r="A72" t="s">
        <v>16</v>
      </c>
      <c r="B72">
        <v>107.2</v>
      </c>
      <c r="C72">
        <v>1.2068525599833682</v>
      </c>
      <c r="D72">
        <v>1.218867574865286</v>
      </c>
    </row>
    <row r="73" spans="1:4" x14ac:dyDescent="0.3">
      <c r="A73" t="s">
        <v>17</v>
      </c>
      <c r="B73">
        <v>92.8</v>
      </c>
      <c r="C73">
        <v>1.1569315575432664</v>
      </c>
      <c r="D73">
        <v>1.1399966522140401</v>
      </c>
    </row>
    <row r="74" spans="1:4" x14ac:dyDescent="0.3">
      <c r="A74" t="s">
        <v>6</v>
      </c>
      <c r="B74">
        <v>90.7</v>
      </c>
    </row>
    <row r="75" spans="1:4" x14ac:dyDescent="0.3">
      <c r="A75" t="s">
        <v>7</v>
      </c>
      <c r="B75">
        <v>95.9</v>
      </c>
    </row>
    <row r="76" spans="1:4" x14ac:dyDescent="0.3">
      <c r="A76" t="s">
        <v>8</v>
      </c>
      <c r="B76">
        <v>116</v>
      </c>
    </row>
    <row r="77" spans="1:4" x14ac:dyDescent="0.3">
      <c r="A77" t="s">
        <v>9</v>
      </c>
      <c r="B77">
        <v>146.6</v>
      </c>
    </row>
    <row r="78" spans="1:4" x14ac:dyDescent="0.3">
      <c r="A78" t="s">
        <v>10</v>
      </c>
      <c r="B78">
        <v>143.9</v>
      </c>
    </row>
    <row r="79" spans="1:4" x14ac:dyDescent="0.3">
      <c r="A79" t="s">
        <v>11</v>
      </c>
      <c r="B79">
        <v>138</v>
      </c>
    </row>
    <row r="80" spans="1:4" x14ac:dyDescent="0.3">
      <c r="A80" t="s">
        <v>12</v>
      </c>
      <c r="B80">
        <v>137.5</v>
      </c>
    </row>
    <row r="81" spans="1:2" x14ac:dyDescent="0.3">
      <c r="A81" t="s">
        <v>13</v>
      </c>
      <c r="B81">
        <v>144.19999999999999</v>
      </c>
    </row>
    <row r="82" spans="1:2" x14ac:dyDescent="0.3">
      <c r="A82" t="s">
        <v>14</v>
      </c>
      <c r="B82">
        <v>128.69999999999999</v>
      </c>
    </row>
    <row r="83" spans="1:2" x14ac:dyDescent="0.3">
      <c r="A83" t="s">
        <v>15</v>
      </c>
      <c r="B83">
        <v>130.80000000000001</v>
      </c>
    </row>
    <row r="84" spans="1:2" x14ac:dyDescent="0.3">
      <c r="A84" t="s">
        <v>16</v>
      </c>
      <c r="B84">
        <v>111.5</v>
      </c>
    </row>
    <row r="85" spans="1:2" x14ac:dyDescent="0.3">
      <c r="A85" t="s">
        <v>17</v>
      </c>
      <c r="B85">
        <v>93.1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2018-12-16T20:38:36Z</dcterms:modified>
</cp:coreProperties>
</file>