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0\GAJI\gaji agustus 2020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21" i="1"/>
  <c r="E21" i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<sst xmlns="http://schemas.openxmlformats.org/spreadsheetml/2006/main" count="387" uniqueCount="242">
  <si>
    <t>Tiara Indah Permata S</t>
  </si>
  <si>
    <t>Staff Revenue</t>
  </si>
  <si>
    <t>Dwi Utami Octaviani</t>
  </si>
  <si>
    <t>Adm Keu PLP</t>
  </si>
  <si>
    <t>Tiara Ade Pamella</t>
  </si>
  <si>
    <t>Adm  Revenue</t>
  </si>
  <si>
    <t>Novi Dehasni</t>
  </si>
  <si>
    <t>Staff Acc</t>
  </si>
  <si>
    <t>Nendi</t>
  </si>
  <si>
    <t xml:space="preserve">Hulman Sanitar </t>
  </si>
  <si>
    <t>Juwita Rizkya Faker</t>
  </si>
  <si>
    <t>Pudji Wahyuningsih</t>
  </si>
  <si>
    <t>Gading Savira</t>
  </si>
  <si>
    <t>Aulia Wulandari</t>
  </si>
  <si>
    <t>Shervitry Ayu Winatha</t>
  </si>
  <si>
    <t xml:space="preserve">M. Rizky Eka Putra </t>
  </si>
  <si>
    <t>Kasir Exp&amp;Imp</t>
  </si>
  <si>
    <t>Aji Maulana</t>
  </si>
  <si>
    <t>Sabdatu Prankarisu</t>
  </si>
  <si>
    <t>SMA</t>
  </si>
  <si>
    <t>Arip Saripudin</t>
  </si>
  <si>
    <t>nama</t>
  </si>
  <si>
    <t>no</t>
  </si>
  <si>
    <t>jabatan</t>
  </si>
  <si>
    <t>tgl_masuk</t>
  </si>
  <si>
    <t>gapok</t>
  </si>
  <si>
    <t>tu_jabatan</t>
  </si>
  <si>
    <t>tu_transport</t>
  </si>
  <si>
    <t>tu_makan</t>
  </si>
  <si>
    <t>tu_insentif</t>
  </si>
  <si>
    <t>tu_lembur</t>
  </si>
  <si>
    <t>tu_bpjs_tk</t>
  </si>
  <si>
    <t>tu_bpjs_kes</t>
  </si>
  <si>
    <t>gross_gaji</t>
  </si>
  <si>
    <t>pot_kasbon</t>
  </si>
  <si>
    <t>pot_wfh</t>
  </si>
  <si>
    <t>pot_absen</t>
  </si>
  <si>
    <t>pot_terlambat</t>
  </si>
  <si>
    <t>pot_pulang</t>
  </si>
  <si>
    <t>pot_bpjs_tk</t>
  </si>
  <si>
    <t>pot_koperasi</t>
  </si>
  <si>
    <t>pot_bpjs_kes</t>
  </si>
  <si>
    <t>pot_total</t>
  </si>
  <si>
    <t>net_gaji</t>
  </si>
  <si>
    <t>hari_kerja</t>
  </si>
  <si>
    <t>tidak_hadir</t>
  </si>
  <si>
    <t>surat_dokter</t>
  </si>
  <si>
    <t>potong_cuti</t>
  </si>
  <si>
    <t>nip</t>
  </si>
  <si>
    <t>tgl_gaji</t>
  </si>
  <si>
    <t>DI010050</t>
  </si>
  <si>
    <t>EA010058</t>
  </si>
  <si>
    <t>CC010030</t>
  </si>
  <si>
    <t>EB010060</t>
  </si>
  <si>
    <t>EC010065</t>
  </si>
  <si>
    <t>EC010066</t>
  </si>
  <si>
    <t>FA010114</t>
  </si>
  <si>
    <t>FA010092</t>
  </si>
  <si>
    <t>CK010033</t>
  </si>
  <si>
    <t>FI040027</t>
  </si>
  <si>
    <t>GC040110</t>
  </si>
  <si>
    <t>AK010009</t>
  </si>
  <si>
    <t>CC0300041</t>
  </si>
  <si>
    <t>DJ010052</t>
  </si>
  <si>
    <t>EE0300160</t>
  </si>
  <si>
    <t>2020-07-25</t>
  </si>
  <si>
    <t>Asty Widyapuri</t>
  </si>
  <si>
    <t>Admin Quality</t>
  </si>
  <si>
    <t>FG010115</t>
  </si>
  <si>
    <t>Pradnyo Harinuksmo, ST</t>
  </si>
  <si>
    <t>Merlin Mardina</t>
  </si>
  <si>
    <t>Budi Santoso</t>
  </si>
  <si>
    <t>Iwan</t>
  </si>
  <si>
    <t>Suherman</t>
  </si>
  <si>
    <t>Kurniadi</t>
  </si>
  <si>
    <t>Philip</t>
  </si>
  <si>
    <t>Sekretariat</t>
  </si>
  <si>
    <t>Staff Umum</t>
  </si>
  <si>
    <t>Maintenance</t>
  </si>
  <si>
    <t>Petugas Pas</t>
  </si>
  <si>
    <t>AI010005</t>
  </si>
  <si>
    <t>AJ010007</t>
  </si>
  <si>
    <t>BD0300018</t>
  </si>
  <si>
    <t>AK010011</t>
  </si>
  <si>
    <t>BF010028</t>
  </si>
  <si>
    <t>Jamal Komarudin</t>
  </si>
  <si>
    <t>Endang Sudjaya Mulia</t>
  </si>
  <si>
    <t>Rohmatullah</t>
  </si>
  <si>
    <t>Matalih</t>
  </si>
  <si>
    <t>Muslih Nurofik</t>
  </si>
  <si>
    <t>Murani Bin Sura</t>
  </si>
  <si>
    <t>Lusi Rahmawati</t>
  </si>
  <si>
    <t>Masbukhin Kamil</t>
  </si>
  <si>
    <t>Deny NUGROHO</t>
  </si>
  <si>
    <t>Jesika NurPrety</t>
  </si>
  <si>
    <t xml:space="preserve">Driver </t>
  </si>
  <si>
    <t>Driver Dirut</t>
  </si>
  <si>
    <t>Helper</t>
  </si>
  <si>
    <t>27-Juli-17</t>
  </si>
  <si>
    <t>Adm Exp&amp;Imp</t>
  </si>
  <si>
    <t>IT</t>
  </si>
  <si>
    <t>PA Direktur</t>
  </si>
  <si>
    <t>Sugeng Kusmanto</t>
  </si>
  <si>
    <t>Moudy Eldyana</t>
  </si>
  <si>
    <t>Koord Porter</t>
  </si>
  <si>
    <t>Staff HRD</t>
  </si>
  <si>
    <t>Roni Supandi</t>
  </si>
  <si>
    <t>Muhamad Sobari</t>
  </si>
  <si>
    <t>Ahmad Zulfiqri</t>
  </si>
  <si>
    <t>Abdullah</t>
  </si>
  <si>
    <t>Abdul Shabur</t>
  </si>
  <si>
    <t>Johanes Paulus Gultom</t>
  </si>
  <si>
    <t>M. Darajat Jaya</t>
  </si>
  <si>
    <t>Rara Sriasih</t>
  </si>
  <si>
    <t>Muhamad Romli</t>
  </si>
  <si>
    <t>Darmaji</t>
  </si>
  <si>
    <t>Fardhan Arief Runtuwene</t>
  </si>
  <si>
    <t>Zaenal Abidin</t>
  </si>
  <si>
    <t>Augusto Maruli Yosephine S</t>
  </si>
  <si>
    <t>Rudi Irawan</t>
  </si>
  <si>
    <t>Dewo Gilang Ramadhan</t>
  </si>
  <si>
    <t>Bayu Ashari</t>
  </si>
  <si>
    <t>Sandra Wijaya</t>
  </si>
  <si>
    <t>Bryantama</t>
  </si>
  <si>
    <t>Dimas Diwangca</t>
  </si>
  <si>
    <t>Ridwan Sany</t>
  </si>
  <si>
    <t>Herlina Widyastuti</t>
  </si>
  <si>
    <t>Ike Veronika</t>
  </si>
  <si>
    <t>Devy Alex Yacob Tentua</t>
  </si>
  <si>
    <t>Achmad Mauludin</t>
  </si>
  <si>
    <t>Deviana Romasari</t>
  </si>
  <si>
    <t>Rayanto</t>
  </si>
  <si>
    <t>Suparta</t>
  </si>
  <si>
    <t>Asnanto</t>
  </si>
  <si>
    <t>Serlly Anggraeni</t>
  </si>
  <si>
    <t>Aditya Bimantara</t>
  </si>
  <si>
    <t>Candra Kurniawan</t>
  </si>
  <si>
    <t>Susantos</t>
  </si>
  <si>
    <t>Sulthan Zahran Salsabila</t>
  </si>
  <si>
    <t>Ahmad Sugandi</t>
  </si>
  <si>
    <t>Jarot Wiyono</t>
  </si>
  <si>
    <t>Efry Noviansyah</t>
  </si>
  <si>
    <t>Ilham Jaya S.</t>
  </si>
  <si>
    <t xml:space="preserve">Mukhlis </t>
  </si>
  <si>
    <t>Edo Ferinando</t>
  </si>
  <si>
    <t>Dandi Putra Bujana</t>
  </si>
  <si>
    <t>Aldy Adam Putra</t>
  </si>
  <si>
    <t xml:space="preserve">Febri Susanto </t>
  </si>
  <si>
    <t>Nanang Kusnadi</t>
  </si>
  <si>
    <t>Aldi Tegar Dwi Wibowo</t>
  </si>
  <si>
    <t>Sholeh</t>
  </si>
  <si>
    <t>Maman Suhaemi</t>
  </si>
  <si>
    <t>M Afdal Abdullah</t>
  </si>
  <si>
    <t>Yogi Septian</t>
  </si>
  <si>
    <t>Moch Lutfi Hakim</t>
  </si>
  <si>
    <t>Alan Multi Kurnia</t>
  </si>
  <si>
    <t>Safrudin Mahu</t>
  </si>
  <si>
    <t>Ardi Wahyudi</t>
  </si>
  <si>
    <t>Idrizul</t>
  </si>
  <si>
    <t xml:space="preserve">Muh Lutfhi Ahyar </t>
  </si>
  <si>
    <t>Doc Pross</t>
  </si>
  <si>
    <t>Acceptance</t>
  </si>
  <si>
    <t>Staff  PDE</t>
  </si>
  <si>
    <t xml:space="preserve">PDE Manifest </t>
  </si>
  <si>
    <t>SPV GD IMPORT</t>
  </si>
  <si>
    <t>SPV GD EXPORT</t>
  </si>
  <si>
    <t>Amin</t>
  </si>
  <si>
    <t>Staff PLP</t>
  </si>
  <si>
    <t>NOA</t>
  </si>
  <si>
    <t>Operator Forklift</t>
  </si>
  <si>
    <t>admim</t>
  </si>
  <si>
    <t>Staff Incoming</t>
  </si>
  <si>
    <t xml:space="preserve">LIAISON OFFICER </t>
  </si>
  <si>
    <t>27-Mei-15</t>
  </si>
  <si>
    <t>Admin</t>
  </si>
  <si>
    <t>AK010010</t>
  </si>
  <si>
    <t>AK010013</t>
  </si>
  <si>
    <t>BD010022</t>
  </si>
  <si>
    <t>BE010026</t>
  </si>
  <si>
    <t>BF010027</t>
  </si>
  <si>
    <t>BG010029</t>
  </si>
  <si>
    <t>CC010031</t>
  </si>
  <si>
    <t>DG010038</t>
  </si>
  <si>
    <t>DG010039</t>
  </si>
  <si>
    <t>DG010041</t>
  </si>
  <si>
    <t>DG010044</t>
  </si>
  <si>
    <t>DI010051</t>
  </si>
  <si>
    <t>DK010054</t>
  </si>
  <si>
    <t>DL010056</t>
  </si>
  <si>
    <t>FH010087</t>
  </si>
  <si>
    <t>FH010089</t>
  </si>
  <si>
    <t>FG010090</t>
  </si>
  <si>
    <t>FI010091</t>
  </si>
  <si>
    <t>FH010093</t>
  </si>
  <si>
    <t>FE010095</t>
  </si>
  <si>
    <t>FG010097</t>
  </si>
  <si>
    <t>FE010099</t>
  </si>
  <si>
    <t>FG010102</t>
  </si>
  <si>
    <t>FE010103</t>
  </si>
  <si>
    <t>FE010105</t>
  </si>
  <si>
    <t>FF010106</t>
  </si>
  <si>
    <t>FK010107</t>
  </si>
  <si>
    <t>FK010109</t>
  </si>
  <si>
    <t>FH010111</t>
  </si>
  <si>
    <t>FE010113</t>
  </si>
  <si>
    <t>FE010116</t>
  </si>
  <si>
    <t>FE010117</t>
  </si>
  <si>
    <t>FE010118</t>
  </si>
  <si>
    <t>FG010119</t>
  </si>
  <si>
    <t>FG010120</t>
  </si>
  <si>
    <t>FG010121</t>
  </si>
  <si>
    <t>BC010122</t>
  </si>
  <si>
    <t>FE010124</t>
  </si>
  <si>
    <t>DF010127</t>
  </si>
  <si>
    <t>FL010129</t>
  </si>
  <si>
    <t>FC010133</t>
  </si>
  <si>
    <t>GF040120</t>
  </si>
  <si>
    <t>FI010170</t>
  </si>
  <si>
    <t>BG0300024</t>
  </si>
  <si>
    <t>BI0300029</t>
  </si>
  <si>
    <t>GD010195</t>
  </si>
  <si>
    <t>FH010127</t>
  </si>
  <si>
    <t>FH010128</t>
  </si>
  <si>
    <t>GA010181</t>
  </si>
  <si>
    <t>GA010183</t>
  </si>
  <si>
    <t>GC010192</t>
  </si>
  <si>
    <t>GC010193</t>
  </si>
  <si>
    <t>GC010194</t>
  </si>
  <si>
    <t>FG010125</t>
  </si>
  <si>
    <t>GC01191</t>
  </si>
  <si>
    <t>GC010190</t>
  </si>
  <si>
    <t>DJ010160</t>
  </si>
  <si>
    <t>DE010159</t>
  </si>
  <si>
    <t>DG010158</t>
  </si>
  <si>
    <t>CJ0300061</t>
  </si>
  <si>
    <t>FH0300294</t>
  </si>
  <si>
    <t>GB010186</t>
  </si>
  <si>
    <t>FG0300272</t>
  </si>
  <si>
    <t>GF010201</t>
  </si>
  <si>
    <t>FK0300340</t>
  </si>
  <si>
    <t>FG0300269</t>
  </si>
  <si>
    <t>FH0300283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</si>
</sst>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 vertical="top" indent="1" shrinkToFi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5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right" vertical="top" indent="1" shrinkToFit="1"/>
    </xf>
    <xf numFmtId="165" fontId="3" fillId="0" borderId="1" xfId="1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2" borderId="2" xfId="1" applyNumberFormat="1" applyFont="1" applyFill="1" applyBorder="1" applyAlignment="1">
      <alignment horizontal="right" vertical="center"/>
    </xf>
    <xf numFmtId="165" fontId="0" fillId="2" borderId="2" xfId="1" applyNumberFormat="1" applyFont="1" applyFill="1" applyBorder="1" applyAlignment="1">
      <alignment horizontal="right" vertical="center" wrapText="1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Alignment="1"/>
    <xf numFmtId="165" fontId="0" fillId="2" borderId="2" xfId="1" applyNumberFormat="1" applyFont="1" applyFill="1" applyBorder="1" applyAlignment="1">
      <alignment vertical="center" wrapText="1"/>
    </xf>
    <xf numFmtId="165" fontId="4" fillId="0" borderId="1" xfId="1" applyNumberFormat="1" applyFont="1" applyFill="1" applyBorder="1" applyAlignment="1">
      <alignment vertical="top" shrinkToFit="1"/>
    </xf>
    <xf numFmtId="165" fontId="3" fillId="0" borderId="1" xfId="1" applyNumberFormat="1" applyFont="1" applyFill="1" applyBorder="1" applyAlignment="1"/>
    <xf numFmtId="49" fontId="0" fillId="0" borderId="0" xfId="0" applyNumberFormat="1"/>
    <xf numFmtId="165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164" fontId="5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 applyAlignment="1"/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/>
    <xf numFmtId="165" fontId="0" fillId="0" borderId="1" xfId="1" applyNumberFormat="1" applyFont="1" applyBorder="1" applyAlignment="1"/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tabSelected="1" topLeftCell="Q1" workbookViewId="0">
      <pane ySplit="1" topLeftCell="A2" activePane="bottomLeft" state="frozen"/>
      <selection pane="bottomLeft" activeCell="AD6" sqref="AD6"/>
    </sheetView>
  </sheetViews>
  <sheetFormatPr defaultColWidth="29" defaultRowHeight="15" x14ac:dyDescent="0.25"/>
  <cols>
    <col min="1" max="1" width="6.140625" customWidth="1"/>
    <col min="2" max="2" width="28.28515625" customWidth="1"/>
    <col min="3" max="3" width="11.85546875" customWidth="1"/>
    <col min="4" max="4" width="9.28515625" customWidth="1"/>
    <col min="5" max="6" width="13.5703125" style="19" customWidth="1"/>
    <col min="7" max="8" width="12.5703125" style="19" customWidth="1"/>
    <col min="9" max="9" width="10.140625" style="19" customWidth="1"/>
    <col min="10" max="10" width="11.140625" style="19" customWidth="1"/>
    <col min="11" max="11" width="11.140625" style="23" customWidth="1"/>
    <col min="12" max="12" width="11.140625" style="19" customWidth="1"/>
    <col min="13" max="13" width="13.5703125" style="19" customWidth="1"/>
    <col min="14" max="14" width="11.140625" style="19" customWidth="1"/>
    <col min="15" max="15" width="8.28515625" style="19" customWidth="1"/>
    <col min="16" max="16" width="12.5703125" style="19" customWidth="1"/>
    <col min="17" max="17" width="13.42578125" style="19" customWidth="1"/>
    <col min="18" max="18" width="10.7109375" style="19" customWidth="1"/>
    <col min="19" max="19" width="12.5703125" style="19" customWidth="1"/>
    <col min="20" max="20" width="12.140625" style="19" customWidth="1"/>
    <col min="21" max="21" width="12.28515625" style="19" customWidth="1"/>
    <col min="22" max="22" width="12.5703125" style="19" customWidth="1"/>
    <col min="23" max="23" width="13.5703125" style="19" customWidth="1"/>
    <col min="24" max="24" width="9.5703125" style="19" customWidth="1"/>
    <col min="25" max="25" width="10.7109375" style="19" customWidth="1"/>
    <col min="26" max="26" width="11.5703125" customWidth="1"/>
    <col min="27" max="27" width="10.7109375" customWidth="1"/>
    <col min="28" max="28" width="12.5703125" style="56" customWidth="1"/>
    <col min="29" max="29" width="10.7109375" style="27" bestFit="1" customWidth="1"/>
  </cols>
  <sheetData>
    <row r="1" spans="1:29" s="13" customFormat="1" ht="30" x14ac:dyDescent="0.25">
      <c r="A1" s="14" t="s">
        <v>22</v>
      </c>
      <c r="B1" s="14" t="s">
        <v>21</v>
      </c>
      <c r="C1" s="14" t="s">
        <v>23</v>
      </c>
      <c r="D1" s="15" t="s">
        <v>24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4" t="s">
        <v>31</v>
      </c>
      <c r="L1" s="21" t="s">
        <v>32</v>
      </c>
      <c r="M1" s="21" t="s">
        <v>33</v>
      </c>
      <c r="N1" s="21" t="s">
        <v>34</v>
      </c>
      <c r="O1" s="21" t="s">
        <v>35</v>
      </c>
      <c r="P1" s="21" t="s">
        <v>36</v>
      </c>
      <c r="Q1" s="21" t="s">
        <v>37</v>
      </c>
      <c r="R1" s="21" t="s">
        <v>38</v>
      </c>
      <c r="S1" s="21" t="s">
        <v>39</v>
      </c>
      <c r="T1" s="21" t="s">
        <v>40</v>
      </c>
      <c r="U1" s="21" t="s">
        <v>41</v>
      </c>
      <c r="V1" s="21" t="s">
        <v>42</v>
      </c>
      <c r="W1" s="21" t="s">
        <v>43</v>
      </c>
      <c r="X1" s="21" t="s">
        <v>44</v>
      </c>
      <c r="Y1" s="21" t="s">
        <v>45</v>
      </c>
      <c r="Z1" s="12" t="s">
        <v>46</v>
      </c>
      <c r="AA1" s="51" t="s">
        <v>47</v>
      </c>
      <c r="AB1" s="58" t="s">
        <v>48</v>
      </c>
      <c r="AC1" s="52" t="s">
        <v>49</v>
      </c>
    </row>
    <row r="2" spans="1:29" x14ac:dyDescent="0.25">
      <c r="A2" s="11">
        <v>1</v>
      </c>
      <c r="B2" s="2" t="s">
        <v>0</v>
      </c>
      <c r="C2" s="3" t="s">
        <v>1</v>
      </c>
      <c r="D2" s="4">
        <v>42985</v>
      </c>
      <c r="E2" s="17">
        <v>2195000</v>
      </c>
      <c r="F2" s="17">
        <v>1045000</v>
      </c>
      <c r="G2" s="17">
        <v>480000</v>
      </c>
      <c r="H2" s="17">
        <v>480000</v>
      </c>
      <c r="I2" s="17">
        <v>0</v>
      </c>
      <c r="J2" s="17">
        <v>30324</v>
      </c>
      <c r="K2" s="25">
        <v>71641.539999999994</v>
      </c>
      <c r="L2" s="17">
        <v>0</v>
      </c>
      <c r="M2" s="17">
        <v>4301965.54</v>
      </c>
      <c r="N2" s="17"/>
      <c r="O2" s="18">
        <v>0</v>
      </c>
      <c r="P2" s="18">
        <v>0</v>
      </c>
      <c r="Q2" s="17">
        <v>0</v>
      </c>
      <c r="R2" s="17">
        <v>0</v>
      </c>
      <c r="S2" s="16">
        <v>204178.39</v>
      </c>
      <c r="T2" s="17"/>
      <c r="U2" s="17">
        <v>0</v>
      </c>
      <c r="V2" s="17">
        <v>204178.39</v>
      </c>
      <c r="W2" s="17">
        <v>4097787.15</v>
      </c>
      <c r="X2" s="22">
        <v>18</v>
      </c>
      <c r="Y2" s="22"/>
      <c r="Z2" s="1"/>
      <c r="AA2" s="1"/>
      <c r="AB2" s="38" t="s">
        <v>50</v>
      </c>
      <c r="AC2" s="59" t="s">
        <v>65</v>
      </c>
    </row>
    <row r="3" spans="1:29" x14ac:dyDescent="0.25">
      <c r="A3" s="11">
        <f>A2+1</f>
        <v>2</v>
      </c>
      <c r="B3" s="2" t="s">
        <v>2</v>
      </c>
      <c r="C3" s="3" t="s">
        <v>3</v>
      </c>
      <c r="D3" s="4">
        <v>43109</v>
      </c>
      <c r="E3" s="17">
        <v>2195000</v>
      </c>
      <c r="F3" s="17">
        <v>1045000</v>
      </c>
      <c r="G3" s="17">
        <v>480000</v>
      </c>
      <c r="H3" s="17">
        <v>480000</v>
      </c>
      <c r="I3" s="17">
        <v>0</v>
      </c>
      <c r="J3" s="17">
        <v>150000</v>
      </c>
      <c r="K3" s="25">
        <v>71641.539999999994</v>
      </c>
      <c r="L3" s="17">
        <v>0</v>
      </c>
      <c r="M3" s="17">
        <v>4421641.54</v>
      </c>
      <c r="N3" s="17"/>
      <c r="O3" s="18">
        <v>0</v>
      </c>
      <c r="P3" s="18">
        <v>0</v>
      </c>
      <c r="Q3" s="17">
        <v>0</v>
      </c>
      <c r="R3" s="17">
        <v>0</v>
      </c>
      <c r="S3" s="16">
        <v>204178.39</v>
      </c>
      <c r="T3" s="17"/>
      <c r="U3" s="17">
        <v>0</v>
      </c>
      <c r="V3" s="17">
        <v>204178.39</v>
      </c>
      <c r="W3" s="17">
        <v>4217463.1500000004</v>
      </c>
      <c r="X3" s="22">
        <v>18</v>
      </c>
      <c r="Y3" s="22"/>
      <c r="Z3" s="1"/>
      <c r="AA3" s="1"/>
      <c r="AB3" s="38" t="s">
        <v>51</v>
      </c>
      <c r="AC3" s="59" t="s">
        <v>65</v>
      </c>
    </row>
    <row r="4" spans="1:29" x14ac:dyDescent="0.25">
      <c r="A4" s="11">
        <f t="shared" ref="A4:A43" si="0">A3+1</f>
        <v>3</v>
      </c>
      <c r="B4" s="2" t="s">
        <v>4</v>
      </c>
      <c r="C4" s="3" t="s">
        <v>5</v>
      </c>
      <c r="D4" s="4">
        <v>42430</v>
      </c>
      <c r="E4" s="17">
        <v>2195000</v>
      </c>
      <c r="F4" s="17">
        <v>1045000</v>
      </c>
      <c r="G4" s="17">
        <v>480000</v>
      </c>
      <c r="H4" s="17">
        <v>480000</v>
      </c>
      <c r="I4" s="17">
        <v>0</v>
      </c>
      <c r="J4" s="17"/>
      <c r="K4" s="25">
        <v>71641.539999999994</v>
      </c>
      <c r="L4" s="17">
        <v>0</v>
      </c>
      <c r="M4" s="17">
        <v>4271641.54</v>
      </c>
      <c r="N4" s="17"/>
      <c r="O4" s="18">
        <v>0</v>
      </c>
      <c r="P4" s="18">
        <v>0</v>
      </c>
      <c r="Q4" s="17">
        <v>0</v>
      </c>
      <c r="R4" s="17">
        <v>0</v>
      </c>
      <c r="S4" s="16">
        <v>204178.39</v>
      </c>
      <c r="T4" s="17"/>
      <c r="U4" s="17">
        <v>0</v>
      </c>
      <c r="V4" s="17">
        <v>204178.39</v>
      </c>
      <c r="W4" s="17">
        <v>4067463.15</v>
      </c>
      <c r="X4" s="22">
        <v>18</v>
      </c>
      <c r="Y4" s="22"/>
      <c r="Z4" s="1"/>
      <c r="AA4" s="1"/>
      <c r="AB4" s="38" t="s">
        <v>52</v>
      </c>
      <c r="AC4" s="59" t="s">
        <v>65</v>
      </c>
    </row>
    <row r="5" spans="1:29" x14ac:dyDescent="0.25">
      <c r="A5" s="11">
        <f t="shared" si="0"/>
        <v>4</v>
      </c>
      <c r="B5" s="2" t="s">
        <v>6</v>
      </c>
      <c r="C5" s="3" t="s">
        <v>7</v>
      </c>
      <c r="D5" s="4">
        <v>43137</v>
      </c>
      <c r="E5" s="17">
        <v>2445000</v>
      </c>
      <c r="F5" s="17">
        <v>1345000</v>
      </c>
      <c r="G5" s="17">
        <v>980000</v>
      </c>
      <c r="H5" s="17">
        <v>730000</v>
      </c>
      <c r="I5" s="17">
        <v>0</v>
      </c>
      <c r="J5" s="17"/>
      <c r="K5" s="25">
        <v>71641.539999999994</v>
      </c>
      <c r="L5" s="17">
        <v>0</v>
      </c>
      <c r="M5" s="17">
        <v>5571641.54</v>
      </c>
      <c r="N5" s="17"/>
      <c r="O5" s="17">
        <v>0</v>
      </c>
      <c r="P5" s="18">
        <v>0</v>
      </c>
      <c r="Q5" s="17">
        <v>22000</v>
      </c>
      <c r="R5" s="17">
        <v>0</v>
      </c>
      <c r="S5" s="16">
        <v>204178.39</v>
      </c>
      <c r="T5" s="17"/>
      <c r="U5" s="17">
        <v>0</v>
      </c>
      <c r="V5" s="17">
        <v>226178.39</v>
      </c>
      <c r="W5" s="17">
        <v>5345463.1500000004</v>
      </c>
      <c r="X5" s="22">
        <v>18</v>
      </c>
      <c r="Y5" s="22"/>
      <c r="Z5" s="1"/>
      <c r="AA5" s="1"/>
      <c r="AB5" s="38" t="s">
        <v>53</v>
      </c>
      <c r="AC5" s="59" t="s">
        <v>65</v>
      </c>
    </row>
    <row r="6" spans="1:29" x14ac:dyDescent="0.25">
      <c r="A6" s="11">
        <f t="shared" si="0"/>
        <v>5</v>
      </c>
      <c r="B6" s="2" t="s">
        <v>8</v>
      </c>
      <c r="C6" s="3" t="s">
        <v>7</v>
      </c>
      <c r="D6" s="4">
        <v>43167</v>
      </c>
      <c r="E6" s="17">
        <v>2445000</v>
      </c>
      <c r="F6" s="17">
        <v>1345000</v>
      </c>
      <c r="G6" s="17">
        <v>980000</v>
      </c>
      <c r="H6" s="17">
        <v>730000</v>
      </c>
      <c r="I6" s="17">
        <v>0</v>
      </c>
      <c r="J6" s="17"/>
      <c r="K6" s="25">
        <v>71641.539999999994</v>
      </c>
      <c r="L6" s="17">
        <v>0</v>
      </c>
      <c r="M6" s="17">
        <v>5571641.54</v>
      </c>
      <c r="N6" s="17"/>
      <c r="O6" s="17">
        <v>0</v>
      </c>
      <c r="P6" s="18">
        <v>0</v>
      </c>
      <c r="Q6" s="17">
        <v>88000</v>
      </c>
      <c r="R6" s="17">
        <v>0</v>
      </c>
      <c r="S6" s="16">
        <v>204178.39</v>
      </c>
      <c r="T6" s="17"/>
      <c r="U6" s="17">
        <v>0</v>
      </c>
      <c r="V6" s="17">
        <v>292178.39</v>
      </c>
      <c r="W6" s="17">
        <v>5279463.1500000004</v>
      </c>
      <c r="X6" s="22">
        <v>18</v>
      </c>
      <c r="Y6" s="22"/>
      <c r="Z6" s="1"/>
      <c r="AA6" s="1"/>
      <c r="AB6" s="38" t="s">
        <v>54</v>
      </c>
      <c r="AC6" s="59" t="s">
        <v>65</v>
      </c>
    </row>
    <row r="7" spans="1:29" x14ac:dyDescent="0.25">
      <c r="A7" s="11">
        <f t="shared" si="0"/>
        <v>6</v>
      </c>
      <c r="B7" s="2" t="s">
        <v>9</v>
      </c>
      <c r="C7" s="3" t="s">
        <v>7</v>
      </c>
      <c r="D7" s="4">
        <v>43169</v>
      </c>
      <c r="E7" s="17">
        <v>3110000</v>
      </c>
      <c r="F7" s="17">
        <v>1680000</v>
      </c>
      <c r="G7" s="17">
        <v>980000</v>
      </c>
      <c r="H7" s="17">
        <v>730000</v>
      </c>
      <c r="I7" s="17">
        <v>0</v>
      </c>
      <c r="J7" s="17"/>
      <c r="K7" s="25">
        <v>71641.539999999994</v>
      </c>
      <c r="L7" s="17">
        <v>0</v>
      </c>
      <c r="M7" s="17">
        <v>6571641.54</v>
      </c>
      <c r="N7" s="17"/>
      <c r="O7" s="17">
        <v>0</v>
      </c>
      <c r="P7" s="18">
        <v>0</v>
      </c>
      <c r="Q7" s="17">
        <v>22000</v>
      </c>
      <c r="R7" s="17">
        <v>0</v>
      </c>
      <c r="S7" s="16">
        <v>204178.39</v>
      </c>
      <c r="T7" s="17"/>
      <c r="U7" s="17">
        <v>0</v>
      </c>
      <c r="V7" s="17">
        <v>226178.39</v>
      </c>
      <c r="W7" s="17">
        <v>6345463.1500000004</v>
      </c>
      <c r="X7" s="22">
        <v>18</v>
      </c>
      <c r="Y7" s="22"/>
      <c r="Z7" s="1"/>
      <c r="AA7" s="1"/>
      <c r="AB7" s="38" t="s">
        <v>55</v>
      </c>
      <c r="AC7" s="59" t="s">
        <v>65</v>
      </c>
    </row>
    <row r="8" spans="1:29" x14ac:dyDescent="0.25">
      <c r="A8" s="11">
        <f t="shared" si="0"/>
        <v>7</v>
      </c>
      <c r="B8" s="2" t="s">
        <v>10</v>
      </c>
      <c r="C8" s="3" t="s">
        <v>7</v>
      </c>
      <c r="D8" s="8">
        <v>43469</v>
      </c>
      <c r="E8" s="17">
        <v>1695000</v>
      </c>
      <c r="F8" s="17">
        <v>845000</v>
      </c>
      <c r="G8" s="17">
        <v>480000</v>
      </c>
      <c r="H8" s="17">
        <v>480000</v>
      </c>
      <c r="I8" s="17">
        <v>0</v>
      </c>
      <c r="J8" s="17"/>
      <c r="K8" s="25">
        <v>77600</v>
      </c>
      <c r="L8" s="17">
        <v>0</v>
      </c>
      <c r="M8" s="17">
        <v>3577600</v>
      </c>
      <c r="N8" s="17"/>
      <c r="O8" s="17">
        <v>0</v>
      </c>
      <c r="P8" s="18">
        <v>0</v>
      </c>
      <c r="Q8" s="17">
        <v>0</v>
      </c>
      <c r="R8" s="17">
        <v>0</v>
      </c>
      <c r="S8" s="16">
        <v>210136.85</v>
      </c>
      <c r="T8" s="17"/>
      <c r="U8" s="17">
        <v>0</v>
      </c>
      <c r="V8" s="17">
        <v>210136.85</v>
      </c>
      <c r="W8" s="17">
        <v>3367463.15</v>
      </c>
      <c r="X8" s="22">
        <v>18</v>
      </c>
      <c r="Y8" s="22"/>
      <c r="Z8" s="1"/>
      <c r="AA8" s="1"/>
      <c r="AB8" s="38" t="s">
        <v>56</v>
      </c>
      <c r="AC8" s="59" t="s">
        <v>65</v>
      </c>
    </row>
    <row r="9" spans="1:29" x14ac:dyDescent="0.25">
      <c r="A9" s="11">
        <f t="shared" si="0"/>
        <v>8</v>
      </c>
      <c r="B9" s="2" t="s">
        <v>11</v>
      </c>
      <c r="C9" s="3" t="s">
        <v>7</v>
      </c>
      <c r="D9" s="8">
        <v>43469</v>
      </c>
      <c r="E9" s="17">
        <v>2026000</v>
      </c>
      <c r="F9" s="17">
        <v>1014000</v>
      </c>
      <c r="G9" s="17">
        <v>480000</v>
      </c>
      <c r="H9" s="17">
        <v>480000</v>
      </c>
      <c r="I9" s="17">
        <v>0</v>
      </c>
      <c r="J9" s="17"/>
      <c r="K9" s="25">
        <v>71640.44</v>
      </c>
      <c r="L9" s="17">
        <v>0</v>
      </c>
      <c r="M9" s="17">
        <v>4071640.44</v>
      </c>
      <c r="N9" s="17"/>
      <c r="O9" s="17">
        <v>0</v>
      </c>
      <c r="P9" s="18">
        <v>0</v>
      </c>
      <c r="Q9" s="17">
        <v>22000</v>
      </c>
      <c r="R9" s="17">
        <v>0</v>
      </c>
      <c r="S9" s="16">
        <v>204175.25</v>
      </c>
      <c r="T9" s="17"/>
      <c r="U9" s="17">
        <v>0</v>
      </c>
      <c r="V9" s="17">
        <v>226175.25</v>
      </c>
      <c r="W9" s="17">
        <v>3845465.19</v>
      </c>
      <c r="X9" s="22">
        <v>18</v>
      </c>
      <c r="Y9" s="22"/>
      <c r="Z9" s="1"/>
      <c r="AA9" s="1"/>
      <c r="AB9" s="38" t="s">
        <v>57</v>
      </c>
      <c r="AC9" s="59" t="s">
        <v>65</v>
      </c>
    </row>
    <row r="10" spans="1:29" x14ac:dyDescent="0.25">
      <c r="A10" s="11">
        <f t="shared" si="0"/>
        <v>9</v>
      </c>
      <c r="B10" s="6" t="s">
        <v>12</v>
      </c>
      <c r="C10" s="3" t="s">
        <v>1</v>
      </c>
      <c r="D10" s="9">
        <v>42681</v>
      </c>
      <c r="E10" s="17">
        <v>2126000</v>
      </c>
      <c r="F10" s="17">
        <v>1114000</v>
      </c>
      <c r="G10" s="17">
        <v>480000</v>
      </c>
      <c r="H10" s="17">
        <v>480000</v>
      </c>
      <c r="I10" s="17">
        <v>0</v>
      </c>
      <c r="J10" s="17"/>
      <c r="K10" s="25">
        <v>77641.539999999994</v>
      </c>
      <c r="L10" s="17">
        <v>0</v>
      </c>
      <c r="M10" s="17">
        <v>4277641.54</v>
      </c>
      <c r="N10" s="17"/>
      <c r="O10" s="17">
        <v>0</v>
      </c>
      <c r="P10" s="18">
        <v>0</v>
      </c>
      <c r="Q10" s="17">
        <v>44000</v>
      </c>
      <c r="R10" s="17">
        <v>0</v>
      </c>
      <c r="S10" s="16">
        <v>221278.39</v>
      </c>
      <c r="T10" s="17"/>
      <c r="U10" s="17">
        <v>0</v>
      </c>
      <c r="V10" s="17">
        <v>265278.39</v>
      </c>
      <c r="W10" s="17">
        <v>4012363.15</v>
      </c>
      <c r="X10" s="22">
        <v>18</v>
      </c>
      <c r="Y10" s="22"/>
      <c r="Z10" s="1"/>
      <c r="AA10" s="1"/>
      <c r="AB10" s="38" t="s">
        <v>58</v>
      </c>
      <c r="AC10" s="59" t="s">
        <v>65</v>
      </c>
    </row>
    <row r="11" spans="1:29" x14ac:dyDescent="0.25">
      <c r="A11" s="11">
        <f t="shared" si="0"/>
        <v>10</v>
      </c>
      <c r="B11" s="6" t="s">
        <v>13</v>
      </c>
      <c r="C11" s="3" t="s">
        <v>1</v>
      </c>
      <c r="D11" s="9">
        <v>43767</v>
      </c>
      <c r="E11" s="17">
        <v>1810000</v>
      </c>
      <c r="F11" s="17">
        <v>1030000</v>
      </c>
      <c r="G11" s="17">
        <v>480000</v>
      </c>
      <c r="H11" s="17">
        <v>480000</v>
      </c>
      <c r="I11" s="17">
        <v>0</v>
      </c>
      <c r="J11" s="18"/>
      <c r="K11" s="25">
        <v>76000</v>
      </c>
      <c r="L11" s="17">
        <v>0</v>
      </c>
      <c r="M11" s="17">
        <v>3876000</v>
      </c>
      <c r="N11" s="17"/>
      <c r="O11" s="17">
        <v>0</v>
      </c>
      <c r="P11" s="18">
        <v>0</v>
      </c>
      <c r="Q11" s="17">
        <v>0</v>
      </c>
      <c r="R11" s="17">
        <v>0</v>
      </c>
      <c r="S11" s="16">
        <v>216600</v>
      </c>
      <c r="T11" s="17"/>
      <c r="U11" s="17">
        <v>0</v>
      </c>
      <c r="V11" s="17">
        <v>216600</v>
      </c>
      <c r="W11" s="17">
        <v>3659400</v>
      </c>
      <c r="X11" s="22">
        <v>18</v>
      </c>
      <c r="Y11" s="22"/>
      <c r="Z11" s="1"/>
      <c r="AA11" s="1"/>
      <c r="AB11" s="38" t="s">
        <v>59</v>
      </c>
      <c r="AC11" s="59" t="s">
        <v>65</v>
      </c>
    </row>
    <row r="12" spans="1:29" x14ac:dyDescent="0.25">
      <c r="A12" s="11">
        <f t="shared" si="0"/>
        <v>11</v>
      </c>
      <c r="B12" s="7" t="s">
        <v>14</v>
      </c>
      <c r="C12" s="3" t="s">
        <v>1</v>
      </c>
      <c r="D12" s="10">
        <v>43899</v>
      </c>
      <c r="E12" s="17">
        <v>1560000</v>
      </c>
      <c r="F12" s="17">
        <v>780000</v>
      </c>
      <c r="G12" s="17">
        <v>480000</v>
      </c>
      <c r="H12" s="17">
        <v>480000</v>
      </c>
      <c r="I12" s="17">
        <v>0</v>
      </c>
      <c r="J12" s="18"/>
      <c r="K12" s="26">
        <v>0</v>
      </c>
      <c r="L12" s="17">
        <v>0</v>
      </c>
      <c r="M12" s="17">
        <v>3300000</v>
      </c>
      <c r="N12" s="17"/>
      <c r="O12" s="17">
        <v>0</v>
      </c>
      <c r="P12" s="18">
        <v>0</v>
      </c>
      <c r="Q12" s="17">
        <v>22000</v>
      </c>
      <c r="R12" s="17">
        <v>0</v>
      </c>
      <c r="S12" s="16">
        <v>0</v>
      </c>
      <c r="T12" s="17"/>
      <c r="U12" s="17">
        <v>0</v>
      </c>
      <c r="V12" s="17">
        <v>22000</v>
      </c>
      <c r="W12" s="17">
        <v>3278000</v>
      </c>
      <c r="X12" s="22">
        <v>18</v>
      </c>
      <c r="Y12" s="22"/>
      <c r="Z12" s="1"/>
      <c r="AA12" s="1"/>
      <c r="AB12" s="38" t="s">
        <v>60</v>
      </c>
      <c r="AC12" s="59" t="s">
        <v>65</v>
      </c>
    </row>
    <row r="13" spans="1:29" x14ac:dyDescent="0.25">
      <c r="A13" s="11">
        <f t="shared" si="0"/>
        <v>12</v>
      </c>
      <c r="B13" s="2" t="s">
        <v>15</v>
      </c>
      <c r="C13" s="6" t="s">
        <v>16</v>
      </c>
      <c r="D13" s="4">
        <v>41944</v>
      </c>
      <c r="E13" s="17">
        <v>2195000</v>
      </c>
      <c r="F13" s="17">
        <v>1095000</v>
      </c>
      <c r="G13" s="17">
        <v>480000</v>
      </c>
      <c r="H13" s="17">
        <v>480000</v>
      </c>
      <c r="I13" s="17">
        <v>0</v>
      </c>
      <c r="J13" s="28"/>
      <c r="K13" s="26">
        <v>0</v>
      </c>
      <c r="L13" s="17">
        <v>0</v>
      </c>
      <c r="M13" s="17">
        <v>4250000</v>
      </c>
      <c r="N13" s="17"/>
      <c r="O13" s="17">
        <v>0</v>
      </c>
      <c r="P13" s="18">
        <v>0</v>
      </c>
      <c r="Q13" s="17">
        <v>0</v>
      </c>
      <c r="R13" s="17">
        <v>0</v>
      </c>
      <c r="S13" s="16">
        <v>0</v>
      </c>
      <c r="T13" s="17"/>
      <c r="U13" s="17">
        <v>0</v>
      </c>
      <c r="V13" s="17">
        <v>0</v>
      </c>
      <c r="W13" s="17">
        <v>4250000</v>
      </c>
      <c r="X13" s="22">
        <v>18</v>
      </c>
      <c r="Y13" s="22"/>
      <c r="Z13" s="1"/>
      <c r="AA13" s="1"/>
      <c r="AB13" s="38" t="s">
        <v>61</v>
      </c>
      <c r="AC13" s="59" t="s">
        <v>65</v>
      </c>
    </row>
    <row r="14" spans="1:29" x14ac:dyDescent="0.25">
      <c r="A14" s="11">
        <f t="shared" si="0"/>
        <v>13</v>
      </c>
      <c r="B14" s="2" t="s">
        <v>17</v>
      </c>
      <c r="C14" s="6" t="s">
        <v>16</v>
      </c>
      <c r="D14" s="5"/>
      <c r="E14" s="17">
        <v>2195000</v>
      </c>
      <c r="F14" s="17">
        <v>1045000</v>
      </c>
      <c r="G14" s="17">
        <v>480000</v>
      </c>
      <c r="H14" s="17">
        <v>480000</v>
      </c>
      <c r="I14" s="17">
        <v>0</v>
      </c>
      <c r="J14" s="28">
        <v>103474</v>
      </c>
      <c r="K14" s="25">
        <v>77394.34</v>
      </c>
      <c r="L14" s="17">
        <v>0</v>
      </c>
      <c r="M14" s="17">
        <v>4380868.34</v>
      </c>
      <c r="N14" s="17"/>
      <c r="O14" s="17">
        <v>0</v>
      </c>
      <c r="P14" s="18">
        <v>0</v>
      </c>
      <c r="Q14" s="16">
        <v>0</v>
      </c>
      <c r="R14" s="17">
        <v>0</v>
      </c>
      <c r="S14" s="16">
        <v>220573.87</v>
      </c>
      <c r="T14" s="17"/>
      <c r="U14" s="17">
        <v>0</v>
      </c>
      <c r="V14" s="17">
        <v>220573.87</v>
      </c>
      <c r="W14" s="17">
        <v>4160294.4699999997</v>
      </c>
      <c r="X14" s="22">
        <v>18</v>
      </c>
      <c r="Y14" s="22"/>
      <c r="Z14" s="1"/>
      <c r="AA14" s="1"/>
      <c r="AB14" s="38" t="s">
        <v>62</v>
      </c>
      <c r="AC14" s="59" t="s">
        <v>65</v>
      </c>
    </row>
    <row r="15" spans="1:29" x14ac:dyDescent="0.25">
      <c r="A15" s="11">
        <f t="shared" si="0"/>
        <v>14</v>
      </c>
      <c r="B15" s="6" t="s">
        <v>18</v>
      </c>
      <c r="C15" s="3" t="s">
        <v>19</v>
      </c>
      <c r="D15" s="4">
        <v>43018</v>
      </c>
      <c r="E15" s="17">
        <v>2026000</v>
      </c>
      <c r="F15" s="17">
        <v>1014000</v>
      </c>
      <c r="G15" s="17">
        <v>480000</v>
      </c>
      <c r="H15" s="17">
        <v>480000</v>
      </c>
      <c r="I15" s="17">
        <v>0</v>
      </c>
      <c r="J15" s="17">
        <v>108395</v>
      </c>
      <c r="K15" s="25">
        <v>71601.539999999994</v>
      </c>
      <c r="L15" s="17">
        <v>0</v>
      </c>
      <c r="M15" s="17">
        <v>4179996.54</v>
      </c>
      <c r="N15" s="17"/>
      <c r="O15" s="17">
        <v>0</v>
      </c>
      <c r="P15" s="18">
        <v>0</v>
      </c>
      <c r="Q15" s="17">
        <v>0</v>
      </c>
      <c r="R15" s="17">
        <v>0</v>
      </c>
      <c r="S15" s="16">
        <v>212201.53999999998</v>
      </c>
      <c r="T15" s="17"/>
      <c r="U15" s="17">
        <v>0</v>
      </c>
      <c r="V15" s="17">
        <v>212201.53999999998</v>
      </c>
      <c r="W15" s="17">
        <v>3967795</v>
      </c>
      <c r="X15" s="22">
        <v>18</v>
      </c>
      <c r="Y15" s="22"/>
      <c r="Z15" s="1"/>
      <c r="AA15" s="1"/>
      <c r="AB15" s="38" t="s">
        <v>63</v>
      </c>
      <c r="AC15" s="59" t="s">
        <v>65</v>
      </c>
    </row>
    <row r="16" spans="1:29" x14ac:dyDescent="0.25">
      <c r="A16" s="11">
        <f t="shared" si="0"/>
        <v>15</v>
      </c>
      <c r="B16" s="2" t="s">
        <v>20</v>
      </c>
      <c r="C16" s="6" t="s">
        <v>16</v>
      </c>
      <c r="D16" s="4">
        <v>43229</v>
      </c>
      <c r="E16" s="17">
        <v>2195000</v>
      </c>
      <c r="F16" s="17">
        <v>1045000</v>
      </c>
      <c r="G16" s="17">
        <v>480000</v>
      </c>
      <c r="H16" s="17">
        <v>480000</v>
      </c>
      <c r="I16" s="17">
        <v>0</v>
      </c>
      <c r="J16" s="28">
        <v>337820</v>
      </c>
      <c r="K16" s="25">
        <v>77394.34</v>
      </c>
      <c r="L16" s="17">
        <v>0</v>
      </c>
      <c r="M16" s="17">
        <v>4615214.34</v>
      </c>
      <c r="N16" s="17"/>
      <c r="O16" s="17">
        <v>0</v>
      </c>
      <c r="P16" s="18">
        <v>0</v>
      </c>
      <c r="Q16" s="17">
        <v>0</v>
      </c>
      <c r="R16" s="17">
        <v>0</v>
      </c>
      <c r="S16" s="16">
        <v>220573.87</v>
      </c>
      <c r="T16" s="17"/>
      <c r="U16" s="17">
        <v>0</v>
      </c>
      <c r="V16" s="17">
        <v>220573.87</v>
      </c>
      <c r="W16" s="17">
        <v>4394640.47</v>
      </c>
      <c r="X16" s="22">
        <v>18</v>
      </c>
      <c r="Y16" s="22"/>
      <c r="Z16" s="1"/>
      <c r="AA16" s="1"/>
      <c r="AB16" s="38" t="s">
        <v>64</v>
      </c>
      <c r="AC16" s="59" t="s">
        <v>65</v>
      </c>
    </row>
    <row r="17" spans="1:29" x14ac:dyDescent="0.25">
      <c r="A17" s="11">
        <f t="shared" si="0"/>
        <v>16</v>
      </c>
      <c r="B17" s="29" t="s">
        <v>66</v>
      </c>
      <c r="C17" s="30" t="s">
        <v>67</v>
      </c>
      <c r="D17" s="10">
        <v>43658</v>
      </c>
      <c r="E17" s="1">
        <v>1695000</v>
      </c>
      <c r="F17" s="1">
        <v>845000</v>
      </c>
      <c r="G17" s="1">
        <v>480000</v>
      </c>
      <c r="H17" s="1">
        <v>480000</v>
      </c>
      <c r="I17" s="1"/>
      <c r="J17" s="1"/>
      <c r="K17" s="22">
        <v>77600</v>
      </c>
      <c r="L17" s="22"/>
      <c r="M17" s="22">
        <v>3577600</v>
      </c>
      <c r="N17" s="22">
        <v>0</v>
      </c>
      <c r="O17" s="22">
        <v>0</v>
      </c>
      <c r="P17" s="22">
        <v>48000</v>
      </c>
      <c r="Q17" s="22">
        <v>0</v>
      </c>
      <c r="R17" s="22"/>
      <c r="S17" s="22">
        <v>218200</v>
      </c>
      <c r="T17" s="22"/>
      <c r="U17" s="22"/>
      <c r="V17" s="22">
        <v>266200</v>
      </c>
      <c r="W17" s="22">
        <v>3311400</v>
      </c>
      <c r="X17" s="22">
        <v>18</v>
      </c>
      <c r="Y17" s="1"/>
      <c r="Z17" s="1"/>
      <c r="AA17" s="1"/>
      <c r="AB17" s="1" t="s">
        <v>191</v>
      </c>
      <c r="AC17" s="59" t="s">
        <v>65</v>
      </c>
    </row>
    <row r="18" spans="1:29" x14ac:dyDescent="0.25">
      <c r="A18" s="11">
        <f t="shared" si="0"/>
        <v>17</v>
      </c>
      <c r="B18" s="2" t="s">
        <v>69</v>
      </c>
      <c r="C18" s="3" t="s">
        <v>76</v>
      </c>
      <c r="D18" s="4">
        <v>41890</v>
      </c>
      <c r="E18" s="1">
        <v>2695000</v>
      </c>
      <c r="F18" s="1">
        <v>1345000</v>
      </c>
      <c r="G18" s="1">
        <v>480000</v>
      </c>
      <c r="H18" s="1">
        <v>480000</v>
      </c>
      <c r="I18" s="22"/>
      <c r="J18" s="22"/>
      <c r="K18" s="60"/>
      <c r="L18" s="22"/>
      <c r="M18" s="22">
        <v>5000000</v>
      </c>
      <c r="N18" s="22">
        <v>1000000</v>
      </c>
      <c r="O18" s="22">
        <v>0</v>
      </c>
      <c r="P18" s="22">
        <v>0</v>
      </c>
      <c r="Q18" s="22">
        <v>0</v>
      </c>
      <c r="R18" s="22">
        <v>0</v>
      </c>
      <c r="S18" s="22"/>
      <c r="T18" s="22"/>
      <c r="U18" s="22"/>
      <c r="V18" s="22">
        <v>1000000</v>
      </c>
      <c r="W18" s="22">
        <v>4000000</v>
      </c>
      <c r="X18" s="22">
        <v>18</v>
      </c>
      <c r="Y18" s="22"/>
      <c r="Z18" s="1"/>
      <c r="AA18" s="1"/>
      <c r="AB18" s="1" t="s">
        <v>80</v>
      </c>
      <c r="AC18" s="59" t="s">
        <v>65</v>
      </c>
    </row>
    <row r="19" spans="1:29" x14ac:dyDescent="0.25">
      <c r="A19" s="11">
        <f t="shared" si="0"/>
        <v>18</v>
      </c>
      <c r="B19" s="2" t="s">
        <v>70</v>
      </c>
      <c r="C19" s="3" t="s">
        <v>76</v>
      </c>
      <c r="D19" s="4">
        <v>42430</v>
      </c>
      <c r="E19" s="1">
        <v>2026000</v>
      </c>
      <c r="F19" s="1">
        <v>1014000</v>
      </c>
      <c r="G19" s="1">
        <v>480000</v>
      </c>
      <c r="H19" s="1">
        <v>480000</v>
      </c>
      <c r="I19" s="22"/>
      <c r="J19" s="22"/>
      <c r="K19" s="60">
        <v>71641.539999999994</v>
      </c>
      <c r="L19" s="22"/>
      <c r="M19" s="22">
        <v>4071641.54</v>
      </c>
      <c r="N19" s="22"/>
      <c r="O19" s="22">
        <v>0</v>
      </c>
      <c r="P19" s="22">
        <v>0</v>
      </c>
      <c r="Q19" s="22">
        <v>0</v>
      </c>
      <c r="R19" s="22">
        <v>0</v>
      </c>
      <c r="S19" s="22">
        <v>204178.39</v>
      </c>
      <c r="T19" s="22"/>
      <c r="U19" s="22"/>
      <c r="V19" s="22">
        <v>204178.39</v>
      </c>
      <c r="W19" s="22">
        <v>3867463.15</v>
      </c>
      <c r="X19" s="22">
        <v>18</v>
      </c>
      <c r="Y19" s="22"/>
      <c r="Z19" s="1"/>
      <c r="AA19" s="1"/>
      <c r="AB19" s="1" t="s">
        <v>181</v>
      </c>
      <c r="AC19" s="59" t="s">
        <v>65</v>
      </c>
    </row>
    <row r="20" spans="1:29" x14ac:dyDescent="0.25">
      <c r="A20" s="11">
        <f t="shared" si="0"/>
        <v>19</v>
      </c>
      <c r="B20" s="2" t="s">
        <v>71</v>
      </c>
      <c r="C20" s="3" t="s">
        <v>77</v>
      </c>
      <c r="D20" s="4">
        <v>41914</v>
      </c>
      <c r="E20" s="1">
        <v>2026000</v>
      </c>
      <c r="F20" s="1">
        <v>1014000</v>
      </c>
      <c r="G20" s="1">
        <v>480000</v>
      </c>
      <c r="H20" s="1">
        <v>480000</v>
      </c>
      <c r="I20" s="22"/>
      <c r="J20" s="22"/>
      <c r="K20" s="60"/>
      <c r="L20" s="22"/>
      <c r="M20" s="22">
        <v>4000000</v>
      </c>
      <c r="N20" s="22"/>
      <c r="O20" s="22">
        <v>0</v>
      </c>
      <c r="P20" s="22">
        <v>0</v>
      </c>
      <c r="Q20" s="22">
        <v>198000</v>
      </c>
      <c r="R20" s="22">
        <v>0</v>
      </c>
      <c r="S20" s="22">
        <v>0</v>
      </c>
      <c r="T20" s="22"/>
      <c r="U20" s="22"/>
      <c r="V20" s="22">
        <v>198000</v>
      </c>
      <c r="W20" s="22">
        <v>3802000</v>
      </c>
      <c r="X20" s="22">
        <v>18</v>
      </c>
      <c r="Y20" s="22"/>
      <c r="Z20" s="1"/>
      <c r="AA20" s="1"/>
      <c r="AB20" s="1" t="s">
        <v>81</v>
      </c>
      <c r="AC20" s="59" t="s">
        <v>65</v>
      </c>
    </row>
    <row r="21" spans="1:29" x14ac:dyDescent="0.25">
      <c r="A21" s="11">
        <f t="shared" si="0"/>
        <v>20</v>
      </c>
      <c r="B21" s="2" t="s">
        <v>72</v>
      </c>
      <c r="C21" s="3" t="s">
        <v>77</v>
      </c>
      <c r="D21" s="4">
        <v>42281</v>
      </c>
      <c r="E21" s="1">
        <f>500000+1695000</f>
        <v>2195000</v>
      </c>
      <c r="F21" s="1">
        <f>200000+845000</f>
        <v>1045000</v>
      </c>
      <c r="G21" s="1">
        <v>480000</v>
      </c>
      <c r="H21" s="1">
        <v>480000</v>
      </c>
      <c r="I21" s="22"/>
      <c r="J21" s="22"/>
      <c r="K21" s="60"/>
      <c r="L21" s="22"/>
      <c r="M21" s="22">
        <v>4200000</v>
      </c>
      <c r="N21" s="22"/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/>
      <c r="U21" s="22"/>
      <c r="V21" s="22">
        <v>0</v>
      </c>
      <c r="W21" s="22">
        <v>4200000</v>
      </c>
      <c r="X21" s="22">
        <v>18</v>
      </c>
      <c r="Y21" s="22"/>
      <c r="Z21" s="1"/>
      <c r="AA21" s="1"/>
      <c r="AB21" s="42" t="s">
        <v>82</v>
      </c>
      <c r="AC21" s="59" t="s">
        <v>65</v>
      </c>
    </row>
    <row r="22" spans="1:29" x14ac:dyDescent="0.25">
      <c r="A22" s="11">
        <f t="shared" si="0"/>
        <v>21</v>
      </c>
      <c r="B22" s="6" t="s">
        <v>73</v>
      </c>
      <c r="C22" s="3" t="s">
        <v>78</v>
      </c>
      <c r="D22" s="4">
        <v>41944</v>
      </c>
      <c r="E22" s="1">
        <v>2026000</v>
      </c>
      <c r="F22" s="1">
        <v>1014000</v>
      </c>
      <c r="G22" s="1">
        <v>480000</v>
      </c>
      <c r="H22" s="1">
        <v>480000</v>
      </c>
      <c r="I22" s="22"/>
      <c r="J22" s="22"/>
      <c r="K22" s="60">
        <v>71641.539999999994</v>
      </c>
      <c r="L22" s="22"/>
      <c r="M22" s="22">
        <v>4071641.54</v>
      </c>
      <c r="N22" s="22">
        <v>400000</v>
      </c>
      <c r="O22" s="22">
        <v>0</v>
      </c>
      <c r="P22" s="22">
        <v>0</v>
      </c>
      <c r="Q22" s="22">
        <v>0</v>
      </c>
      <c r="R22" s="22">
        <v>0</v>
      </c>
      <c r="S22" s="22">
        <v>204104.39</v>
      </c>
      <c r="T22" s="22"/>
      <c r="U22" s="22"/>
      <c r="V22" s="22">
        <v>604104.39</v>
      </c>
      <c r="W22" s="22">
        <v>3467537.15</v>
      </c>
      <c r="X22" s="22">
        <v>18</v>
      </c>
      <c r="Y22" s="22"/>
      <c r="Z22" s="1"/>
      <c r="AA22" s="1"/>
      <c r="AB22" s="1" t="s">
        <v>83</v>
      </c>
      <c r="AC22" s="59" t="s">
        <v>65</v>
      </c>
    </row>
    <row r="23" spans="1:29" x14ac:dyDescent="0.25">
      <c r="A23" s="11">
        <f t="shared" si="0"/>
        <v>22</v>
      </c>
      <c r="B23" s="6" t="s">
        <v>74</v>
      </c>
      <c r="C23" s="3" t="s">
        <v>78</v>
      </c>
      <c r="D23" s="9">
        <v>42160</v>
      </c>
      <c r="E23" s="1">
        <v>1475000</v>
      </c>
      <c r="F23" s="1">
        <v>740000</v>
      </c>
      <c r="G23" s="1">
        <v>480000</v>
      </c>
      <c r="H23" s="1">
        <v>480000</v>
      </c>
      <c r="I23" s="22"/>
      <c r="J23" s="22"/>
      <c r="K23" s="60">
        <v>71641.539999999994</v>
      </c>
      <c r="L23" s="22"/>
      <c r="M23" s="22">
        <v>3246641.54</v>
      </c>
      <c r="N23" s="22"/>
      <c r="O23" s="22">
        <v>0</v>
      </c>
      <c r="P23" s="22">
        <v>0</v>
      </c>
      <c r="Q23" s="22">
        <v>0</v>
      </c>
      <c r="R23" s="22">
        <v>0</v>
      </c>
      <c r="S23" s="22">
        <v>204104.39</v>
      </c>
      <c r="T23" s="22"/>
      <c r="U23" s="22"/>
      <c r="V23" s="22">
        <v>204104.39</v>
      </c>
      <c r="W23" s="22">
        <v>3042537.15</v>
      </c>
      <c r="X23" s="22">
        <v>18</v>
      </c>
      <c r="Y23" s="22"/>
      <c r="Z23" s="1"/>
      <c r="AA23" s="1"/>
      <c r="AB23" s="1" t="s">
        <v>179</v>
      </c>
      <c r="AC23" s="59" t="s">
        <v>65</v>
      </c>
    </row>
    <row r="24" spans="1:29" x14ac:dyDescent="0.25">
      <c r="A24" s="11">
        <f t="shared" si="0"/>
        <v>23</v>
      </c>
      <c r="B24" s="2" t="s">
        <v>75</v>
      </c>
      <c r="C24" s="3" t="s">
        <v>79</v>
      </c>
      <c r="D24" s="8">
        <v>43594</v>
      </c>
      <c r="E24" s="1">
        <v>1560000</v>
      </c>
      <c r="F24" s="1">
        <v>780000</v>
      </c>
      <c r="G24" s="1">
        <v>480000</v>
      </c>
      <c r="H24" s="1">
        <v>480000</v>
      </c>
      <c r="I24" s="22"/>
      <c r="J24" s="22"/>
      <c r="K24" s="60">
        <v>71641.539999999994</v>
      </c>
      <c r="L24" s="22"/>
      <c r="M24" s="22">
        <v>3371641.54</v>
      </c>
      <c r="N24" s="22"/>
      <c r="O24" s="22">
        <v>0</v>
      </c>
      <c r="P24" s="22">
        <v>0</v>
      </c>
      <c r="Q24" s="22">
        <v>0</v>
      </c>
      <c r="R24" s="22">
        <v>0</v>
      </c>
      <c r="S24" s="22">
        <v>204104.39</v>
      </c>
      <c r="T24" s="22"/>
      <c r="U24" s="22"/>
      <c r="V24" s="22">
        <v>204104.39</v>
      </c>
      <c r="W24" s="22">
        <v>3167537.15</v>
      </c>
      <c r="X24" s="22">
        <v>18</v>
      </c>
      <c r="Y24" s="22"/>
      <c r="Z24" s="1"/>
      <c r="AA24" s="1"/>
      <c r="AB24" s="1" t="s">
        <v>204</v>
      </c>
      <c r="AC24" s="59" t="s">
        <v>65</v>
      </c>
    </row>
    <row r="25" spans="1:29" x14ac:dyDescent="0.25">
      <c r="A25" s="11">
        <f t="shared" si="0"/>
        <v>24</v>
      </c>
      <c r="B25" s="6" t="s">
        <v>85</v>
      </c>
      <c r="C25" s="3" t="s">
        <v>95</v>
      </c>
      <c r="D25" s="9">
        <v>42095</v>
      </c>
      <c r="E25" s="22">
        <v>1695000</v>
      </c>
      <c r="F25" s="22">
        <v>845000</v>
      </c>
      <c r="G25" s="22">
        <v>480000</v>
      </c>
      <c r="H25" s="22">
        <v>480000</v>
      </c>
      <c r="I25" s="22"/>
      <c r="J25" s="22">
        <v>793007</v>
      </c>
      <c r="K25" s="60">
        <v>71641.539999999994</v>
      </c>
      <c r="L25" s="22"/>
      <c r="M25" s="22">
        <v>4364648.54</v>
      </c>
      <c r="N25" s="22"/>
      <c r="O25" s="22">
        <v>0</v>
      </c>
      <c r="P25" s="22">
        <v>0</v>
      </c>
      <c r="Q25" s="22">
        <v>22000</v>
      </c>
      <c r="R25" s="22">
        <v>0</v>
      </c>
      <c r="S25" s="22">
        <v>204178.39</v>
      </c>
      <c r="T25" s="22"/>
      <c r="U25" s="22"/>
      <c r="V25" s="22">
        <v>226178.39</v>
      </c>
      <c r="W25" s="22">
        <v>4138470.15</v>
      </c>
      <c r="X25" s="22">
        <v>18</v>
      </c>
      <c r="Y25" s="22"/>
      <c r="Z25" s="1"/>
      <c r="AA25" s="1"/>
      <c r="AB25" s="1" t="s">
        <v>177</v>
      </c>
      <c r="AC25" s="59" t="s">
        <v>65</v>
      </c>
    </row>
    <row r="26" spans="1:29" x14ac:dyDescent="0.25">
      <c r="A26" s="11">
        <f t="shared" si="0"/>
        <v>25</v>
      </c>
      <c r="B26" s="2" t="s">
        <v>86</v>
      </c>
      <c r="C26" s="3" t="s">
        <v>95</v>
      </c>
      <c r="D26" s="4">
        <v>41727</v>
      </c>
      <c r="E26" s="22">
        <v>1845000</v>
      </c>
      <c r="F26" s="22">
        <v>995000</v>
      </c>
      <c r="G26" s="22">
        <v>480000</v>
      </c>
      <c r="H26" s="22">
        <v>480000</v>
      </c>
      <c r="I26" s="22"/>
      <c r="J26" s="22">
        <v>83125</v>
      </c>
      <c r="K26" s="60">
        <v>71641.539999999994</v>
      </c>
      <c r="L26" s="22"/>
      <c r="M26" s="22">
        <v>3954766.54</v>
      </c>
      <c r="N26" s="22"/>
      <c r="O26" s="22">
        <v>0</v>
      </c>
      <c r="P26" s="22">
        <v>0</v>
      </c>
      <c r="Q26" s="22">
        <v>0</v>
      </c>
      <c r="R26" s="22">
        <v>0</v>
      </c>
      <c r="S26" s="22">
        <v>212241.53999999998</v>
      </c>
      <c r="T26" s="22"/>
      <c r="U26" s="22"/>
      <c r="V26" s="22">
        <v>212241.53999999998</v>
      </c>
      <c r="W26" s="22">
        <v>3742525</v>
      </c>
      <c r="X26" s="22">
        <v>18</v>
      </c>
      <c r="Y26" s="22"/>
      <c r="Z26" s="1"/>
      <c r="AA26" s="1"/>
      <c r="AB26" s="1" t="s">
        <v>211</v>
      </c>
      <c r="AC26" s="59" t="s">
        <v>65</v>
      </c>
    </row>
    <row r="27" spans="1:29" x14ac:dyDescent="0.25">
      <c r="A27" s="11">
        <f t="shared" si="0"/>
        <v>26</v>
      </c>
      <c r="B27" s="2" t="s">
        <v>87</v>
      </c>
      <c r="C27" s="3" t="s">
        <v>95</v>
      </c>
      <c r="D27" s="8">
        <v>43549</v>
      </c>
      <c r="E27" s="22">
        <v>1360000</v>
      </c>
      <c r="F27" s="22">
        <v>680000</v>
      </c>
      <c r="G27" s="22">
        <v>480000</v>
      </c>
      <c r="H27" s="22">
        <v>480000</v>
      </c>
      <c r="I27" s="22"/>
      <c r="J27" s="22">
        <v>327446</v>
      </c>
      <c r="K27" s="60">
        <v>71641.539999999994</v>
      </c>
      <c r="L27" s="22"/>
      <c r="M27" s="22">
        <v>3399087.54</v>
      </c>
      <c r="N27" s="22"/>
      <c r="O27" s="22">
        <v>0</v>
      </c>
      <c r="P27" s="22">
        <v>0</v>
      </c>
      <c r="Q27" s="22">
        <v>22000</v>
      </c>
      <c r="R27" s="22">
        <v>22000</v>
      </c>
      <c r="S27" s="22">
        <v>215201.53999999998</v>
      </c>
      <c r="T27" s="22"/>
      <c r="U27" s="22"/>
      <c r="V27" s="22">
        <v>259201.53999999998</v>
      </c>
      <c r="W27" s="22">
        <v>3139886</v>
      </c>
      <c r="X27" s="22">
        <v>18</v>
      </c>
      <c r="Y27" s="22"/>
      <c r="Z27" s="1"/>
      <c r="AA27" s="1"/>
      <c r="AB27" s="1" t="s">
        <v>215</v>
      </c>
      <c r="AC27" s="59" t="s">
        <v>65</v>
      </c>
    </row>
    <row r="28" spans="1:29" x14ac:dyDescent="0.25">
      <c r="A28" s="11">
        <f t="shared" si="0"/>
        <v>27</v>
      </c>
      <c r="B28" s="2" t="s">
        <v>88</v>
      </c>
      <c r="C28" s="3" t="s">
        <v>96</v>
      </c>
      <c r="D28" s="8">
        <v>43550</v>
      </c>
      <c r="E28" s="22">
        <v>1695000</v>
      </c>
      <c r="F28" s="22">
        <v>845000</v>
      </c>
      <c r="G28" s="22">
        <v>480000</v>
      </c>
      <c r="H28" s="22">
        <v>480000</v>
      </c>
      <c r="I28" s="22"/>
      <c r="J28" s="22"/>
      <c r="K28" s="60"/>
      <c r="L28" s="22"/>
      <c r="M28" s="22">
        <v>3500000</v>
      </c>
      <c r="N28" s="22"/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/>
      <c r="U28" s="22"/>
      <c r="V28" s="22">
        <v>0</v>
      </c>
      <c r="W28" s="22">
        <v>3500000</v>
      </c>
      <c r="X28" s="22">
        <v>18</v>
      </c>
      <c r="Y28" s="22"/>
      <c r="Z28" s="1"/>
      <c r="AA28" s="1"/>
      <c r="AB28" s="36" t="s">
        <v>217</v>
      </c>
      <c r="AC28" s="59" t="s">
        <v>65</v>
      </c>
    </row>
    <row r="29" spans="1:29" x14ac:dyDescent="0.25">
      <c r="A29" s="11">
        <f t="shared" si="0"/>
        <v>28</v>
      </c>
      <c r="B29" s="2" t="s">
        <v>89</v>
      </c>
      <c r="C29" s="3" t="s">
        <v>96</v>
      </c>
      <c r="D29" s="8">
        <v>43987</v>
      </c>
      <c r="E29" s="22">
        <v>1695000</v>
      </c>
      <c r="F29" s="22">
        <v>845000</v>
      </c>
      <c r="G29" s="22">
        <v>480000</v>
      </c>
      <c r="H29" s="22">
        <v>480000</v>
      </c>
      <c r="I29" s="22"/>
      <c r="J29" s="22"/>
      <c r="K29" s="60"/>
      <c r="L29" s="22"/>
      <c r="M29" s="22">
        <v>3500000</v>
      </c>
      <c r="N29" s="22"/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/>
      <c r="U29" s="22"/>
      <c r="V29" s="22">
        <v>0</v>
      </c>
      <c r="W29" s="22">
        <v>3500000</v>
      </c>
      <c r="X29" s="22">
        <v>18</v>
      </c>
      <c r="Y29" s="22"/>
      <c r="Z29" s="1"/>
      <c r="AA29" s="1"/>
      <c r="AB29" s="1" t="s">
        <v>216</v>
      </c>
      <c r="AC29" s="59" t="s">
        <v>65</v>
      </c>
    </row>
    <row r="30" spans="1:29" x14ac:dyDescent="0.25">
      <c r="A30" s="11">
        <f t="shared" si="0"/>
        <v>29</v>
      </c>
      <c r="B30" s="2" t="s">
        <v>90</v>
      </c>
      <c r="C30" s="3" t="s">
        <v>97</v>
      </c>
      <c r="D30" s="34" t="s">
        <v>98</v>
      </c>
      <c r="E30" s="22">
        <v>1360000</v>
      </c>
      <c r="F30" s="22">
        <v>680000</v>
      </c>
      <c r="G30" s="22">
        <v>480000</v>
      </c>
      <c r="H30" s="22">
        <v>480000</v>
      </c>
      <c r="I30" s="22"/>
      <c r="J30" s="22"/>
      <c r="K30" s="60"/>
      <c r="L30" s="22"/>
      <c r="M30" s="22">
        <v>3000000</v>
      </c>
      <c r="N30" s="22"/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/>
      <c r="U30" s="22"/>
      <c r="V30" s="22">
        <v>0</v>
      </c>
      <c r="W30" s="22">
        <v>3000000</v>
      </c>
      <c r="X30" s="22">
        <v>18</v>
      </c>
      <c r="Y30" s="22"/>
      <c r="Z30" s="1"/>
      <c r="AA30" s="1"/>
      <c r="AB30" s="1" t="s">
        <v>213</v>
      </c>
      <c r="AC30" s="59" t="s">
        <v>65</v>
      </c>
    </row>
    <row r="31" spans="1:29" x14ac:dyDescent="0.25">
      <c r="A31" s="11">
        <f t="shared" si="0"/>
        <v>30</v>
      </c>
      <c r="B31" s="2" t="s">
        <v>91</v>
      </c>
      <c r="C31" s="3" t="s">
        <v>97</v>
      </c>
      <c r="D31" s="8">
        <v>43684</v>
      </c>
      <c r="E31" s="22">
        <v>1026000</v>
      </c>
      <c r="F31" s="22">
        <v>514000</v>
      </c>
      <c r="G31" s="22">
        <v>480000</v>
      </c>
      <c r="H31" s="22">
        <v>480000</v>
      </c>
      <c r="I31" s="22"/>
      <c r="J31" s="22"/>
      <c r="K31" s="60">
        <v>71641.539999999994</v>
      </c>
      <c r="L31" s="22"/>
      <c r="M31" s="22">
        <v>2571641.54</v>
      </c>
      <c r="N31" s="22"/>
      <c r="O31" s="22">
        <v>0</v>
      </c>
      <c r="P31" s="22">
        <v>0</v>
      </c>
      <c r="Q31" s="22">
        <v>0</v>
      </c>
      <c r="R31" s="22">
        <v>0</v>
      </c>
      <c r="S31" s="22">
        <v>212241.53999999998</v>
      </c>
      <c r="T31" s="22"/>
      <c r="U31" s="22"/>
      <c r="V31" s="22">
        <v>212241.53999999998</v>
      </c>
      <c r="W31" s="22">
        <v>2359400</v>
      </c>
      <c r="X31" s="22">
        <v>18</v>
      </c>
      <c r="Y31" s="22"/>
      <c r="Z31" s="1"/>
      <c r="AA31" s="1"/>
      <c r="AB31" s="1" t="s">
        <v>190</v>
      </c>
      <c r="AC31" s="59" t="s">
        <v>65</v>
      </c>
    </row>
    <row r="32" spans="1:29" x14ac:dyDescent="0.25">
      <c r="A32" s="11">
        <f t="shared" si="0"/>
        <v>31</v>
      </c>
      <c r="B32" s="2" t="s">
        <v>92</v>
      </c>
      <c r="C32" s="3" t="s">
        <v>99</v>
      </c>
      <c r="D32" s="8">
        <v>43605</v>
      </c>
      <c r="E32" s="22">
        <v>1560000</v>
      </c>
      <c r="F32" s="22">
        <v>780000</v>
      </c>
      <c r="G32" s="22">
        <v>480000</v>
      </c>
      <c r="H32" s="22">
        <v>480000</v>
      </c>
      <c r="I32" s="22"/>
      <c r="J32" s="22"/>
      <c r="K32" s="60">
        <v>71641.539999999994</v>
      </c>
      <c r="L32" s="22"/>
      <c r="M32" s="22">
        <v>3371641.54</v>
      </c>
      <c r="N32" s="22"/>
      <c r="O32" s="22">
        <v>0</v>
      </c>
      <c r="P32" s="22">
        <v>0</v>
      </c>
      <c r="Q32" s="22">
        <v>0</v>
      </c>
      <c r="R32" s="22">
        <v>0</v>
      </c>
      <c r="S32" s="22">
        <v>215234.39999999997</v>
      </c>
      <c r="T32" s="22"/>
      <c r="U32" s="22"/>
      <c r="V32" s="22">
        <v>215234.39999999997</v>
      </c>
      <c r="W32" s="22">
        <v>3156407.14</v>
      </c>
      <c r="X32" s="22">
        <v>18</v>
      </c>
      <c r="Y32" s="22"/>
      <c r="Z32" s="1"/>
      <c r="AA32" s="1"/>
      <c r="AB32" s="1" t="s">
        <v>198</v>
      </c>
      <c r="AC32" s="59" t="s">
        <v>65</v>
      </c>
    </row>
    <row r="33" spans="1:29" x14ac:dyDescent="0.25">
      <c r="A33" s="11">
        <f t="shared" si="0"/>
        <v>32</v>
      </c>
      <c r="B33" s="3" t="s">
        <v>93</v>
      </c>
      <c r="C33" s="3" t="s">
        <v>100</v>
      </c>
      <c r="D33" s="4">
        <v>43711</v>
      </c>
      <c r="E33" s="22">
        <v>1890000</v>
      </c>
      <c r="F33" s="22">
        <v>950000</v>
      </c>
      <c r="G33" s="22">
        <v>480000</v>
      </c>
      <c r="H33" s="22">
        <v>480000</v>
      </c>
      <c r="I33" s="22"/>
      <c r="J33" s="22">
        <v>69293</v>
      </c>
      <c r="K33" s="60">
        <v>71641.539999999994</v>
      </c>
      <c r="L33" s="22"/>
      <c r="M33" s="22">
        <v>3940934.54</v>
      </c>
      <c r="N33" s="22"/>
      <c r="O33" s="22">
        <v>0</v>
      </c>
      <c r="P33" s="22">
        <v>0</v>
      </c>
      <c r="Q33" s="22">
        <v>0</v>
      </c>
      <c r="R33" s="22">
        <v>0</v>
      </c>
      <c r="S33" s="22">
        <v>215201.53999999998</v>
      </c>
      <c r="T33" s="22"/>
      <c r="U33" s="22"/>
      <c r="V33" s="22">
        <v>215201.53999999998</v>
      </c>
      <c r="W33" s="22">
        <v>3725733</v>
      </c>
      <c r="X33" s="22">
        <v>18</v>
      </c>
      <c r="Y33" s="22"/>
      <c r="Z33" s="1"/>
      <c r="AA33" s="1"/>
      <c r="AB33" s="1" t="s">
        <v>212</v>
      </c>
      <c r="AC33" s="59" t="s">
        <v>65</v>
      </c>
    </row>
    <row r="34" spans="1:29" ht="15.75" x14ac:dyDescent="0.25">
      <c r="A34" s="11">
        <f t="shared" si="0"/>
        <v>33</v>
      </c>
      <c r="B34" s="3" t="s">
        <v>94</v>
      </c>
      <c r="C34" s="3" t="s">
        <v>101</v>
      </c>
      <c r="D34" s="35">
        <v>43999</v>
      </c>
      <c r="E34" s="22">
        <v>2195000</v>
      </c>
      <c r="F34" s="22">
        <v>845000</v>
      </c>
      <c r="G34" s="22">
        <v>480000</v>
      </c>
      <c r="H34" s="22">
        <v>480000</v>
      </c>
      <c r="I34" s="22"/>
      <c r="J34" s="22"/>
      <c r="K34" s="60"/>
      <c r="L34" s="22"/>
      <c r="M34" s="22">
        <v>3809523.8095238097</v>
      </c>
      <c r="N34" s="22"/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/>
      <c r="U34" s="22"/>
      <c r="V34" s="22">
        <v>0</v>
      </c>
      <c r="W34" s="22">
        <v>3809523.8095238097</v>
      </c>
      <c r="X34" s="22">
        <v>18</v>
      </c>
      <c r="Y34" s="22"/>
      <c r="Z34" s="1"/>
      <c r="AA34" s="1"/>
      <c r="AB34" s="36" t="s">
        <v>238</v>
      </c>
      <c r="AC34" s="59" t="s">
        <v>65</v>
      </c>
    </row>
    <row r="35" spans="1:29" x14ac:dyDescent="0.25">
      <c r="A35" s="11">
        <f t="shared" si="0"/>
        <v>34</v>
      </c>
      <c r="B35" s="29" t="s">
        <v>102</v>
      </c>
      <c r="C35" s="30" t="s">
        <v>104</v>
      </c>
      <c r="D35" s="39">
        <v>41947</v>
      </c>
      <c r="E35" s="22">
        <v>3150000</v>
      </c>
      <c r="F35" s="22">
        <v>1590000</v>
      </c>
      <c r="G35" s="22">
        <v>480000</v>
      </c>
      <c r="H35" s="22">
        <v>480000</v>
      </c>
      <c r="I35" s="22"/>
      <c r="J35" s="22"/>
      <c r="K35" s="60">
        <v>76000</v>
      </c>
      <c r="L35" s="22"/>
      <c r="M35" s="22">
        <v>5776000</v>
      </c>
      <c r="N35" s="22"/>
      <c r="O35" s="22">
        <v>0</v>
      </c>
      <c r="P35" s="22">
        <v>0</v>
      </c>
      <c r="Q35" s="22">
        <v>0</v>
      </c>
      <c r="R35" s="22">
        <v>0</v>
      </c>
      <c r="S35" s="22">
        <v>216600</v>
      </c>
      <c r="T35" s="22"/>
      <c r="U35" s="22"/>
      <c r="V35" s="22">
        <v>216600</v>
      </c>
      <c r="W35" s="22">
        <v>5559400</v>
      </c>
      <c r="X35" s="22">
        <v>18</v>
      </c>
      <c r="Y35" s="22"/>
      <c r="Z35" s="1"/>
      <c r="AA35" s="1"/>
      <c r="AB35" s="31" t="s">
        <v>176</v>
      </c>
      <c r="AC35" s="59" t="s">
        <v>65</v>
      </c>
    </row>
    <row r="36" spans="1:29" x14ac:dyDescent="0.25">
      <c r="A36" s="11">
        <f t="shared" si="0"/>
        <v>35</v>
      </c>
      <c r="B36" s="29" t="s">
        <v>103</v>
      </c>
      <c r="C36" s="30" t="s">
        <v>105</v>
      </c>
      <c r="D36" s="39">
        <v>42919</v>
      </c>
      <c r="E36" s="22">
        <v>2526000</v>
      </c>
      <c r="F36" s="22">
        <v>1014000</v>
      </c>
      <c r="G36" s="22">
        <v>480000</v>
      </c>
      <c r="H36" s="22">
        <v>480000</v>
      </c>
      <c r="I36" s="22"/>
      <c r="J36" s="22"/>
      <c r="K36" s="60">
        <v>76000</v>
      </c>
      <c r="L36" s="22"/>
      <c r="M36" s="22">
        <v>4576000</v>
      </c>
      <c r="N36" s="22"/>
      <c r="O36" s="22">
        <v>0</v>
      </c>
      <c r="P36" s="22">
        <v>0</v>
      </c>
      <c r="Q36" s="22">
        <v>0</v>
      </c>
      <c r="R36" s="22">
        <v>0</v>
      </c>
      <c r="S36" s="22">
        <v>216600</v>
      </c>
      <c r="T36" s="22"/>
      <c r="U36" s="22"/>
      <c r="V36" s="22">
        <v>216600</v>
      </c>
      <c r="W36" s="22">
        <v>4359400</v>
      </c>
      <c r="X36" s="22">
        <v>18</v>
      </c>
      <c r="Y36" s="22"/>
      <c r="Z36" s="1"/>
      <c r="AA36" s="1"/>
      <c r="AB36" s="1" t="s">
        <v>182</v>
      </c>
      <c r="AC36" s="59" t="s">
        <v>65</v>
      </c>
    </row>
    <row r="37" spans="1:29" x14ac:dyDescent="0.25">
      <c r="A37" s="11">
        <f t="shared" si="0"/>
        <v>36</v>
      </c>
      <c r="B37" s="29" t="s">
        <v>106</v>
      </c>
      <c r="C37" s="7" t="s">
        <v>172</v>
      </c>
      <c r="D37" s="10" t="s">
        <v>173</v>
      </c>
      <c r="E37" s="22">
        <v>2690000</v>
      </c>
      <c r="F37" s="22">
        <v>1150000</v>
      </c>
      <c r="G37" s="22">
        <v>480000</v>
      </c>
      <c r="H37" s="22">
        <v>480000</v>
      </c>
      <c r="I37" s="22"/>
      <c r="J37" s="22"/>
      <c r="K37" s="60">
        <v>77394.34</v>
      </c>
      <c r="L37" s="22"/>
      <c r="M37" s="22">
        <v>4877394.34</v>
      </c>
      <c r="N37" s="22"/>
      <c r="O37" s="22">
        <v>0</v>
      </c>
      <c r="P37" s="22">
        <v>0</v>
      </c>
      <c r="Q37" s="22">
        <v>0</v>
      </c>
      <c r="R37" s="22">
        <v>0</v>
      </c>
      <c r="S37" s="22">
        <v>220573.87</v>
      </c>
      <c r="T37" s="22"/>
      <c r="U37" s="22"/>
      <c r="V37" s="22">
        <v>220573.87</v>
      </c>
      <c r="W37" s="22">
        <v>4656820.47</v>
      </c>
      <c r="X37" s="22">
        <v>18</v>
      </c>
      <c r="Y37" s="22"/>
      <c r="Z37" s="1"/>
      <c r="AA37" s="1"/>
      <c r="AB37" s="47" t="s">
        <v>218</v>
      </c>
      <c r="AC37" s="59" t="s">
        <v>65</v>
      </c>
    </row>
    <row r="38" spans="1:29" x14ac:dyDescent="0.25">
      <c r="A38" s="11">
        <f t="shared" si="0"/>
        <v>37</v>
      </c>
      <c r="B38" s="29" t="s">
        <v>107</v>
      </c>
      <c r="C38" s="7" t="s">
        <v>172</v>
      </c>
      <c r="D38" s="10">
        <v>42577</v>
      </c>
      <c r="E38" s="22">
        <v>2690000</v>
      </c>
      <c r="F38" s="22">
        <v>1150000</v>
      </c>
      <c r="G38" s="22">
        <v>480000</v>
      </c>
      <c r="H38" s="22">
        <v>480000</v>
      </c>
      <c r="I38" s="22"/>
      <c r="J38" s="22"/>
      <c r="K38" s="60">
        <v>71641.539999999994</v>
      </c>
      <c r="L38" s="22"/>
      <c r="M38" s="22">
        <v>4871641.54</v>
      </c>
      <c r="N38" s="22"/>
      <c r="O38" s="22">
        <v>0</v>
      </c>
      <c r="P38" s="22">
        <v>0</v>
      </c>
      <c r="Q38" s="22">
        <v>0</v>
      </c>
      <c r="R38" s="22">
        <v>0</v>
      </c>
      <c r="S38" s="22">
        <v>204178.39</v>
      </c>
      <c r="T38" s="22"/>
      <c r="U38" s="22"/>
      <c r="V38" s="22">
        <v>204178.39</v>
      </c>
      <c r="W38" s="22">
        <v>4667463.1500000004</v>
      </c>
      <c r="X38" s="22">
        <v>18</v>
      </c>
      <c r="Y38" s="22"/>
      <c r="Z38" s="1"/>
      <c r="AA38" s="1"/>
      <c r="AB38" s="48" t="s">
        <v>180</v>
      </c>
      <c r="AC38" s="59" t="s">
        <v>65</v>
      </c>
    </row>
    <row r="39" spans="1:29" x14ac:dyDescent="0.25">
      <c r="A39" s="11">
        <f t="shared" si="0"/>
        <v>38</v>
      </c>
      <c r="B39" s="29" t="s">
        <v>108</v>
      </c>
      <c r="C39" s="7" t="s">
        <v>172</v>
      </c>
      <c r="D39" s="10">
        <v>42223</v>
      </c>
      <c r="E39" s="22">
        <v>2690000</v>
      </c>
      <c r="F39" s="22">
        <v>1150000</v>
      </c>
      <c r="G39" s="22">
        <v>480000</v>
      </c>
      <c r="H39" s="22">
        <v>480000</v>
      </c>
      <c r="I39" s="22"/>
      <c r="J39" s="22"/>
      <c r="K39" s="60">
        <v>77394.34</v>
      </c>
      <c r="L39" s="22"/>
      <c r="M39" s="22">
        <v>4877394.34</v>
      </c>
      <c r="N39" s="22"/>
      <c r="O39" s="22">
        <v>0</v>
      </c>
      <c r="P39" s="22">
        <v>0</v>
      </c>
      <c r="Q39" s="22">
        <v>0</v>
      </c>
      <c r="R39" s="22">
        <v>0</v>
      </c>
      <c r="S39" s="22">
        <v>220573.87</v>
      </c>
      <c r="T39" s="22"/>
      <c r="U39" s="22"/>
      <c r="V39" s="22">
        <v>220573.87</v>
      </c>
      <c r="W39" s="22">
        <v>4656820.47</v>
      </c>
      <c r="X39" s="22">
        <v>18</v>
      </c>
      <c r="Y39" s="22"/>
      <c r="Z39" s="1"/>
      <c r="AA39" s="1"/>
      <c r="AB39" s="47" t="s">
        <v>219</v>
      </c>
      <c r="AC39" s="59" t="s">
        <v>65</v>
      </c>
    </row>
    <row r="40" spans="1:29" x14ac:dyDescent="0.25">
      <c r="A40" s="11">
        <f t="shared" si="0"/>
        <v>39</v>
      </c>
      <c r="B40" s="29" t="s">
        <v>109</v>
      </c>
      <c r="C40" s="7" t="s">
        <v>172</v>
      </c>
      <c r="D40" s="39">
        <v>41944</v>
      </c>
      <c r="E40" s="22">
        <v>2690000</v>
      </c>
      <c r="F40" s="22">
        <v>1150000</v>
      </c>
      <c r="G40" s="22">
        <v>480000</v>
      </c>
      <c r="H40" s="22">
        <v>480000</v>
      </c>
      <c r="I40" s="22"/>
      <c r="J40" s="22"/>
      <c r="K40" s="60">
        <v>77394.34</v>
      </c>
      <c r="L40" s="22"/>
      <c r="M40" s="22">
        <v>4877394.34</v>
      </c>
      <c r="N40" s="22"/>
      <c r="O40" s="22">
        <v>0</v>
      </c>
      <c r="P40" s="22">
        <v>0</v>
      </c>
      <c r="Q40" s="22">
        <v>0</v>
      </c>
      <c r="R40" s="22">
        <v>0</v>
      </c>
      <c r="S40" s="22">
        <v>220573.87</v>
      </c>
      <c r="T40" s="22"/>
      <c r="U40" s="22"/>
      <c r="V40" s="22">
        <v>220573.87</v>
      </c>
      <c r="W40" s="22">
        <v>4656820.47</v>
      </c>
      <c r="X40" s="22">
        <v>18</v>
      </c>
      <c r="Y40" s="22"/>
      <c r="Z40" s="1"/>
      <c r="AA40" s="1"/>
      <c r="AB40" s="49" t="s">
        <v>175</v>
      </c>
      <c r="AC40" s="59" t="s">
        <v>65</v>
      </c>
    </row>
    <row r="41" spans="1:29" x14ac:dyDescent="0.25">
      <c r="A41" s="11">
        <f t="shared" si="0"/>
        <v>40</v>
      </c>
      <c r="B41" s="6" t="s">
        <v>110</v>
      </c>
      <c r="C41" s="7" t="s">
        <v>174</v>
      </c>
      <c r="D41" s="46">
        <v>43923</v>
      </c>
      <c r="E41" s="22">
        <v>1560000</v>
      </c>
      <c r="F41" s="22">
        <v>780000</v>
      </c>
      <c r="G41" s="22">
        <v>480000</v>
      </c>
      <c r="H41" s="22">
        <v>480000</v>
      </c>
      <c r="I41" s="22"/>
      <c r="J41" s="22"/>
      <c r="K41" s="60"/>
      <c r="L41" s="22"/>
      <c r="M41" s="22">
        <v>3300000</v>
      </c>
      <c r="N41" s="22"/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/>
      <c r="U41" s="22"/>
      <c r="V41" s="22">
        <v>0</v>
      </c>
      <c r="W41" s="22">
        <v>3300000</v>
      </c>
      <c r="X41" s="22">
        <v>18</v>
      </c>
      <c r="Y41" s="22"/>
      <c r="Z41" s="1"/>
      <c r="AA41" s="1"/>
      <c r="AB41" s="37" t="s">
        <v>220</v>
      </c>
      <c r="AC41" s="59" t="s">
        <v>65</v>
      </c>
    </row>
    <row r="42" spans="1:29" x14ac:dyDescent="0.25">
      <c r="A42" s="11">
        <f t="shared" si="0"/>
        <v>41</v>
      </c>
      <c r="B42" s="6" t="s">
        <v>111</v>
      </c>
      <c r="C42" s="3" t="s">
        <v>171</v>
      </c>
      <c r="D42" s="9">
        <v>43678</v>
      </c>
      <c r="E42" s="22">
        <v>1695000</v>
      </c>
      <c r="F42" s="22">
        <v>845000</v>
      </c>
      <c r="G42" s="22">
        <v>480000</v>
      </c>
      <c r="H42" s="22">
        <v>480000</v>
      </c>
      <c r="I42" s="22"/>
      <c r="J42" s="22"/>
      <c r="K42" s="60">
        <v>76000</v>
      </c>
      <c r="L42" s="22"/>
      <c r="M42" s="22">
        <v>3576000</v>
      </c>
      <c r="N42" s="22"/>
      <c r="O42" s="22">
        <v>96000</v>
      </c>
      <c r="P42" s="22">
        <v>0</v>
      </c>
      <c r="Q42" s="22">
        <v>154000</v>
      </c>
      <c r="R42" s="22">
        <v>0</v>
      </c>
      <c r="S42" s="22">
        <v>216600</v>
      </c>
      <c r="T42" s="22"/>
      <c r="U42" s="22"/>
      <c r="V42" s="22">
        <v>466600</v>
      </c>
      <c r="W42" s="22">
        <v>3109400</v>
      </c>
      <c r="X42" s="22">
        <v>18</v>
      </c>
      <c r="Y42" s="22"/>
      <c r="Z42" s="1"/>
      <c r="AA42" s="1"/>
      <c r="AB42" s="38" t="s">
        <v>221</v>
      </c>
      <c r="AC42" s="59" t="s">
        <v>65</v>
      </c>
    </row>
    <row r="43" spans="1:29" x14ac:dyDescent="0.25">
      <c r="A43" s="11">
        <f t="shared" si="0"/>
        <v>42</v>
      </c>
      <c r="B43" s="2" t="s">
        <v>112</v>
      </c>
      <c r="C43" s="3" t="s">
        <v>171</v>
      </c>
      <c r="D43" s="9">
        <v>43679</v>
      </c>
      <c r="E43" s="22">
        <v>1695000</v>
      </c>
      <c r="F43" s="22">
        <v>845000</v>
      </c>
      <c r="G43" s="22">
        <v>480000</v>
      </c>
      <c r="H43" s="22">
        <v>480000</v>
      </c>
      <c r="I43" s="22"/>
      <c r="J43" s="22"/>
      <c r="K43" s="60">
        <v>76000</v>
      </c>
      <c r="L43" s="22"/>
      <c r="M43" s="22">
        <v>3576000</v>
      </c>
      <c r="N43" s="22"/>
      <c r="O43" s="22">
        <v>0</v>
      </c>
      <c r="P43" s="22">
        <v>0</v>
      </c>
      <c r="Q43" s="22">
        <v>0</v>
      </c>
      <c r="R43" s="22">
        <v>0</v>
      </c>
      <c r="S43" s="22">
        <v>216600</v>
      </c>
      <c r="T43" s="22"/>
      <c r="U43" s="22"/>
      <c r="V43" s="22">
        <v>216600</v>
      </c>
      <c r="W43" s="22">
        <v>3359400</v>
      </c>
      <c r="X43" s="22">
        <v>18</v>
      </c>
      <c r="Y43" s="22"/>
      <c r="Z43" s="1"/>
      <c r="AA43" s="1"/>
      <c r="AB43" s="38" t="s">
        <v>222</v>
      </c>
      <c r="AC43" s="59" t="s">
        <v>65</v>
      </c>
    </row>
    <row r="44" spans="1:29" x14ac:dyDescent="0.25">
      <c r="A44" s="61">
        <f t="shared" ref="A44:A90" si="1">A43+1</f>
        <v>43</v>
      </c>
      <c r="B44" s="2" t="s">
        <v>113</v>
      </c>
      <c r="C44" s="3" t="s">
        <v>171</v>
      </c>
      <c r="D44" s="9">
        <v>43725</v>
      </c>
      <c r="E44" s="22">
        <v>1695000</v>
      </c>
      <c r="F44" s="22">
        <v>845000</v>
      </c>
      <c r="G44" s="22">
        <v>480000</v>
      </c>
      <c r="H44" s="22">
        <v>480000</v>
      </c>
      <c r="I44" s="22"/>
      <c r="J44" s="22"/>
      <c r="K44" s="60">
        <v>76000</v>
      </c>
      <c r="L44" s="22"/>
      <c r="M44" s="22">
        <v>3576000</v>
      </c>
      <c r="N44" s="22"/>
      <c r="O44" s="22">
        <v>0</v>
      </c>
      <c r="P44" s="22">
        <v>0</v>
      </c>
      <c r="Q44" s="22">
        <v>0</v>
      </c>
      <c r="R44" s="22">
        <v>0</v>
      </c>
      <c r="S44" s="22">
        <v>216600</v>
      </c>
      <c r="T44" s="22"/>
      <c r="U44" s="22"/>
      <c r="V44" s="22">
        <v>216600</v>
      </c>
      <c r="W44" s="22">
        <v>3359400</v>
      </c>
      <c r="X44" s="22">
        <v>18</v>
      </c>
      <c r="Y44" s="22"/>
      <c r="Z44" s="1"/>
      <c r="AA44" s="1"/>
      <c r="AB44" s="1" t="s">
        <v>192</v>
      </c>
      <c r="AC44" s="59" t="s">
        <v>65</v>
      </c>
    </row>
    <row r="45" spans="1:29" x14ac:dyDescent="0.25">
      <c r="A45" s="61">
        <f t="shared" si="1"/>
        <v>44</v>
      </c>
      <c r="B45" s="6" t="s">
        <v>114</v>
      </c>
      <c r="C45" s="3" t="s">
        <v>171</v>
      </c>
      <c r="D45" s="9">
        <v>43843</v>
      </c>
      <c r="E45" s="22">
        <v>1695000</v>
      </c>
      <c r="F45" s="22">
        <v>845000</v>
      </c>
      <c r="G45" s="22">
        <v>480000</v>
      </c>
      <c r="H45" s="22">
        <v>480000</v>
      </c>
      <c r="I45" s="22"/>
      <c r="J45" s="22"/>
      <c r="K45" s="60">
        <v>0</v>
      </c>
      <c r="L45" s="22"/>
      <c r="M45" s="22">
        <v>3500000</v>
      </c>
      <c r="N45" s="22"/>
      <c r="O45" s="22">
        <v>96000</v>
      </c>
      <c r="P45" s="22">
        <v>0</v>
      </c>
      <c r="Q45" s="22">
        <v>44000</v>
      </c>
      <c r="R45" s="22">
        <v>0</v>
      </c>
      <c r="S45" s="22">
        <v>0</v>
      </c>
      <c r="T45" s="22"/>
      <c r="U45" s="22"/>
      <c r="V45" s="22">
        <v>140000</v>
      </c>
      <c r="W45" s="22">
        <v>3360000</v>
      </c>
      <c r="X45" s="22">
        <v>18</v>
      </c>
      <c r="Y45" s="22"/>
      <c r="Z45" s="1"/>
      <c r="AA45" s="1"/>
      <c r="AB45" s="36" t="s">
        <v>223</v>
      </c>
      <c r="AC45" s="59" t="s">
        <v>65</v>
      </c>
    </row>
    <row r="46" spans="1:29" x14ac:dyDescent="0.25">
      <c r="A46" s="61">
        <f t="shared" si="1"/>
        <v>45</v>
      </c>
      <c r="B46" s="6" t="s">
        <v>115</v>
      </c>
      <c r="C46" s="3" t="s">
        <v>171</v>
      </c>
      <c r="D46" s="9">
        <v>43849</v>
      </c>
      <c r="E46" s="22">
        <v>1695000</v>
      </c>
      <c r="F46" s="22">
        <v>845000</v>
      </c>
      <c r="G46" s="22">
        <v>480000</v>
      </c>
      <c r="H46" s="22">
        <v>480000</v>
      </c>
      <c r="I46" s="22"/>
      <c r="J46" s="22"/>
      <c r="K46" s="60">
        <v>0</v>
      </c>
      <c r="L46" s="22"/>
      <c r="M46" s="22">
        <v>3500000</v>
      </c>
      <c r="N46" s="22"/>
      <c r="O46" s="22">
        <v>48000</v>
      </c>
      <c r="P46" s="22">
        <v>0</v>
      </c>
      <c r="Q46" s="22">
        <v>66000</v>
      </c>
      <c r="R46" s="22">
        <v>0</v>
      </c>
      <c r="S46" s="22">
        <v>0</v>
      </c>
      <c r="T46" s="22"/>
      <c r="U46" s="22"/>
      <c r="V46" s="22">
        <v>114000</v>
      </c>
      <c r="W46" s="22">
        <v>3386000</v>
      </c>
      <c r="X46" s="22">
        <v>18</v>
      </c>
      <c r="Y46" s="22"/>
      <c r="Z46" s="1"/>
      <c r="AA46" s="1"/>
      <c r="AB46" s="36" t="s">
        <v>224</v>
      </c>
      <c r="AC46" s="59" t="s">
        <v>65</v>
      </c>
    </row>
    <row r="47" spans="1:29" x14ac:dyDescent="0.25">
      <c r="A47" s="61">
        <f t="shared" si="1"/>
        <v>46</v>
      </c>
      <c r="B47" s="7" t="s">
        <v>116</v>
      </c>
      <c r="C47" s="3" t="s">
        <v>171</v>
      </c>
      <c r="D47" s="10">
        <v>43903</v>
      </c>
      <c r="E47" s="22">
        <v>1695000</v>
      </c>
      <c r="F47" s="22">
        <v>845000</v>
      </c>
      <c r="G47" s="22">
        <v>480000</v>
      </c>
      <c r="H47" s="22">
        <v>480000</v>
      </c>
      <c r="I47" s="22"/>
      <c r="J47" s="22"/>
      <c r="K47" s="60">
        <v>0</v>
      </c>
      <c r="L47" s="22"/>
      <c r="M47" s="22">
        <v>3500000</v>
      </c>
      <c r="N47" s="22"/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/>
      <c r="U47" s="22"/>
      <c r="V47" s="22">
        <v>0</v>
      </c>
      <c r="W47" s="22">
        <v>3500000</v>
      </c>
      <c r="X47" s="22">
        <v>18</v>
      </c>
      <c r="Y47" s="22"/>
      <c r="Z47" s="1"/>
      <c r="AA47" s="1"/>
      <c r="AB47" s="36" t="s">
        <v>225</v>
      </c>
      <c r="AC47" s="59" t="s">
        <v>65</v>
      </c>
    </row>
    <row r="48" spans="1:29" x14ac:dyDescent="0.25">
      <c r="A48" s="61">
        <f t="shared" si="1"/>
        <v>47</v>
      </c>
      <c r="B48" s="7" t="s">
        <v>117</v>
      </c>
      <c r="C48" s="3" t="s">
        <v>171</v>
      </c>
      <c r="D48" s="10">
        <v>43902</v>
      </c>
      <c r="E48" s="22">
        <v>1695000</v>
      </c>
      <c r="F48" s="22">
        <v>845000</v>
      </c>
      <c r="G48" s="22">
        <v>480000</v>
      </c>
      <c r="H48" s="22">
        <v>480000</v>
      </c>
      <c r="I48" s="22"/>
      <c r="J48" s="22">
        <v>149758</v>
      </c>
      <c r="K48" s="60">
        <v>0</v>
      </c>
      <c r="L48" s="22"/>
      <c r="M48" s="22">
        <v>3649758</v>
      </c>
      <c r="N48" s="22"/>
      <c r="O48" s="22">
        <v>144000</v>
      </c>
      <c r="P48" s="22">
        <v>0</v>
      </c>
      <c r="Q48" s="22">
        <v>0</v>
      </c>
      <c r="R48" s="22">
        <v>0</v>
      </c>
      <c r="S48" s="22">
        <v>0</v>
      </c>
      <c r="T48" s="22"/>
      <c r="U48" s="22"/>
      <c r="V48" s="22">
        <v>144000</v>
      </c>
      <c r="W48" s="22">
        <v>3505758</v>
      </c>
      <c r="X48" s="22">
        <v>18</v>
      </c>
      <c r="Y48" s="22"/>
      <c r="Z48" s="1"/>
      <c r="AA48" s="1"/>
      <c r="AB48" s="36" t="s">
        <v>226</v>
      </c>
      <c r="AC48" s="59" t="s">
        <v>65</v>
      </c>
    </row>
    <row r="49" spans="1:29" x14ac:dyDescent="0.25">
      <c r="A49" s="61">
        <f t="shared" si="1"/>
        <v>48</v>
      </c>
      <c r="B49" s="7" t="s">
        <v>118</v>
      </c>
      <c r="C49" s="3" t="s">
        <v>171</v>
      </c>
      <c r="D49" s="10">
        <v>43906</v>
      </c>
      <c r="E49" s="22">
        <v>1695000</v>
      </c>
      <c r="F49" s="22">
        <v>845000</v>
      </c>
      <c r="G49" s="22">
        <v>480000</v>
      </c>
      <c r="H49" s="22">
        <v>480000</v>
      </c>
      <c r="I49" s="22"/>
      <c r="J49" s="22">
        <v>147098</v>
      </c>
      <c r="K49" s="60">
        <v>0</v>
      </c>
      <c r="L49" s="22"/>
      <c r="M49" s="22">
        <v>3647098</v>
      </c>
      <c r="N49" s="22"/>
      <c r="O49" s="22">
        <v>96000</v>
      </c>
      <c r="P49" s="22">
        <v>0</v>
      </c>
      <c r="Q49" s="22">
        <v>0</v>
      </c>
      <c r="R49" s="22">
        <v>0</v>
      </c>
      <c r="S49" s="22">
        <v>0</v>
      </c>
      <c r="T49" s="22"/>
      <c r="U49" s="22"/>
      <c r="V49" s="22">
        <v>96000</v>
      </c>
      <c r="W49" s="22">
        <v>3551098</v>
      </c>
      <c r="X49" s="22">
        <v>18</v>
      </c>
      <c r="Y49" s="22"/>
      <c r="Z49" s="1"/>
      <c r="AA49" s="1"/>
      <c r="AB49" s="36" t="s">
        <v>227</v>
      </c>
      <c r="AC49" s="59" t="s">
        <v>65</v>
      </c>
    </row>
    <row r="50" spans="1:29" x14ac:dyDescent="0.25">
      <c r="A50" s="61">
        <f t="shared" si="1"/>
        <v>49</v>
      </c>
      <c r="B50" s="6" t="s">
        <v>119</v>
      </c>
      <c r="C50" s="3" t="s">
        <v>171</v>
      </c>
      <c r="D50" s="9">
        <v>43675</v>
      </c>
      <c r="E50" s="22">
        <v>1695000</v>
      </c>
      <c r="F50" s="22">
        <v>845000</v>
      </c>
      <c r="G50" s="22">
        <v>480000</v>
      </c>
      <c r="H50" s="22">
        <v>480000</v>
      </c>
      <c r="I50" s="22"/>
      <c r="J50" s="22"/>
      <c r="K50" s="60">
        <v>76000</v>
      </c>
      <c r="L50" s="22"/>
      <c r="M50" s="22">
        <v>3576000</v>
      </c>
      <c r="N50" s="22"/>
      <c r="O50" s="22">
        <v>0</v>
      </c>
      <c r="P50" s="22">
        <v>0</v>
      </c>
      <c r="Q50" s="22">
        <v>22000</v>
      </c>
      <c r="R50" s="22">
        <v>0</v>
      </c>
      <c r="S50" s="22">
        <v>216600</v>
      </c>
      <c r="T50" s="22"/>
      <c r="U50" s="22"/>
      <c r="V50" s="22">
        <v>238600</v>
      </c>
      <c r="W50" s="22">
        <v>3337400</v>
      </c>
      <c r="X50" s="22">
        <v>18</v>
      </c>
      <c r="Y50" s="22"/>
      <c r="Z50" s="1"/>
      <c r="AA50" s="1"/>
      <c r="AB50" s="38" t="s">
        <v>228</v>
      </c>
      <c r="AC50" s="59" t="s">
        <v>65</v>
      </c>
    </row>
    <row r="51" spans="1:29" x14ac:dyDescent="0.25">
      <c r="A51" s="61">
        <f t="shared" si="1"/>
        <v>50</v>
      </c>
      <c r="B51" s="2" t="s">
        <v>120</v>
      </c>
      <c r="C51" s="3" t="s">
        <v>161</v>
      </c>
      <c r="D51" s="4">
        <v>43594</v>
      </c>
      <c r="E51" s="22">
        <v>1695000</v>
      </c>
      <c r="F51" s="22">
        <v>845000</v>
      </c>
      <c r="G51" s="22">
        <v>480000</v>
      </c>
      <c r="H51" s="22">
        <v>480000</v>
      </c>
      <c r="I51" s="22"/>
      <c r="J51" s="22">
        <v>29792</v>
      </c>
      <c r="K51" s="60">
        <v>76000</v>
      </c>
      <c r="L51" s="22"/>
      <c r="M51" s="22">
        <v>3605792</v>
      </c>
      <c r="N51" s="22"/>
      <c r="O51" s="22">
        <v>48000</v>
      </c>
      <c r="P51" s="22">
        <v>0</v>
      </c>
      <c r="Q51" s="22">
        <v>0</v>
      </c>
      <c r="R51" s="22">
        <v>0</v>
      </c>
      <c r="S51" s="22">
        <v>216600</v>
      </c>
      <c r="T51" s="22"/>
      <c r="U51" s="22"/>
      <c r="V51" s="22">
        <v>264600</v>
      </c>
      <c r="W51" s="22">
        <v>3341192</v>
      </c>
      <c r="X51" s="22">
        <v>18</v>
      </c>
      <c r="Y51" s="22"/>
      <c r="Z51" s="1"/>
      <c r="AA51" s="1"/>
      <c r="AB51" s="33" t="s">
        <v>194</v>
      </c>
      <c r="AC51" s="59" t="s">
        <v>65</v>
      </c>
    </row>
    <row r="52" spans="1:29" x14ac:dyDescent="0.25">
      <c r="A52" s="61">
        <f t="shared" si="1"/>
        <v>51</v>
      </c>
      <c r="B52" s="40" t="s">
        <v>121</v>
      </c>
      <c r="C52" s="3" t="s">
        <v>161</v>
      </c>
      <c r="D52" s="45">
        <v>43777</v>
      </c>
      <c r="E52" s="22">
        <v>1695000</v>
      </c>
      <c r="F52" s="22">
        <v>845000</v>
      </c>
      <c r="G52" s="22">
        <v>480000</v>
      </c>
      <c r="H52" s="22">
        <v>480000</v>
      </c>
      <c r="I52" s="22"/>
      <c r="J52" s="22"/>
      <c r="K52" s="60"/>
      <c r="L52" s="22"/>
      <c r="M52" s="22">
        <v>3500000</v>
      </c>
      <c r="N52" s="22"/>
      <c r="O52" s="22">
        <v>96000</v>
      </c>
      <c r="P52" s="22">
        <v>0</v>
      </c>
      <c r="Q52" s="22"/>
      <c r="R52" s="22"/>
      <c r="S52" s="22"/>
      <c r="T52" s="22"/>
      <c r="U52" s="22"/>
      <c r="V52" s="22"/>
      <c r="W52" s="22">
        <v>3500000</v>
      </c>
      <c r="X52" s="22">
        <v>18</v>
      </c>
      <c r="Y52" s="22"/>
      <c r="Z52" s="1"/>
      <c r="AA52" s="1"/>
      <c r="AB52" s="36" t="s">
        <v>239</v>
      </c>
      <c r="AC52" s="59" t="s">
        <v>65</v>
      </c>
    </row>
    <row r="53" spans="1:29" x14ac:dyDescent="0.25">
      <c r="A53" s="61">
        <f t="shared" si="1"/>
        <v>52</v>
      </c>
      <c r="B53" s="41" t="s">
        <v>122</v>
      </c>
      <c r="C53" s="3" t="s">
        <v>161</v>
      </c>
      <c r="D53" s="45">
        <v>43665</v>
      </c>
      <c r="E53" s="22">
        <v>1695000</v>
      </c>
      <c r="F53" s="22">
        <v>845000</v>
      </c>
      <c r="G53" s="22">
        <v>480000</v>
      </c>
      <c r="H53" s="22">
        <v>480000</v>
      </c>
      <c r="I53" s="22"/>
      <c r="J53" s="22"/>
      <c r="K53" s="60"/>
      <c r="L53" s="22"/>
      <c r="M53" s="22">
        <v>3500000</v>
      </c>
      <c r="N53" s="22"/>
      <c r="O53" s="22">
        <v>0</v>
      </c>
      <c r="P53" s="22">
        <v>0</v>
      </c>
      <c r="Q53" s="22"/>
      <c r="R53" s="22"/>
      <c r="S53" s="22"/>
      <c r="T53" s="22"/>
      <c r="U53" s="22"/>
      <c r="V53" s="22"/>
      <c r="W53" s="22">
        <v>3500000</v>
      </c>
      <c r="X53" s="22">
        <v>18</v>
      </c>
      <c r="Y53" s="22"/>
      <c r="Z53" s="1"/>
      <c r="AA53" s="1"/>
      <c r="AB53" s="36" t="s">
        <v>240</v>
      </c>
      <c r="AC53" s="59" t="s">
        <v>65</v>
      </c>
    </row>
    <row r="54" spans="1:29" x14ac:dyDescent="0.25">
      <c r="A54" s="61">
        <f t="shared" si="1"/>
        <v>53</v>
      </c>
      <c r="B54" s="2" t="s">
        <v>123</v>
      </c>
      <c r="C54" s="3" t="s">
        <v>163</v>
      </c>
      <c r="D54" s="9">
        <v>43665</v>
      </c>
      <c r="E54" s="22">
        <v>1695000</v>
      </c>
      <c r="F54" s="22">
        <v>845000</v>
      </c>
      <c r="G54" s="22">
        <v>480000</v>
      </c>
      <c r="H54" s="22">
        <v>480000</v>
      </c>
      <c r="I54" s="22"/>
      <c r="J54" s="22"/>
      <c r="K54" s="60">
        <v>76000</v>
      </c>
      <c r="L54" s="22"/>
      <c r="M54" s="22">
        <v>3576000</v>
      </c>
      <c r="N54" s="22"/>
      <c r="O54" s="22">
        <v>0</v>
      </c>
      <c r="P54" s="22">
        <v>0</v>
      </c>
      <c r="Q54" s="22">
        <v>0</v>
      </c>
      <c r="R54" s="22">
        <v>0</v>
      </c>
      <c r="S54" s="22">
        <v>216600</v>
      </c>
      <c r="T54" s="22"/>
      <c r="U54" s="22"/>
      <c r="V54" s="22">
        <v>216600</v>
      </c>
      <c r="W54" s="22">
        <v>3359400</v>
      </c>
      <c r="X54" s="22">
        <v>18</v>
      </c>
      <c r="Y54" s="22"/>
      <c r="Z54" s="1"/>
      <c r="AA54" s="1"/>
      <c r="AB54" s="50" t="s">
        <v>195</v>
      </c>
      <c r="AC54" s="59" t="s">
        <v>65</v>
      </c>
    </row>
    <row r="55" spans="1:29" x14ac:dyDescent="0.25">
      <c r="A55" s="61">
        <f t="shared" si="1"/>
        <v>54</v>
      </c>
      <c r="B55" s="2" t="s">
        <v>124</v>
      </c>
      <c r="C55" s="3" t="s">
        <v>164</v>
      </c>
      <c r="D55" s="4">
        <v>42947</v>
      </c>
      <c r="E55" s="22">
        <v>2690000</v>
      </c>
      <c r="F55" s="22">
        <v>1150000</v>
      </c>
      <c r="G55" s="22">
        <v>480000</v>
      </c>
      <c r="H55" s="22">
        <v>480000</v>
      </c>
      <c r="I55" s="22"/>
      <c r="J55" s="22"/>
      <c r="K55" s="60">
        <v>71641.539999999994</v>
      </c>
      <c r="L55" s="22"/>
      <c r="M55" s="22">
        <v>4871641.54</v>
      </c>
      <c r="N55" s="22"/>
      <c r="O55" s="22">
        <v>0</v>
      </c>
      <c r="P55" s="22">
        <v>0</v>
      </c>
      <c r="Q55" s="22">
        <v>0</v>
      </c>
      <c r="R55" s="22">
        <v>0</v>
      </c>
      <c r="S55" s="22">
        <v>204178.39</v>
      </c>
      <c r="T55" s="22"/>
      <c r="U55" s="22"/>
      <c r="V55" s="22">
        <v>204178.39</v>
      </c>
      <c r="W55" s="22">
        <v>4667463.1500000004</v>
      </c>
      <c r="X55" s="22">
        <v>18</v>
      </c>
      <c r="Y55" s="22"/>
      <c r="Z55" s="1"/>
      <c r="AA55" s="1"/>
      <c r="AB55" s="1" t="s">
        <v>185</v>
      </c>
      <c r="AC55" s="59" t="s">
        <v>65</v>
      </c>
    </row>
    <row r="56" spans="1:29" x14ac:dyDescent="0.25">
      <c r="A56" s="61">
        <f t="shared" si="1"/>
        <v>55</v>
      </c>
      <c r="B56" s="6" t="s">
        <v>125</v>
      </c>
      <c r="C56" s="3" t="s">
        <v>165</v>
      </c>
      <c r="D56" s="9">
        <v>43071</v>
      </c>
      <c r="E56" s="22">
        <v>2695000</v>
      </c>
      <c r="F56" s="22">
        <v>1345000</v>
      </c>
      <c r="G56" s="22">
        <v>480000</v>
      </c>
      <c r="H56" s="22">
        <v>480000</v>
      </c>
      <c r="I56" s="22"/>
      <c r="J56" s="22"/>
      <c r="K56" s="60">
        <v>71801.539999999994</v>
      </c>
      <c r="L56" s="22"/>
      <c r="M56" s="22">
        <v>5071801.54</v>
      </c>
      <c r="N56" s="22"/>
      <c r="O56" s="22">
        <v>0</v>
      </c>
      <c r="P56" s="22">
        <v>0</v>
      </c>
      <c r="Q56" s="22">
        <v>0</v>
      </c>
      <c r="R56" s="22">
        <v>0</v>
      </c>
      <c r="S56" s="22">
        <v>204634.39</v>
      </c>
      <c r="T56" s="22"/>
      <c r="U56" s="22"/>
      <c r="V56" s="22">
        <v>204634.39</v>
      </c>
      <c r="W56" s="22">
        <v>4867167.1500000004</v>
      </c>
      <c r="X56" s="22">
        <v>18</v>
      </c>
      <c r="Y56" s="22"/>
      <c r="Z56" s="1"/>
      <c r="AA56" s="1"/>
      <c r="AB56" s="1" t="s">
        <v>188</v>
      </c>
      <c r="AC56" s="59" t="s">
        <v>65</v>
      </c>
    </row>
    <row r="57" spans="1:29" x14ac:dyDescent="0.25">
      <c r="A57" s="61">
        <f t="shared" si="1"/>
        <v>56</v>
      </c>
      <c r="B57" s="6" t="s">
        <v>126</v>
      </c>
      <c r="C57" s="3" t="s">
        <v>161</v>
      </c>
      <c r="D57" s="4">
        <v>43689</v>
      </c>
      <c r="E57" s="22">
        <v>1560000</v>
      </c>
      <c r="F57" s="22">
        <v>780000</v>
      </c>
      <c r="G57" s="22">
        <v>480000</v>
      </c>
      <c r="H57" s="22">
        <v>480000</v>
      </c>
      <c r="I57" s="22"/>
      <c r="J57" s="22"/>
      <c r="K57" s="60">
        <v>76000</v>
      </c>
      <c r="L57" s="22"/>
      <c r="M57" s="22">
        <v>3376000</v>
      </c>
      <c r="N57" s="22"/>
      <c r="O57" s="22">
        <v>240000</v>
      </c>
      <c r="P57" s="22">
        <v>0</v>
      </c>
      <c r="Q57" s="22">
        <v>0</v>
      </c>
      <c r="R57" s="22">
        <v>0</v>
      </c>
      <c r="S57" s="22">
        <v>216600</v>
      </c>
      <c r="T57" s="22"/>
      <c r="U57" s="22"/>
      <c r="V57" s="22">
        <v>456600</v>
      </c>
      <c r="W57" s="22">
        <v>2919400</v>
      </c>
      <c r="X57" s="22">
        <v>18</v>
      </c>
      <c r="Y57" s="22"/>
      <c r="Z57" s="1"/>
      <c r="AA57" s="1"/>
      <c r="AB57" s="1" t="s">
        <v>203</v>
      </c>
      <c r="AC57" s="59" t="s">
        <v>65</v>
      </c>
    </row>
    <row r="58" spans="1:29" x14ac:dyDescent="0.25">
      <c r="A58" s="61">
        <f t="shared" si="1"/>
        <v>57</v>
      </c>
      <c r="B58" s="2" t="s">
        <v>127</v>
      </c>
      <c r="C58" s="3" t="s">
        <v>166</v>
      </c>
      <c r="D58" s="4">
        <v>43697</v>
      </c>
      <c r="E58" s="22">
        <v>1560000</v>
      </c>
      <c r="F58" s="22">
        <v>780000</v>
      </c>
      <c r="G58" s="22">
        <v>480000</v>
      </c>
      <c r="H58" s="22">
        <v>480000</v>
      </c>
      <c r="I58" s="22"/>
      <c r="J58" s="22"/>
      <c r="K58" s="60">
        <v>76000</v>
      </c>
      <c r="L58" s="22"/>
      <c r="M58" s="22">
        <v>3376000</v>
      </c>
      <c r="N58" s="22"/>
      <c r="O58" s="22">
        <v>336000</v>
      </c>
      <c r="P58" s="22">
        <v>48000</v>
      </c>
      <c r="Q58" s="22">
        <v>22000</v>
      </c>
      <c r="R58" s="22">
        <v>0</v>
      </c>
      <c r="S58" s="22">
        <v>216600</v>
      </c>
      <c r="T58" s="22"/>
      <c r="U58" s="22"/>
      <c r="V58" s="22">
        <v>622600</v>
      </c>
      <c r="W58" s="22">
        <v>2753400</v>
      </c>
      <c r="X58" s="22">
        <v>18</v>
      </c>
      <c r="Y58" s="22"/>
      <c r="Z58" s="1"/>
      <c r="AA58" s="1"/>
      <c r="AB58" s="38" t="s">
        <v>193</v>
      </c>
      <c r="AC58" s="59" t="s">
        <v>65</v>
      </c>
    </row>
    <row r="59" spans="1:29" x14ac:dyDescent="0.25">
      <c r="A59" s="61">
        <f t="shared" si="1"/>
        <v>58</v>
      </c>
      <c r="B59" s="6" t="s">
        <v>128</v>
      </c>
      <c r="C59" s="3" t="s">
        <v>167</v>
      </c>
      <c r="D59" s="4">
        <v>43594</v>
      </c>
      <c r="E59" s="22">
        <v>1560000</v>
      </c>
      <c r="F59" s="22">
        <v>780000</v>
      </c>
      <c r="G59" s="22">
        <v>480000</v>
      </c>
      <c r="H59" s="22">
        <v>480000</v>
      </c>
      <c r="I59" s="22"/>
      <c r="J59" s="22"/>
      <c r="K59" s="60">
        <v>76000</v>
      </c>
      <c r="L59" s="22"/>
      <c r="M59" s="22">
        <v>3376000</v>
      </c>
      <c r="N59" s="22"/>
      <c r="O59" s="22">
        <v>288000</v>
      </c>
      <c r="P59" s="22">
        <v>240000</v>
      </c>
      <c r="Q59" s="22">
        <v>176000</v>
      </c>
      <c r="R59" s="22">
        <v>0</v>
      </c>
      <c r="S59" s="22">
        <v>216600</v>
      </c>
      <c r="T59" s="22"/>
      <c r="U59" s="22"/>
      <c r="V59" s="22">
        <v>920600</v>
      </c>
      <c r="W59" s="22">
        <v>2455400</v>
      </c>
      <c r="X59" s="22">
        <v>18</v>
      </c>
      <c r="Y59" s="22"/>
      <c r="Z59" s="1"/>
      <c r="AA59" s="1"/>
      <c r="AB59" s="33" t="s">
        <v>207</v>
      </c>
      <c r="AC59" s="59" t="s">
        <v>65</v>
      </c>
    </row>
    <row r="60" spans="1:29" x14ac:dyDescent="0.25">
      <c r="A60" s="61">
        <f t="shared" si="1"/>
        <v>59</v>
      </c>
      <c r="B60" s="6" t="s">
        <v>129</v>
      </c>
      <c r="C60" s="3" t="s">
        <v>167</v>
      </c>
      <c r="D60" s="4">
        <v>42933</v>
      </c>
      <c r="E60" s="22">
        <v>1890000</v>
      </c>
      <c r="F60" s="22">
        <v>950000</v>
      </c>
      <c r="G60" s="22">
        <v>480000</v>
      </c>
      <c r="H60" s="22">
        <v>480000</v>
      </c>
      <c r="I60" s="22"/>
      <c r="J60" s="22"/>
      <c r="K60" s="60">
        <v>71641.539999999994</v>
      </c>
      <c r="L60" s="22"/>
      <c r="M60" s="22">
        <v>3871641.54</v>
      </c>
      <c r="N60" s="22"/>
      <c r="O60" s="22">
        <v>336000</v>
      </c>
      <c r="P60" s="22">
        <v>0</v>
      </c>
      <c r="Q60" s="22">
        <v>88000</v>
      </c>
      <c r="R60" s="22">
        <v>0</v>
      </c>
      <c r="S60" s="22">
        <v>204178.39</v>
      </c>
      <c r="T60" s="22"/>
      <c r="U60" s="22"/>
      <c r="V60" s="22">
        <v>628178.39</v>
      </c>
      <c r="W60" s="22">
        <v>3243463.15</v>
      </c>
      <c r="X60" s="22">
        <v>18</v>
      </c>
      <c r="Y60" s="22"/>
      <c r="Z60" s="1"/>
      <c r="AA60" s="1"/>
      <c r="AB60" s="32" t="s">
        <v>184</v>
      </c>
      <c r="AC60" s="59" t="s">
        <v>65</v>
      </c>
    </row>
    <row r="61" spans="1:29" x14ac:dyDescent="0.25">
      <c r="A61" s="61">
        <f t="shared" si="1"/>
        <v>60</v>
      </c>
      <c r="B61" s="2" t="s">
        <v>130</v>
      </c>
      <c r="C61" s="3" t="s">
        <v>168</v>
      </c>
      <c r="D61" s="9">
        <v>43605</v>
      </c>
      <c r="E61" s="22">
        <v>1560000</v>
      </c>
      <c r="F61" s="22">
        <v>780000</v>
      </c>
      <c r="G61" s="22">
        <v>480000</v>
      </c>
      <c r="H61" s="22">
        <v>480000</v>
      </c>
      <c r="I61" s="22"/>
      <c r="J61" s="22"/>
      <c r="K61" s="60">
        <v>76000</v>
      </c>
      <c r="L61" s="22"/>
      <c r="M61" s="22">
        <v>3376000</v>
      </c>
      <c r="N61" s="22"/>
      <c r="O61" s="22">
        <v>192000</v>
      </c>
      <c r="P61" s="22">
        <v>0</v>
      </c>
      <c r="Q61" s="22">
        <v>88000</v>
      </c>
      <c r="R61" s="22">
        <v>0</v>
      </c>
      <c r="S61" s="22">
        <v>216600</v>
      </c>
      <c r="T61" s="22"/>
      <c r="U61" s="22"/>
      <c r="V61" s="22">
        <v>496600</v>
      </c>
      <c r="W61" s="22">
        <v>2879400</v>
      </c>
      <c r="X61" s="22">
        <v>18</v>
      </c>
      <c r="Y61" s="22"/>
      <c r="Z61" s="1"/>
      <c r="AA61" s="1"/>
      <c r="AB61" s="33" t="s">
        <v>199</v>
      </c>
      <c r="AC61" s="59" t="s">
        <v>65</v>
      </c>
    </row>
    <row r="62" spans="1:29" x14ac:dyDescent="0.25">
      <c r="A62" s="61">
        <f t="shared" si="1"/>
        <v>61</v>
      </c>
      <c r="B62" s="6" t="s">
        <v>131</v>
      </c>
      <c r="C62" s="3" t="s">
        <v>167</v>
      </c>
      <c r="D62" s="9">
        <v>42930</v>
      </c>
      <c r="E62" s="22">
        <v>1890000</v>
      </c>
      <c r="F62" s="22">
        <v>950000</v>
      </c>
      <c r="G62" s="22">
        <v>480000</v>
      </c>
      <c r="H62" s="22">
        <v>480000</v>
      </c>
      <c r="I62" s="22"/>
      <c r="J62" s="22"/>
      <c r="K62" s="60">
        <v>71601.539999999994</v>
      </c>
      <c r="L62" s="22"/>
      <c r="M62" s="22">
        <v>3871601.54</v>
      </c>
      <c r="N62" s="22"/>
      <c r="O62" s="22">
        <v>336000</v>
      </c>
      <c r="P62" s="22">
        <v>0</v>
      </c>
      <c r="Q62" s="22">
        <v>0</v>
      </c>
      <c r="R62" s="22">
        <v>0</v>
      </c>
      <c r="S62" s="22">
        <v>212201.53999999998</v>
      </c>
      <c r="T62" s="22"/>
      <c r="U62" s="22"/>
      <c r="V62" s="22">
        <v>548201.54</v>
      </c>
      <c r="W62" s="22">
        <v>3323400</v>
      </c>
      <c r="X62" s="22">
        <v>18</v>
      </c>
      <c r="Y62" s="22"/>
      <c r="Z62" s="1"/>
      <c r="AA62" s="1"/>
      <c r="AB62" s="1" t="s">
        <v>183</v>
      </c>
      <c r="AC62" s="59" t="s">
        <v>65</v>
      </c>
    </row>
    <row r="63" spans="1:29" x14ac:dyDescent="0.25">
      <c r="A63" s="61">
        <f t="shared" si="1"/>
        <v>62</v>
      </c>
      <c r="B63" s="6" t="s">
        <v>132</v>
      </c>
      <c r="C63" s="3" t="s">
        <v>169</v>
      </c>
      <c r="D63" s="9">
        <v>42176</v>
      </c>
      <c r="E63" s="22">
        <v>1890000</v>
      </c>
      <c r="F63" s="22">
        <v>950000</v>
      </c>
      <c r="G63" s="22">
        <v>480000</v>
      </c>
      <c r="H63" s="22">
        <v>480000</v>
      </c>
      <c r="I63" s="22"/>
      <c r="J63" s="22"/>
      <c r="K63" s="60">
        <v>0</v>
      </c>
      <c r="L63" s="22"/>
      <c r="M63" s="22">
        <v>3800000</v>
      </c>
      <c r="N63" s="22"/>
      <c r="O63" s="22">
        <v>576000</v>
      </c>
      <c r="P63" s="22">
        <v>0</v>
      </c>
      <c r="Q63" s="22">
        <v>22000</v>
      </c>
      <c r="R63" s="22">
        <v>0</v>
      </c>
      <c r="S63" s="22">
        <v>0</v>
      </c>
      <c r="T63" s="22"/>
      <c r="U63" s="22"/>
      <c r="V63" s="22">
        <v>598000</v>
      </c>
      <c r="W63" s="22">
        <v>3202000</v>
      </c>
      <c r="X63" s="22">
        <v>18</v>
      </c>
      <c r="Y63" s="22"/>
      <c r="Z63" s="1"/>
      <c r="AA63" s="1"/>
      <c r="AB63" s="32" t="s">
        <v>84</v>
      </c>
      <c r="AC63" s="59" t="s">
        <v>65</v>
      </c>
    </row>
    <row r="64" spans="1:29" x14ac:dyDescent="0.25">
      <c r="A64" s="61">
        <f t="shared" si="1"/>
        <v>63</v>
      </c>
      <c r="B64" s="2" t="s">
        <v>133</v>
      </c>
      <c r="C64" s="3" t="s">
        <v>169</v>
      </c>
      <c r="D64" s="9">
        <v>43724</v>
      </c>
      <c r="E64" s="22">
        <v>1890000</v>
      </c>
      <c r="F64" s="22">
        <v>950000</v>
      </c>
      <c r="G64" s="22">
        <v>480000</v>
      </c>
      <c r="H64" s="22">
        <v>480000</v>
      </c>
      <c r="I64" s="22"/>
      <c r="J64" s="22"/>
      <c r="K64" s="60">
        <v>0</v>
      </c>
      <c r="L64" s="22"/>
      <c r="M64" s="22">
        <v>3800000</v>
      </c>
      <c r="N64" s="22"/>
      <c r="O64" s="22">
        <v>432000</v>
      </c>
      <c r="P64" s="22">
        <v>0</v>
      </c>
      <c r="Q64" s="22">
        <v>154000</v>
      </c>
      <c r="R64" s="22">
        <v>0</v>
      </c>
      <c r="S64" s="22">
        <v>0</v>
      </c>
      <c r="T64" s="22"/>
      <c r="U64" s="22"/>
      <c r="V64" s="22">
        <v>586000</v>
      </c>
      <c r="W64" s="22">
        <v>3214000</v>
      </c>
      <c r="X64" s="22">
        <v>18</v>
      </c>
      <c r="Y64" s="22"/>
      <c r="Z64" s="1"/>
      <c r="AA64" s="1"/>
      <c r="AB64" s="32" t="s">
        <v>187</v>
      </c>
      <c r="AC64" s="59" t="s">
        <v>65</v>
      </c>
    </row>
    <row r="65" spans="1:29" x14ac:dyDescent="0.25">
      <c r="A65" s="61">
        <f t="shared" si="1"/>
        <v>64</v>
      </c>
      <c r="B65" s="2" t="s">
        <v>134</v>
      </c>
      <c r="C65" s="3" t="s">
        <v>170</v>
      </c>
      <c r="D65" s="9">
        <v>43806</v>
      </c>
      <c r="E65" s="22">
        <v>1560000</v>
      </c>
      <c r="F65" s="22">
        <v>780000</v>
      </c>
      <c r="G65" s="22">
        <v>480000</v>
      </c>
      <c r="H65" s="22">
        <v>480000</v>
      </c>
      <c r="I65" s="22"/>
      <c r="J65" s="22"/>
      <c r="K65" s="60">
        <v>0</v>
      </c>
      <c r="L65" s="22"/>
      <c r="M65" s="22">
        <v>3300000</v>
      </c>
      <c r="N65" s="22"/>
      <c r="O65" s="22">
        <v>288000</v>
      </c>
      <c r="P65" s="22">
        <v>0</v>
      </c>
      <c r="Q65" s="22">
        <v>0</v>
      </c>
      <c r="R65" s="22">
        <v>0</v>
      </c>
      <c r="S65" s="22">
        <v>0</v>
      </c>
      <c r="T65" s="22"/>
      <c r="U65" s="22"/>
      <c r="V65" s="22">
        <v>288000</v>
      </c>
      <c r="W65" s="22">
        <v>3012000</v>
      </c>
      <c r="X65" s="22">
        <v>18</v>
      </c>
      <c r="Y65" s="22"/>
      <c r="Z65" s="1"/>
      <c r="AA65" s="1"/>
      <c r="AB65" s="36" t="s">
        <v>214</v>
      </c>
      <c r="AC65" s="59" t="s">
        <v>65</v>
      </c>
    </row>
    <row r="66" spans="1:29" x14ac:dyDescent="0.25">
      <c r="A66" s="61">
        <f t="shared" si="1"/>
        <v>65</v>
      </c>
      <c r="B66" s="29" t="s">
        <v>135</v>
      </c>
      <c r="C66" s="3" t="s">
        <v>160</v>
      </c>
      <c r="D66" s="10">
        <v>43899</v>
      </c>
      <c r="E66" s="22">
        <v>1560000</v>
      </c>
      <c r="F66" s="22">
        <v>780000</v>
      </c>
      <c r="G66" s="22">
        <v>480000</v>
      </c>
      <c r="H66" s="22">
        <v>480000</v>
      </c>
      <c r="I66" s="22"/>
      <c r="J66" s="22"/>
      <c r="K66" s="60">
        <v>0</v>
      </c>
      <c r="L66" s="22"/>
      <c r="M66" s="22">
        <v>3300000</v>
      </c>
      <c r="N66" s="22"/>
      <c r="O66" s="22">
        <v>384000</v>
      </c>
      <c r="P66" s="22">
        <v>0</v>
      </c>
      <c r="Q66" s="22">
        <v>88000</v>
      </c>
      <c r="R66" s="22">
        <v>0</v>
      </c>
      <c r="S66" s="22">
        <v>0</v>
      </c>
      <c r="T66" s="22"/>
      <c r="U66" s="22"/>
      <c r="V66" s="22">
        <v>472000</v>
      </c>
      <c r="W66" s="22">
        <v>2828000</v>
      </c>
      <c r="X66" s="22">
        <v>18</v>
      </c>
      <c r="Y66" s="22"/>
      <c r="Z66" s="1"/>
      <c r="AA66" s="1"/>
      <c r="AB66" s="36" t="s">
        <v>229</v>
      </c>
      <c r="AC66" s="59" t="s">
        <v>65</v>
      </c>
    </row>
    <row r="67" spans="1:29" x14ac:dyDescent="0.25">
      <c r="A67" s="61">
        <f t="shared" si="1"/>
        <v>66</v>
      </c>
      <c r="B67" s="29" t="s">
        <v>136</v>
      </c>
      <c r="C67" s="3" t="s">
        <v>160</v>
      </c>
      <c r="D67" s="10">
        <v>43899</v>
      </c>
      <c r="E67" s="22">
        <v>1560000</v>
      </c>
      <c r="F67" s="22">
        <v>780000</v>
      </c>
      <c r="G67" s="22">
        <v>480000</v>
      </c>
      <c r="H67" s="22">
        <v>480000</v>
      </c>
      <c r="I67" s="22"/>
      <c r="J67" s="22"/>
      <c r="K67" s="60">
        <v>0</v>
      </c>
      <c r="L67" s="22"/>
      <c r="M67" s="22">
        <v>3300000</v>
      </c>
      <c r="N67" s="22"/>
      <c r="O67" s="22">
        <v>672000</v>
      </c>
      <c r="P67" s="22">
        <v>192000</v>
      </c>
      <c r="Q67" s="22">
        <v>22000</v>
      </c>
      <c r="R67" s="22">
        <v>22000</v>
      </c>
      <c r="S67" s="22">
        <v>0</v>
      </c>
      <c r="T67" s="22"/>
      <c r="U67" s="22"/>
      <c r="V67" s="22">
        <v>908000</v>
      </c>
      <c r="W67" s="22">
        <v>2392000</v>
      </c>
      <c r="X67" s="22">
        <v>18</v>
      </c>
      <c r="Y67" s="22"/>
      <c r="Z67" s="1"/>
      <c r="AA67" s="1"/>
      <c r="AB67" s="36" t="s">
        <v>230</v>
      </c>
      <c r="AC67" s="59" t="s">
        <v>65</v>
      </c>
    </row>
    <row r="68" spans="1:29" x14ac:dyDescent="0.25">
      <c r="A68" s="61">
        <f t="shared" si="1"/>
        <v>67</v>
      </c>
      <c r="B68" s="2" t="s">
        <v>137</v>
      </c>
      <c r="C68" s="3" t="s">
        <v>161</v>
      </c>
      <c r="D68" s="9">
        <v>43018</v>
      </c>
      <c r="E68" s="22">
        <v>1895000</v>
      </c>
      <c r="F68" s="22">
        <v>845000</v>
      </c>
      <c r="G68" s="22">
        <v>480000</v>
      </c>
      <c r="H68" s="22">
        <v>480000</v>
      </c>
      <c r="I68" s="22"/>
      <c r="J68" s="22">
        <v>95000</v>
      </c>
      <c r="K68" s="60">
        <v>77394.34</v>
      </c>
      <c r="L68" s="22"/>
      <c r="M68" s="22">
        <v>3872394.34</v>
      </c>
      <c r="N68" s="22"/>
      <c r="O68" s="22">
        <v>0</v>
      </c>
      <c r="P68" s="22">
        <v>0</v>
      </c>
      <c r="Q68" s="22">
        <v>44000</v>
      </c>
      <c r="R68" s="22">
        <v>0</v>
      </c>
      <c r="S68" s="22">
        <v>220573.87</v>
      </c>
      <c r="T68" s="22"/>
      <c r="U68" s="22"/>
      <c r="V68" s="22">
        <v>264573.87</v>
      </c>
      <c r="W68" s="22">
        <v>3607820.4699999997</v>
      </c>
      <c r="X68" s="22">
        <v>18</v>
      </c>
      <c r="Y68" s="22"/>
      <c r="Z68" s="1"/>
      <c r="AA68" s="1"/>
      <c r="AB68" s="36" t="s">
        <v>231</v>
      </c>
      <c r="AC68" s="59" t="s">
        <v>65</v>
      </c>
    </row>
    <row r="69" spans="1:29" x14ac:dyDescent="0.25">
      <c r="A69" s="61">
        <f t="shared" si="1"/>
        <v>68</v>
      </c>
      <c r="B69" s="6" t="s">
        <v>138</v>
      </c>
      <c r="C69" s="3" t="s">
        <v>160</v>
      </c>
      <c r="D69" s="4">
        <v>43594</v>
      </c>
      <c r="E69" s="22">
        <v>1560000</v>
      </c>
      <c r="F69" s="22">
        <v>780000</v>
      </c>
      <c r="G69" s="22">
        <v>480000</v>
      </c>
      <c r="H69" s="22">
        <v>480000</v>
      </c>
      <c r="I69" s="22"/>
      <c r="J69" s="22">
        <v>106000</v>
      </c>
      <c r="K69" s="60">
        <v>76000</v>
      </c>
      <c r="L69" s="22"/>
      <c r="M69" s="22">
        <v>3482000</v>
      </c>
      <c r="N69" s="22"/>
      <c r="O69" s="22">
        <v>48000</v>
      </c>
      <c r="P69" s="22">
        <v>0</v>
      </c>
      <c r="Q69" s="22">
        <v>88000</v>
      </c>
      <c r="R69" s="22">
        <v>0</v>
      </c>
      <c r="S69" s="22">
        <v>216600</v>
      </c>
      <c r="T69" s="22"/>
      <c r="U69" s="22"/>
      <c r="V69" s="22">
        <v>352600</v>
      </c>
      <c r="W69" s="22">
        <v>3129400</v>
      </c>
      <c r="X69" s="22">
        <v>18</v>
      </c>
      <c r="Y69" s="22"/>
      <c r="Z69" s="1"/>
      <c r="AA69" s="1"/>
      <c r="AB69" s="33" t="s">
        <v>208</v>
      </c>
      <c r="AC69" s="59" t="s">
        <v>65</v>
      </c>
    </row>
    <row r="70" spans="1:29" x14ac:dyDescent="0.25">
      <c r="A70" s="61">
        <f t="shared" si="1"/>
        <v>69</v>
      </c>
      <c r="B70" s="6" t="s">
        <v>139</v>
      </c>
      <c r="C70" s="3" t="s">
        <v>162</v>
      </c>
      <c r="D70" s="4">
        <v>43651</v>
      </c>
      <c r="E70" s="22">
        <v>1695000</v>
      </c>
      <c r="F70" s="22">
        <v>845000</v>
      </c>
      <c r="G70" s="22">
        <v>480000</v>
      </c>
      <c r="H70" s="22">
        <v>480000</v>
      </c>
      <c r="I70" s="22"/>
      <c r="J70" s="22"/>
      <c r="K70" s="60">
        <v>76000</v>
      </c>
      <c r="L70" s="22"/>
      <c r="M70" s="22">
        <v>3576000</v>
      </c>
      <c r="N70" s="22"/>
      <c r="O70" s="22">
        <v>336000</v>
      </c>
      <c r="P70" s="22">
        <v>0</v>
      </c>
      <c r="Q70" s="22">
        <v>22000</v>
      </c>
      <c r="R70" s="22">
        <v>0</v>
      </c>
      <c r="S70" s="22">
        <v>216600</v>
      </c>
      <c r="T70" s="22"/>
      <c r="U70" s="22"/>
      <c r="V70" s="22">
        <v>574600</v>
      </c>
      <c r="W70" s="22">
        <v>3001400</v>
      </c>
      <c r="X70" s="22">
        <v>18</v>
      </c>
      <c r="Y70" s="22"/>
      <c r="Z70" s="1"/>
      <c r="AA70" s="1"/>
      <c r="AB70" s="33" t="s">
        <v>208</v>
      </c>
      <c r="AC70" s="59" t="s">
        <v>65</v>
      </c>
    </row>
    <row r="71" spans="1:29" x14ac:dyDescent="0.25">
      <c r="A71" s="61">
        <f t="shared" si="1"/>
        <v>70</v>
      </c>
      <c r="B71" s="6" t="s">
        <v>140</v>
      </c>
      <c r="C71" s="3" t="s">
        <v>162</v>
      </c>
      <c r="D71" s="9">
        <v>43675</v>
      </c>
      <c r="E71" s="22">
        <v>1695000</v>
      </c>
      <c r="F71" s="22">
        <v>845000</v>
      </c>
      <c r="G71" s="22">
        <v>480000</v>
      </c>
      <c r="H71" s="22">
        <v>480000</v>
      </c>
      <c r="I71" s="22"/>
      <c r="J71" s="22">
        <v>213000</v>
      </c>
      <c r="K71" s="60">
        <v>76000</v>
      </c>
      <c r="L71" s="22"/>
      <c r="M71" s="22">
        <v>3789000</v>
      </c>
      <c r="N71" s="22"/>
      <c r="O71" s="22">
        <v>240000</v>
      </c>
      <c r="P71" s="22">
        <v>0</v>
      </c>
      <c r="Q71" s="22">
        <v>44000</v>
      </c>
      <c r="R71" s="22">
        <v>44000</v>
      </c>
      <c r="S71" s="22">
        <v>216600</v>
      </c>
      <c r="T71" s="22"/>
      <c r="U71" s="22"/>
      <c r="V71" s="22">
        <v>544600</v>
      </c>
      <c r="W71" s="22">
        <v>3244400</v>
      </c>
      <c r="X71" s="22">
        <v>18</v>
      </c>
      <c r="Y71" s="22"/>
      <c r="Z71" s="1"/>
      <c r="AA71" s="1"/>
      <c r="AB71" s="50" t="s">
        <v>68</v>
      </c>
      <c r="AC71" s="59" t="s">
        <v>65</v>
      </c>
    </row>
    <row r="72" spans="1:29" x14ac:dyDescent="0.25">
      <c r="A72" s="61">
        <f t="shared" si="1"/>
        <v>71</v>
      </c>
      <c r="B72" s="6" t="s">
        <v>141</v>
      </c>
      <c r="C72" s="3" t="s">
        <v>161</v>
      </c>
      <c r="D72" s="9">
        <v>43776</v>
      </c>
      <c r="E72" s="22">
        <v>1560000</v>
      </c>
      <c r="F72" s="22">
        <v>780000</v>
      </c>
      <c r="G72" s="22">
        <v>480000</v>
      </c>
      <c r="H72" s="22">
        <v>480000</v>
      </c>
      <c r="I72" s="22"/>
      <c r="J72" s="22">
        <v>106400</v>
      </c>
      <c r="K72" s="60">
        <v>76000</v>
      </c>
      <c r="L72" s="22"/>
      <c r="M72" s="22">
        <v>3482400</v>
      </c>
      <c r="N72" s="22"/>
      <c r="O72" s="22">
        <v>192000</v>
      </c>
      <c r="P72" s="22">
        <v>0</v>
      </c>
      <c r="Q72" s="22">
        <v>110000</v>
      </c>
      <c r="R72" s="22">
        <v>88000</v>
      </c>
      <c r="S72" s="22">
        <v>216600</v>
      </c>
      <c r="T72" s="22"/>
      <c r="U72" s="22"/>
      <c r="V72" s="22">
        <v>606600</v>
      </c>
      <c r="W72" s="22">
        <v>2875800</v>
      </c>
      <c r="X72" s="22">
        <v>18</v>
      </c>
      <c r="Y72" s="22"/>
      <c r="Z72" s="1"/>
      <c r="AA72" s="1"/>
      <c r="AB72" s="36" t="s">
        <v>202</v>
      </c>
      <c r="AC72" s="59" t="s">
        <v>65</v>
      </c>
    </row>
    <row r="73" spans="1:29" x14ac:dyDescent="0.25">
      <c r="A73" s="61">
        <f t="shared" si="1"/>
        <v>72</v>
      </c>
      <c r="B73" s="2" t="s">
        <v>142</v>
      </c>
      <c r="C73" s="3" t="s">
        <v>161</v>
      </c>
      <c r="D73" s="9">
        <v>43684</v>
      </c>
      <c r="E73" s="22">
        <v>3120000</v>
      </c>
      <c r="F73" s="22">
        <v>780000</v>
      </c>
      <c r="G73" s="22">
        <v>480000</v>
      </c>
      <c r="H73" s="22">
        <v>480000</v>
      </c>
      <c r="I73" s="22"/>
      <c r="J73" s="22"/>
      <c r="K73" s="60">
        <v>77394.34</v>
      </c>
      <c r="L73" s="22"/>
      <c r="M73" s="22">
        <v>4937394.34</v>
      </c>
      <c r="N73" s="22"/>
      <c r="O73" s="22">
        <v>336000</v>
      </c>
      <c r="P73" s="22">
        <v>96000</v>
      </c>
      <c r="Q73" s="22">
        <v>0</v>
      </c>
      <c r="R73" s="22">
        <v>0</v>
      </c>
      <c r="S73" s="22">
        <v>220573.87</v>
      </c>
      <c r="T73" s="22"/>
      <c r="U73" s="22"/>
      <c r="V73" s="22">
        <v>652573.87</v>
      </c>
      <c r="W73" s="22">
        <v>4284820.47</v>
      </c>
      <c r="X73" s="22">
        <v>18</v>
      </c>
      <c r="Y73" s="22"/>
      <c r="Z73" s="1"/>
      <c r="AA73" s="1"/>
      <c r="AB73" s="36" t="s">
        <v>232</v>
      </c>
      <c r="AC73" s="59" t="s">
        <v>65</v>
      </c>
    </row>
    <row r="74" spans="1:29" x14ac:dyDescent="0.25">
      <c r="A74" s="61">
        <f t="shared" si="1"/>
        <v>73</v>
      </c>
      <c r="B74" s="2" t="s">
        <v>143</v>
      </c>
      <c r="C74" s="3" t="s">
        <v>163</v>
      </c>
      <c r="D74" s="9">
        <v>42144</v>
      </c>
      <c r="E74" s="22">
        <v>1890000</v>
      </c>
      <c r="F74" s="22">
        <v>950000</v>
      </c>
      <c r="G74" s="22">
        <v>480000</v>
      </c>
      <c r="H74" s="22">
        <v>480000</v>
      </c>
      <c r="I74" s="22"/>
      <c r="J74" s="22"/>
      <c r="K74" s="60">
        <v>77394.34</v>
      </c>
      <c r="L74" s="22"/>
      <c r="M74" s="22">
        <v>3877394.34</v>
      </c>
      <c r="N74" s="22"/>
      <c r="O74" s="22">
        <v>0</v>
      </c>
      <c r="P74" s="22">
        <v>0</v>
      </c>
      <c r="Q74" s="22">
        <v>0</v>
      </c>
      <c r="R74" s="22">
        <v>0</v>
      </c>
      <c r="S74" s="22">
        <v>220573.87</v>
      </c>
      <c r="T74" s="22"/>
      <c r="U74" s="22"/>
      <c r="V74" s="22">
        <v>220573.87</v>
      </c>
      <c r="W74" s="22">
        <v>3656820.4699999997</v>
      </c>
      <c r="X74" s="22">
        <v>18</v>
      </c>
      <c r="Y74" s="22"/>
      <c r="Z74" s="1"/>
      <c r="AA74" s="1"/>
      <c r="AB74" s="33" t="s">
        <v>178</v>
      </c>
      <c r="AC74" s="59" t="s">
        <v>65</v>
      </c>
    </row>
    <row r="75" spans="1:29" x14ac:dyDescent="0.25">
      <c r="A75" s="61">
        <f t="shared" si="1"/>
        <v>74</v>
      </c>
      <c r="B75" s="2" t="s">
        <v>144</v>
      </c>
      <c r="C75" s="3" t="s">
        <v>163</v>
      </c>
      <c r="D75" s="9">
        <v>43603</v>
      </c>
      <c r="E75" s="22">
        <v>1560000</v>
      </c>
      <c r="F75" s="22">
        <v>780000</v>
      </c>
      <c r="G75" s="22">
        <v>480000</v>
      </c>
      <c r="H75" s="22">
        <v>480000</v>
      </c>
      <c r="I75" s="22"/>
      <c r="J75" s="22"/>
      <c r="K75" s="60">
        <v>76000</v>
      </c>
      <c r="L75" s="22"/>
      <c r="M75" s="22">
        <v>3376000</v>
      </c>
      <c r="N75" s="22"/>
      <c r="O75" s="22">
        <v>336000</v>
      </c>
      <c r="P75" s="22">
        <v>48000</v>
      </c>
      <c r="Q75" s="22">
        <v>0</v>
      </c>
      <c r="R75" s="22">
        <v>0</v>
      </c>
      <c r="S75" s="22">
        <v>216600</v>
      </c>
      <c r="T75" s="22"/>
      <c r="U75" s="22"/>
      <c r="V75" s="22">
        <v>600600</v>
      </c>
      <c r="W75" s="22">
        <v>2775400</v>
      </c>
      <c r="X75" s="22">
        <v>18</v>
      </c>
      <c r="Y75" s="22"/>
      <c r="Z75" s="1"/>
      <c r="AA75" s="1"/>
      <c r="AB75" s="33" t="s">
        <v>206</v>
      </c>
      <c r="AC75" s="59" t="s">
        <v>65</v>
      </c>
    </row>
    <row r="76" spans="1:29" x14ac:dyDescent="0.25">
      <c r="A76" s="61">
        <f t="shared" si="1"/>
        <v>75</v>
      </c>
      <c r="B76" s="6" t="s">
        <v>145</v>
      </c>
      <c r="C76" s="3" t="s">
        <v>160</v>
      </c>
      <c r="D76" s="9">
        <v>43611</v>
      </c>
      <c r="E76" s="22">
        <v>1560000</v>
      </c>
      <c r="F76" s="22">
        <v>780000</v>
      </c>
      <c r="G76" s="22">
        <v>480000</v>
      </c>
      <c r="H76" s="22">
        <v>480000</v>
      </c>
      <c r="I76" s="22"/>
      <c r="J76" s="22"/>
      <c r="K76" s="60">
        <v>76000</v>
      </c>
      <c r="L76" s="22"/>
      <c r="M76" s="22">
        <v>3376000</v>
      </c>
      <c r="N76" s="22"/>
      <c r="O76" s="22">
        <v>288000</v>
      </c>
      <c r="P76" s="22">
        <v>192000</v>
      </c>
      <c r="Q76" s="22">
        <v>0</v>
      </c>
      <c r="R76" s="22">
        <v>22000</v>
      </c>
      <c r="S76" s="22">
        <v>216600</v>
      </c>
      <c r="T76" s="22"/>
      <c r="U76" s="22"/>
      <c r="V76" s="22">
        <v>718600</v>
      </c>
      <c r="W76" s="22">
        <v>2657400</v>
      </c>
      <c r="X76" s="22">
        <v>18</v>
      </c>
      <c r="Y76" s="22"/>
      <c r="Z76" s="1"/>
      <c r="AA76" s="1"/>
      <c r="AB76" s="33" t="s">
        <v>196</v>
      </c>
      <c r="AC76" s="59" t="s">
        <v>65</v>
      </c>
    </row>
    <row r="77" spans="1:29" x14ac:dyDescent="0.25">
      <c r="A77" s="61">
        <f t="shared" si="1"/>
        <v>76</v>
      </c>
      <c r="B77" s="2" t="s">
        <v>146</v>
      </c>
      <c r="C77" s="3" t="s">
        <v>163</v>
      </c>
      <c r="D77" s="9">
        <v>42929</v>
      </c>
      <c r="E77" s="22">
        <v>1695000</v>
      </c>
      <c r="F77" s="22">
        <v>845000</v>
      </c>
      <c r="G77" s="22">
        <v>480000</v>
      </c>
      <c r="H77" s="22">
        <v>480000</v>
      </c>
      <c r="I77" s="22"/>
      <c r="J77" s="22"/>
      <c r="K77" s="60">
        <v>77394.34</v>
      </c>
      <c r="L77" s="22"/>
      <c r="M77" s="22">
        <v>3577394.34</v>
      </c>
      <c r="N77" s="22"/>
      <c r="O77" s="22">
        <v>336000</v>
      </c>
      <c r="P77" s="22">
        <v>144000</v>
      </c>
      <c r="Q77" s="22">
        <v>132000</v>
      </c>
      <c r="R77" s="22">
        <v>0</v>
      </c>
      <c r="S77" s="22">
        <v>220573.87</v>
      </c>
      <c r="T77" s="22"/>
      <c r="U77" s="22"/>
      <c r="V77" s="22">
        <v>832573.87</v>
      </c>
      <c r="W77" s="22">
        <v>2744820.4699999997</v>
      </c>
      <c r="X77" s="22">
        <v>18</v>
      </c>
      <c r="Y77" s="22"/>
      <c r="Z77" s="1"/>
      <c r="AA77" s="1"/>
      <c r="AB77" s="36" t="s">
        <v>233</v>
      </c>
      <c r="AC77" s="59" t="s">
        <v>65</v>
      </c>
    </row>
    <row r="78" spans="1:29" x14ac:dyDescent="0.25">
      <c r="A78" s="61">
        <f t="shared" si="1"/>
        <v>77</v>
      </c>
      <c r="B78" s="2" t="s">
        <v>147</v>
      </c>
      <c r="C78" s="3" t="s">
        <v>161</v>
      </c>
      <c r="D78" s="9">
        <v>42531</v>
      </c>
      <c r="E78" s="22">
        <v>1695000</v>
      </c>
      <c r="F78" s="22">
        <v>845000</v>
      </c>
      <c r="G78" s="22">
        <v>480000</v>
      </c>
      <c r="H78" s="22">
        <v>480000</v>
      </c>
      <c r="I78" s="22"/>
      <c r="J78" s="22"/>
      <c r="K78" s="60">
        <v>77394.34</v>
      </c>
      <c r="L78" s="22"/>
      <c r="M78" s="22">
        <v>3577394.34</v>
      </c>
      <c r="N78" s="22"/>
      <c r="O78" s="22">
        <v>0</v>
      </c>
      <c r="P78" s="22">
        <v>0</v>
      </c>
      <c r="Q78" s="22">
        <v>110000</v>
      </c>
      <c r="R78" s="22">
        <v>0</v>
      </c>
      <c r="S78" s="22">
        <v>220573.87</v>
      </c>
      <c r="T78" s="22"/>
      <c r="U78" s="22"/>
      <c r="V78" s="22">
        <v>330573.87</v>
      </c>
      <c r="W78" s="22">
        <v>3246820.4699999997</v>
      </c>
      <c r="X78" s="22">
        <v>18</v>
      </c>
      <c r="Y78" s="22"/>
      <c r="Z78" s="1"/>
      <c r="AA78" s="1"/>
      <c r="AB78" s="50" t="s">
        <v>234</v>
      </c>
      <c r="AC78" s="59" t="s">
        <v>65</v>
      </c>
    </row>
    <row r="79" spans="1:29" x14ac:dyDescent="0.25">
      <c r="A79" s="61">
        <f t="shared" si="1"/>
        <v>78</v>
      </c>
      <c r="B79" s="6" t="s">
        <v>148</v>
      </c>
      <c r="C79" s="3" t="s">
        <v>163</v>
      </c>
      <c r="D79" s="9">
        <v>43617</v>
      </c>
      <c r="E79" s="22">
        <v>1695000</v>
      </c>
      <c r="F79" s="22">
        <v>845000</v>
      </c>
      <c r="G79" s="22">
        <v>480000</v>
      </c>
      <c r="H79" s="22">
        <v>480000</v>
      </c>
      <c r="I79" s="22"/>
      <c r="J79" s="22"/>
      <c r="K79" s="60">
        <v>76000</v>
      </c>
      <c r="L79" s="22"/>
      <c r="M79" s="22">
        <v>3576000</v>
      </c>
      <c r="N79" s="22"/>
      <c r="O79" s="22">
        <v>336000</v>
      </c>
      <c r="P79" s="22">
        <v>96000</v>
      </c>
      <c r="Q79" s="22">
        <v>0</v>
      </c>
      <c r="R79" s="22">
        <v>0</v>
      </c>
      <c r="S79" s="22">
        <v>216600</v>
      </c>
      <c r="T79" s="22"/>
      <c r="U79" s="22"/>
      <c r="V79" s="22">
        <v>648600</v>
      </c>
      <c r="W79" s="22">
        <v>2927400</v>
      </c>
      <c r="X79" s="22">
        <v>18</v>
      </c>
      <c r="Y79" s="22"/>
      <c r="Z79" s="1"/>
      <c r="AA79" s="1"/>
      <c r="AB79" s="33" t="s">
        <v>200</v>
      </c>
      <c r="AC79" s="59" t="s">
        <v>65</v>
      </c>
    </row>
    <row r="80" spans="1:29" x14ac:dyDescent="0.25">
      <c r="A80" s="61">
        <f t="shared" si="1"/>
        <v>79</v>
      </c>
      <c r="B80" s="6" t="s">
        <v>149</v>
      </c>
      <c r="C80" s="3" t="s">
        <v>161</v>
      </c>
      <c r="D80" s="9">
        <v>43677</v>
      </c>
      <c r="E80" s="22">
        <v>1560000</v>
      </c>
      <c r="F80" s="22">
        <v>780000</v>
      </c>
      <c r="G80" s="22">
        <v>480000</v>
      </c>
      <c r="H80" s="22">
        <v>480000</v>
      </c>
      <c r="I80" s="22"/>
      <c r="J80" s="22"/>
      <c r="K80" s="60">
        <v>76000</v>
      </c>
      <c r="L80" s="22"/>
      <c r="M80" s="22">
        <v>3376000</v>
      </c>
      <c r="N80" s="22"/>
      <c r="O80" s="22">
        <v>432000</v>
      </c>
      <c r="P80" s="22">
        <v>48000</v>
      </c>
      <c r="Q80" s="22">
        <v>66000</v>
      </c>
      <c r="R80" s="22">
        <v>22000</v>
      </c>
      <c r="S80" s="22">
        <v>216600</v>
      </c>
      <c r="T80" s="22"/>
      <c r="U80" s="22"/>
      <c r="V80" s="22">
        <v>784600</v>
      </c>
      <c r="W80" s="22">
        <v>2591400</v>
      </c>
      <c r="X80" s="22">
        <v>18</v>
      </c>
      <c r="Y80" s="22"/>
      <c r="Z80" s="1"/>
      <c r="AA80" s="1"/>
      <c r="AB80" s="38" t="s">
        <v>209</v>
      </c>
      <c r="AC80" s="59" t="s">
        <v>65</v>
      </c>
    </row>
    <row r="81" spans="1:29" x14ac:dyDescent="0.25">
      <c r="A81" s="61">
        <f t="shared" si="1"/>
        <v>80</v>
      </c>
      <c r="B81" s="6" t="s">
        <v>150</v>
      </c>
      <c r="C81" s="3" t="s">
        <v>160</v>
      </c>
      <c r="D81" s="8">
        <v>43696</v>
      </c>
      <c r="E81" s="22">
        <v>1560000</v>
      </c>
      <c r="F81" s="22">
        <v>780000</v>
      </c>
      <c r="G81" s="22">
        <v>480000</v>
      </c>
      <c r="H81" s="22">
        <v>480000</v>
      </c>
      <c r="I81" s="22"/>
      <c r="J81" s="22"/>
      <c r="K81" s="60">
        <v>76000</v>
      </c>
      <c r="L81" s="22"/>
      <c r="M81" s="22">
        <v>3376000</v>
      </c>
      <c r="N81" s="22"/>
      <c r="O81" s="22">
        <v>432000</v>
      </c>
      <c r="P81" s="22">
        <v>48000</v>
      </c>
      <c r="Q81" s="22">
        <v>66000</v>
      </c>
      <c r="R81" s="22">
        <v>66000</v>
      </c>
      <c r="S81" s="22">
        <v>216600</v>
      </c>
      <c r="T81" s="22"/>
      <c r="U81" s="22"/>
      <c r="V81" s="22">
        <v>828600</v>
      </c>
      <c r="W81" s="22">
        <v>2547400</v>
      </c>
      <c r="X81" s="22">
        <v>18</v>
      </c>
      <c r="Y81" s="22"/>
      <c r="Z81" s="1"/>
      <c r="AA81" s="1"/>
      <c r="AB81" s="42" t="s">
        <v>235</v>
      </c>
      <c r="AC81" s="59" t="s">
        <v>65</v>
      </c>
    </row>
    <row r="82" spans="1:29" x14ac:dyDescent="0.25">
      <c r="A82" s="61">
        <f t="shared" si="1"/>
        <v>81</v>
      </c>
      <c r="B82" s="6" t="s">
        <v>151</v>
      </c>
      <c r="C82" s="3" t="s">
        <v>160</v>
      </c>
      <c r="D82" s="8">
        <v>43680</v>
      </c>
      <c r="E82" s="22">
        <v>1560000</v>
      </c>
      <c r="F82" s="22">
        <v>780000</v>
      </c>
      <c r="G82" s="22">
        <v>480000</v>
      </c>
      <c r="H82" s="22">
        <v>480000</v>
      </c>
      <c r="I82" s="22"/>
      <c r="J82" s="22">
        <v>106400</v>
      </c>
      <c r="K82" s="60">
        <v>76000</v>
      </c>
      <c r="L82" s="22"/>
      <c r="M82" s="22">
        <v>3482400</v>
      </c>
      <c r="N82" s="22"/>
      <c r="O82" s="22">
        <v>480000</v>
      </c>
      <c r="P82" s="22">
        <v>96000</v>
      </c>
      <c r="Q82" s="22">
        <v>110000</v>
      </c>
      <c r="R82" s="22">
        <v>0</v>
      </c>
      <c r="S82" s="22">
        <v>216600</v>
      </c>
      <c r="T82" s="22"/>
      <c r="U82" s="22"/>
      <c r="V82" s="22">
        <v>902600</v>
      </c>
      <c r="W82" s="22">
        <v>2579800</v>
      </c>
      <c r="X82" s="22">
        <v>18</v>
      </c>
      <c r="Y82" s="22"/>
      <c r="Z82" s="1"/>
      <c r="AA82" s="1"/>
      <c r="AB82" s="38" t="s">
        <v>189</v>
      </c>
      <c r="AC82" s="59" t="s">
        <v>65</v>
      </c>
    </row>
    <row r="83" spans="1:29" x14ac:dyDescent="0.25">
      <c r="A83" s="61">
        <f t="shared" si="1"/>
        <v>82</v>
      </c>
      <c r="B83" s="42" t="s">
        <v>152</v>
      </c>
      <c r="C83" s="43" t="s">
        <v>19</v>
      </c>
      <c r="D83" s="44">
        <v>43777</v>
      </c>
      <c r="E83" s="22">
        <v>1560000</v>
      </c>
      <c r="F83" s="22">
        <v>780000</v>
      </c>
      <c r="G83" s="22">
        <v>480000</v>
      </c>
      <c r="H83" s="22">
        <v>480000</v>
      </c>
      <c r="I83" s="22"/>
      <c r="J83" s="22"/>
      <c r="K83" s="60"/>
      <c r="L83" s="22"/>
      <c r="M83" s="22">
        <v>3300000</v>
      </c>
      <c r="N83" s="22"/>
      <c r="O83" s="22">
        <v>384000</v>
      </c>
      <c r="P83" s="22">
        <v>240000</v>
      </c>
      <c r="Q83" s="22">
        <v>0</v>
      </c>
      <c r="R83" s="22">
        <v>0</v>
      </c>
      <c r="S83" s="22">
        <v>0</v>
      </c>
      <c r="T83" s="22"/>
      <c r="U83" s="22"/>
      <c r="V83" s="22">
        <v>624000</v>
      </c>
      <c r="W83" s="22">
        <v>2676000</v>
      </c>
      <c r="X83" s="22">
        <v>18</v>
      </c>
      <c r="Y83" s="22"/>
      <c r="Z83" s="1"/>
      <c r="AA83" s="1"/>
      <c r="AB83" s="32" t="s">
        <v>201</v>
      </c>
      <c r="AC83" s="59" t="s">
        <v>65</v>
      </c>
    </row>
    <row r="84" spans="1:29" x14ac:dyDescent="0.25">
      <c r="A84" s="61">
        <f t="shared" si="1"/>
        <v>83</v>
      </c>
      <c r="B84" s="6" t="s">
        <v>153</v>
      </c>
      <c r="C84" s="3" t="s">
        <v>163</v>
      </c>
      <c r="D84" s="4">
        <v>42996</v>
      </c>
      <c r="E84" s="22">
        <v>1890000</v>
      </c>
      <c r="F84" s="22">
        <v>950000</v>
      </c>
      <c r="G84" s="22">
        <v>480000</v>
      </c>
      <c r="H84" s="22">
        <v>480000</v>
      </c>
      <c r="I84" s="22"/>
      <c r="J84" s="22">
        <v>212800</v>
      </c>
      <c r="K84" s="60">
        <v>71641.539999999994</v>
      </c>
      <c r="L84" s="22"/>
      <c r="M84" s="22">
        <v>4084441.54</v>
      </c>
      <c r="N84" s="22"/>
      <c r="O84" s="22">
        <v>0</v>
      </c>
      <c r="P84" s="22">
        <v>0</v>
      </c>
      <c r="Q84" s="22">
        <v>66000</v>
      </c>
      <c r="R84" s="22">
        <v>22000</v>
      </c>
      <c r="S84" s="22">
        <v>204178.39</v>
      </c>
      <c r="T84" s="22"/>
      <c r="U84" s="22"/>
      <c r="V84" s="22">
        <v>292178.39</v>
      </c>
      <c r="W84" s="22">
        <v>3792263.15</v>
      </c>
      <c r="X84" s="22">
        <v>18</v>
      </c>
      <c r="Y84" s="22"/>
      <c r="Z84" s="1"/>
      <c r="AA84" s="1"/>
      <c r="AB84" s="32" t="s">
        <v>186</v>
      </c>
      <c r="AC84" s="59" t="s">
        <v>65</v>
      </c>
    </row>
    <row r="85" spans="1:29" x14ac:dyDescent="0.25">
      <c r="A85" s="61">
        <f t="shared" si="1"/>
        <v>84</v>
      </c>
      <c r="B85" s="3" t="s">
        <v>154</v>
      </c>
      <c r="C85" s="3" t="s">
        <v>161</v>
      </c>
      <c r="D85" s="9">
        <v>43875</v>
      </c>
      <c r="E85" s="22">
        <v>1560000</v>
      </c>
      <c r="F85" s="22">
        <v>780000</v>
      </c>
      <c r="G85" s="22">
        <v>480000</v>
      </c>
      <c r="H85" s="22">
        <v>480000</v>
      </c>
      <c r="I85" s="22"/>
      <c r="J85" s="22">
        <v>212800</v>
      </c>
      <c r="K85" s="60">
        <v>0</v>
      </c>
      <c r="L85" s="22"/>
      <c r="M85" s="22">
        <v>3512800</v>
      </c>
      <c r="N85" s="22"/>
      <c r="O85" s="22">
        <v>144000</v>
      </c>
      <c r="P85" s="22">
        <v>192000</v>
      </c>
      <c r="Q85" s="22">
        <v>22000</v>
      </c>
      <c r="R85" s="22">
        <v>0</v>
      </c>
      <c r="S85" s="22">
        <v>0</v>
      </c>
      <c r="T85" s="22"/>
      <c r="U85" s="22"/>
      <c r="V85" s="22">
        <v>358000</v>
      </c>
      <c r="W85" s="22">
        <v>3154800</v>
      </c>
      <c r="X85" s="22">
        <v>18</v>
      </c>
      <c r="Y85" s="22"/>
      <c r="Z85" s="1"/>
      <c r="AA85" s="1"/>
      <c r="AB85" s="37" t="s">
        <v>236</v>
      </c>
      <c r="AC85" s="59" t="s">
        <v>65</v>
      </c>
    </row>
    <row r="86" spans="1:29" x14ac:dyDescent="0.25">
      <c r="A86" s="61">
        <f t="shared" si="1"/>
        <v>85</v>
      </c>
      <c r="B86" s="6" t="s">
        <v>155</v>
      </c>
      <c r="C86" s="3" t="s">
        <v>160</v>
      </c>
      <c r="D86" s="9">
        <v>43611</v>
      </c>
      <c r="E86" s="22">
        <v>1560000</v>
      </c>
      <c r="F86" s="22">
        <v>780000</v>
      </c>
      <c r="G86" s="22">
        <v>480000</v>
      </c>
      <c r="H86" s="22">
        <v>480000</v>
      </c>
      <c r="I86" s="22"/>
      <c r="J86" s="22">
        <v>212800</v>
      </c>
      <c r="K86" s="60">
        <v>76000</v>
      </c>
      <c r="L86" s="22"/>
      <c r="M86" s="22">
        <v>3588800</v>
      </c>
      <c r="N86" s="22"/>
      <c r="O86" s="22">
        <v>240000</v>
      </c>
      <c r="P86" s="22">
        <v>0</v>
      </c>
      <c r="Q86" s="22">
        <v>0</v>
      </c>
      <c r="R86" s="22">
        <v>0</v>
      </c>
      <c r="S86" s="22">
        <v>216600</v>
      </c>
      <c r="T86" s="22"/>
      <c r="U86" s="22"/>
      <c r="V86" s="22">
        <v>456600</v>
      </c>
      <c r="W86" s="22">
        <v>3132200</v>
      </c>
      <c r="X86" s="22">
        <v>18</v>
      </c>
      <c r="Y86" s="22"/>
      <c r="Z86" s="1"/>
      <c r="AA86" s="1"/>
      <c r="AB86" s="1" t="s">
        <v>205</v>
      </c>
      <c r="AC86" s="59" t="s">
        <v>65</v>
      </c>
    </row>
    <row r="87" spans="1:29" x14ac:dyDescent="0.25">
      <c r="A87" s="61">
        <f t="shared" si="1"/>
        <v>86</v>
      </c>
      <c r="B87" s="6" t="s">
        <v>156</v>
      </c>
      <c r="C87" s="3" t="s">
        <v>163</v>
      </c>
      <c r="D87" s="4">
        <v>43665</v>
      </c>
      <c r="E87" s="22">
        <v>1560000</v>
      </c>
      <c r="F87" s="22">
        <v>780000</v>
      </c>
      <c r="G87" s="22">
        <v>480000</v>
      </c>
      <c r="H87" s="22">
        <v>480000</v>
      </c>
      <c r="I87" s="22"/>
      <c r="J87" s="22"/>
      <c r="K87" s="60">
        <v>76000</v>
      </c>
      <c r="L87" s="22"/>
      <c r="M87" s="22">
        <v>3376000</v>
      </c>
      <c r="N87" s="22"/>
      <c r="O87" s="22">
        <v>144000</v>
      </c>
      <c r="P87" s="22">
        <v>48000</v>
      </c>
      <c r="Q87" s="22">
        <v>22000</v>
      </c>
      <c r="R87" s="22">
        <v>0</v>
      </c>
      <c r="S87" s="22">
        <v>216600</v>
      </c>
      <c r="T87" s="22"/>
      <c r="U87" s="22"/>
      <c r="V87" s="22">
        <v>430600</v>
      </c>
      <c r="W87" s="22">
        <v>2945400</v>
      </c>
      <c r="X87" s="22">
        <v>18</v>
      </c>
      <c r="Y87" s="22"/>
      <c r="Z87" s="1"/>
      <c r="AA87" s="1"/>
      <c r="AB87" s="50" t="s">
        <v>197</v>
      </c>
      <c r="AC87" s="59" t="s">
        <v>65</v>
      </c>
    </row>
    <row r="88" spans="1:29" x14ac:dyDescent="0.25">
      <c r="A88" s="61">
        <f t="shared" si="1"/>
        <v>87</v>
      </c>
      <c r="B88" s="6" t="s">
        <v>157</v>
      </c>
      <c r="C88" s="3" t="s">
        <v>160</v>
      </c>
      <c r="D88" s="8">
        <v>43665</v>
      </c>
      <c r="E88" s="22">
        <v>1560000</v>
      </c>
      <c r="F88" s="22">
        <v>780000</v>
      </c>
      <c r="G88" s="22">
        <v>480000</v>
      </c>
      <c r="H88" s="22">
        <v>480000</v>
      </c>
      <c r="I88" s="22"/>
      <c r="J88" s="22">
        <v>212800</v>
      </c>
      <c r="K88" s="60">
        <v>76000</v>
      </c>
      <c r="L88" s="22"/>
      <c r="M88" s="22">
        <v>3588800</v>
      </c>
      <c r="N88" s="22"/>
      <c r="O88" s="22">
        <v>240000</v>
      </c>
      <c r="P88" s="22">
        <v>240000</v>
      </c>
      <c r="Q88" s="22">
        <v>44000</v>
      </c>
      <c r="R88" s="22">
        <v>0</v>
      </c>
      <c r="S88" s="22">
        <v>216600</v>
      </c>
      <c r="T88" s="22"/>
      <c r="U88" s="22"/>
      <c r="V88" s="22">
        <v>740600</v>
      </c>
      <c r="W88" s="22">
        <v>2848200</v>
      </c>
      <c r="X88" s="22">
        <v>18</v>
      </c>
      <c r="Y88" s="22"/>
      <c r="Z88" s="1"/>
      <c r="AA88" s="1"/>
      <c r="AB88" s="38" t="s">
        <v>210</v>
      </c>
      <c r="AC88" s="59" t="s">
        <v>65</v>
      </c>
    </row>
    <row r="89" spans="1:29" x14ac:dyDescent="0.25">
      <c r="A89" s="61">
        <f t="shared" si="1"/>
        <v>88</v>
      </c>
      <c r="B89" s="3" t="s">
        <v>158</v>
      </c>
      <c r="C89" s="3" t="s">
        <v>161</v>
      </c>
      <c r="D89" s="8">
        <v>43647</v>
      </c>
      <c r="E89" s="22">
        <v>1560000</v>
      </c>
      <c r="F89" s="22">
        <v>780000</v>
      </c>
      <c r="G89" s="22">
        <v>480000</v>
      </c>
      <c r="H89" s="22">
        <v>480000</v>
      </c>
      <c r="I89" s="22"/>
      <c r="J89" s="22"/>
      <c r="K89" s="60">
        <v>76000</v>
      </c>
      <c r="L89" s="22"/>
      <c r="M89" s="22">
        <v>3376000</v>
      </c>
      <c r="N89" s="22"/>
      <c r="O89" s="22">
        <v>384000</v>
      </c>
      <c r="P89" s="22">
        <v>48000</v>
      </c>
      <c r="Q89" s="22">
        <v>44000</v>
      </c>
      <c r="R89" s="22">
        <v>22000</v>
      </c>
      <c r="S89" s="22">
        <v>76000</v>
      </c>
      <c r="T89" s="22"/>
      <c r="U89" s="22"/>
      <c r="V89" s="22">
        <v>574000</v>
      </c>
      <c r="W89" s="22">
        <v>2802000</v>
      </c>
      <c r="X89" s="22">
        <v>18</v>
      </c>
      <c r="Y89" s="22"/>
      <c r="Z89" s="1"/>
      <c r="AA89" s="1"/>
      <c r="AB89" s="50" t="s">
        <v>237</v>
      </c>
      <c r="AC89" s="59" t="s">
        <v>65</v>
      </c>
    </row>
    <row r="90" spans="1:29" x14ac:dyDescent="0.25">
      <c r="A90" s="61">
        <f t="shared" si="1"/>
        <v>89</v>
      </c>
      <c r="B90" s="3" t="s">
        <v>159</v>
      </c>
      <c r="C90" s="3" t="s">
        <v>161</v>
      </c>
      <c r="D90" s="8">
        <v>43696</v>
      </c>
      <c r="E90" s="22">
        <v>1560000</v>
      </c>
      <c r="F90" s="22">
        <v>780000</v>
      </c>
      <c r="G90" s="22">
        <v>480000</v>
      </c>
      <c r="H90" s="22">
        <v>480000</v>
      </c>
      <c r="I90" s="22"/>
      <c r="J90" s="22"/>
      <c r="K90" s="60"/>
      <c r="L90" s="22"/>
      <c r="M90" s="22">
        <v>3300000</v>
      </c>
      <c r="N90" s="22"/>
      <c r="O90" s="22"/>
      <c r="P90" s="22"/>
      <c r="Q90" s="22"/>
      <c r="R90" s="22"/>
      <c r="S90" s="22">
        <v>0</v>
      </c>
      <c r="T90" s="22"/>
      <c r="U90" s="22"/>
      <c r="V90" s="22">
        <v>0</v>
      </c>
      <c r="W90" s="22">
        <v>3300000</v>
      </c>
      <c r="X90" s="22">
        <v>18</v>
      </c>
      <c r="Y90" s="22"/>
      <c r="Z90" s="1"/>
      <c r="AA90" s="1"/>
      <c r="AB90" s="36" t="s">
        <v>241</v>
      </c>
      <c r="AC90" s="59" t="s">
        <v>65</v>
      </c>
    </row>
    <row r="91" spans="1:29" s="54" customFormat="1" x14ac:dyDescent="0.25">
      <c r="E91" s="53"/>
      <c r="F91" s="53"/>
      <c r="G91" s="53"/>
      <c r="H91" s="53"/>
      <c r="I91" s="53"/>
      <c r="J91" s="53"/>
      <c r="K91" s="55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AB91" s="56"/>
      <c r="AC91" s="57"/>
    </row>
    <row r="92" spans="1:29" s="54" customFormat="1" x14ac:dyDescent="0.25">
      <c r="E92" s="53"/>
      <c r="F92" s="53"/>
      <c r="G92" s="53"/>
      <c r="H92" s="53"/>
      <c r="I92" s="53"/>
      <c r="J92" s="53"/>
      <c r="K92" s="55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AB92" s="56"/>
      <c r="AC92" s="57"/>
    </row>
    <row r="93" spans="1:29" s="54" customFormat="1" x14ac:dyDescent="0.25">
      <c r="E93" s="53"/>
      <c r="F93" s="53"/>
      <c r="G93" s="53"/>
      <c r="H93" s="53"/>
      <c r="I93" s="53"/>
      <c r="J93" s="53"/>
      <c r="K93" s="55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AB93" s="56"/>
      <c r="AC93" s="57"/>
    </row>
    <row r="94" spans="1:29" s="54" customFormat="1" x14ac:dyDescent="0.25">
      <c r="E94" s="53"/>
      <c r="F94" s="53"/>
      <c r="G94" s="53"/>
      <c r="H94" s="53"/>
      <c r="I94" s="53"/>
      <c r="J94" s="53"/>
      <c r="K94" s="55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AB94" s="56"/>
      <c r="AC94" s="57"/>
    </row>
    <row r="95" spans="1:29" s="54" customFormat="1" x14ac:dyDescent="0.25">
      <c r="E95" s="53"/>
      <c r="F95" s="53"/>
      <c r="G95" s="53"/>
      <c r="H95" s="53"/>
      <c r="I95" s="53"/>
      <c r="J95" s="53"/>
      <c r="K95" s="55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AB95" s="56"/>
      <c r="AC95" s="57"/>
    </row>
    <row r="96" spans="1:29" s="54" customFormat="1" x14ac:dyDescent="0.25">
      <c r="E96" s="53"/>
      <c r="F96" s="53"/>
      <c r="G96" s="53"/>
      <c r="H96" s="53"/>
      <c r="I96" s="53"/>
      <c r="J96" s="53"/>
      <c r="K96" s="55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AB96" s="56"/>
      <c r="AC96" s="57"/>
    </row>
    <row r="97" spans="5:29" s="54" customFormat="1" x14ac:dyDescent="0.25">
      <c r="E97" s="53"/>
      <c r="F97" s="53"/>
      <c r="G97" s="53"/>
      <c r="H97" s="53"/>
      <c r="I97" s="53"/>
      <c r="J97" s="53"/>
      <c r="K97" s="55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AB97" s="56"/>
      <c r="AC97" s="57"/>
    </row>
    <row r="98" spans="5:29" s="54" customFormat="1" x14ac:dyDescent="0.25">
      <c r="E98" s="53"/>
      <c r="F98" s="53"/>
      <c r="G98" s="53"/>
      <c r="H98" s="53"/>
      <c r="I98" s="53"/>
      <c r="J98" s="53"/>
      <c r="K98" s="55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AB98" s="56"/>
      <c r="AC98" s="57"/>
    </row>
    <row r="99" spans="5:29" s="54" customFormat="1" x14ac:dyDescent="0.25">
      <c r="E99" s="53"/>
      <c r="F99" s="53"/>
      <c r="G99" s="53"/>
      <c r="H99" s="53"/>
      <c r="I99" s="53"/>
      <c r="J99" s="53"/>
      <c r="K99" s="55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AB99" s="56"/>
      <c r="AC99" s="57"/>
    </row>
    <row r="100" spans="5:29" s="54" customFormat="1" x14ac:dyDescent="0.25">
      <c r="E100" s="53"/>
      <c r="F100" s="53"/>
      <c r="G100" s="53"/>
      <c r="H100" s="53"/>
      <c r="I100" s="53"/>
      <c r="J100" s="53"/>
      <c r="K100" s="55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AB100" s="56"/>
      <c r="AC100" s="57"/>
    </row>
    <row r="101" spans="5:29" s="54" customFormat="1" x14ac:dyDescent="0.25">
      <c r="E101" s="53"/>
      <c r="F101" s="53"/>
      <c r="G101" s="53"/>
      <c r="H101" s="53"/>
      <c r="I101" s="53"/>
      <c r="J101" s="53"/>
      <c r="K101" s="55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AB101" s="56"/>
      <c r="AC101" s="57"/>
    </row>
    <row r="102" spans="5:29" s="54" customFormat="1" x14ac:dyDescent="0.25">
      <c r="E102" s="53"/>
      <c r="F102" s="53"/>
      <c r="G102" s="53"/>
      <c r="H102" s="53"/>
      <c r="I102" s="53"/>
      <c r="J102" s="53"/>
      <c r="K102" s="55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AB102" s="56"/>
      <c r="AC102" s="57"/>
    </row>
    <row r="103" spans="5:29" s="54" customFormat="1" x14ac:dyDescent="0.25">
      <c r="E103" s="53"/>
      <c r="F103" s="53"/>
      <c r="G103" s="53"/>
      <c r="H103" s="53"/>
      <c r="I103" s="53"/>
      <c r="J103" s="53"/>
      <c r="K103" s="55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AB103" s="56"/>
      <c r="AC103" s="57"/>
    </row>
    <row r="104" spans="5:29" s="54" customFormat="1" x14ac:dyDescent="0.25">
      <c r="E104" s="53"/>
      <c r="F104" s="53"/>
      <c r="G104" s="53"/>
      <c r="H104" s="53"/>
      <c r="I104" s="53"/>
      <c r="J104" s="53"/>
      <c r="K104" s="55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AB104" s="56"/>
      <c r="AC104" s="57"/>
    </row>
    <row r="105" spans="5:29" s="54" customFormat="1" x14ac:dyDescent="0.25">
      <c r="E105" s="53"/>
      <c r="F105" s="53"/>
      <c r="G105" s="53"/>
      <c r="H105" s="53"/>
      <c r="I105" s="53"/>
      <c r="J105" s="53"/>
      <c r="K105" s="55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AB105" s="56"/>
      <c r="AC105" s="57"/>
    </row>
    <row r="106" spans="5:29" s="54" customFormat="1" x14ac:dyDescent="0.25">
      <c r="E106" s="53"/>
      <c r="F106" s="53"/>
      <c r="G106" s="53"/>
      <c r="H106" s="53"/>
      <c r="I106" s="53"/>
      <c r="J106" s="53"/>
      <c r="K106" s="55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AB106" s="56"/>
      <c r="AC106" s="57"/>
    </row>
    <row r="107" spans="5:29" s="54" customFormat="1" x14ac:dyDescent="0.25">
      <c r="E107" s="53"/>
      <c r="F107" s="53"/>
      <c r="G107" s="53"/>
      <c r="H107" s="53"/>
      <c r="I107" s="53"/>
      <c r="J107" s="53"/>
      <c r="K107" s="55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AB107" s="56"/>
      <c r="AC107" s="57"/>
    </row>
    <row r="108" spans="5:29" s="54" customFormat="1" x14ac:dyDescent="0.25">
      <c r="E108" s="53"/>
      <c r="F108" s="53"/>
      <c r="G108" s="53"/>
      <c r="H108" s="53"/>
      <c r="I108" s="53"/>
      <c r="J108" s="53"/>
      <c r="K108" s="55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AB108" s="56"/>
      <c r="AC108" s="57"/>
    </row>
    <row r="109" spans="5:29" s="54" customFormat="1" x14ac:dyDescent="0.25">
      <c r="E109" s="53"/>
      <c r="F109" s="53"/>
      <c r="G109" s="53"/>
      <c r="H109" s="53"/>
      <c r="I109" s="53"/>
      <c r="J109" s="53"/>
      <c r="K109" s="55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AB109" s="56"/>
      <c r="AC109" s="57"/>
    </row>
    <row r="110" spans="5:29" s="54" customFormat="1" x14ac:dyDescent="0.25">
      <c r="E110" s="53"/>
      <c r="F110" s="53"/>
      <c r="G110" s="53"/>
      <c r="H110" s="53"/>
      <c r="I110" s="53"/>
      <c r="J110" s="53"/>
      <c r="K110" s="55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AB110" s="56"/>
      <c r="AC110" s="57"/>
    </row>
    <row r="111" spans="5:29" s="54" customFormat="1" x14ac:dyDescent="0.25">
      <c r="E111" s="53"/>
      <c r="F111" s="53"/>
      <c r="G111" s="53"/>
      <c r="H111" s="53"/>
      <c r="I111" s="53"/>
      <c r="J111" s="53"/>
      <c r="K111" s="55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AB111" s="56"/>
      <c r="AC111" s="57"/>
    </row>
    <row r="112" spans="5:29" s="54" customFormat="1" x14ac:dyDescent="0.25">
      <c r="E112" s="53"/>
      <c r="F112" s="53"/>
      <c r="G112" s="53"/>
      <c r="H112" s="53"/>
      <c r="I112" s="53"/>
      <c r="J112" s="53"/>
      <c r="K112" s="55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AB112" s="56"/>
      <c r="AC112" s="57"/>
    </row>
    <row r="113" spans="5:29" s="54" customFormat="1" x14ac:dyDescent="0.25">
      <c r="E113" s="53"/>
      <c r="F113" s="53"/>
      <c r="G113" s="53"/>
      <c r="H113" s="53"/>
      <c r="I113" s="53"/>
      <c r="J113" s="53"/>
      <c r="K113" s="55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AB113" s="56"/>
      <c r="AC113" s="57"/>
    </row>
    <row r="114" spans="5:29" s="54" customFormat="1" x14ac:dyDescent="0.25">
      <c r="E114" s="53"/>
      <c r="F114" s="53"/>
      <c r="G114" s="53"/>
      <c r="H114" s="53"/>
      <c r="I114" s="53"/>
      <c r="J114" s="53"/>
      <c r="K114" s="55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AB114" s="56"/>
      <c r="AC114" s="57"/>
    </row>
    <row r="115" spans="5:29" s="54" customFormat="1" x14ac:dyDescent="0.25">
      <c r="E115" s="53"/>
      <c r="F115" s="53"/>
      <c r="G115" s="53"/>
      <c r="H115" s="53"/>
      <c r="I115" s="53"/>
      <c r="J115" s="53"/>
      <c r="K115" s="55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AB115" s="56"/>
      <c r="AC115" s="57"/>
    </row>
    <row r="116" spans="5:29" s="54" customFormat="1" x14ac:dyDescent="0.25">
      <c r="E116" s="53"/>
      <c r="F116" s="53"/>
      <c r="G116" s="53"/>
      <c r="H116" s="53"/>
      <c r="I116" s="53"/>
      <c r="J116" s="53"/>
      <c r="K116" s="55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AB116" s="56"/>
      <c r="AC116" s="57"/>
    </row>
    <row r="117" spans="5:29" s="54" customFormat="1" x14ac:dyDescent="0.25">
      <c r="E117" s="53"/>
      <c r="F117" s="53"/>
      <c r="G117" s="53"/>
      <c r="H117" s="53"/>
      <c r="I117" s="53"/>
      <c r="J117" s="53"/>
      <c r="K117" s="55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AB117" s="56"/>
      <c r="AC117" s="57"/>
    </row>
    <row r="118" spans="5:29" s="54" customFormat="1" x14ac:dyDescent="0.25">
      <c r="E118" s="53"/>
      <c r="F118" s="53"/>
      <c r="G118" s="53"/>
      <c r="H118" s="53"/>
      <c r="I118" s="53"/>
      <c r="J118" s="53"/>
      <c r="K118" s="55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AB118" s="56"/>
      <c r="AC118" s="57"/>
    </row>
    <row r="119" spans="5:29" s="54" customFormat="1" x14ac:dyDescent="0.25">
      <c r="E119" s="53"/>
      <c r="F119" s="53"/>
      <c r="G119" s="53"/>
      <c r="H119" s="53"/>
      <c r="I119" s="53"/>
      <c r="J119" s="53"/>
      <c r="K119" s="55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AB119" s="56"/>
      <c r="AC119" s="57"/>
    </row>
    <row r="120" spans="5:29" s="54" customFormat="1" x14ac:dyDescent="0.25">
      <c r="E120" s="53"/>
      <c r="F120" s="53"/>
      <c r="G120" s="53"/>
      <c r="H120" s="53"/>
      <c r="I120" s="53"/>
      <c r="J120" s="53"/>
      <c r="K120" s="55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AB120" s="56"/>
      <c r="AC120" s="57"/>
    </row>
    <row r="121" spans="5:29" s="54" customFormat="1" x14ac:dyDescent="0.25">
      <c r="E121" s="53"/>
      <c r="F121" s="53"/>
      <c r="G121" s="53"/>
      <c r="H121" s="53"/>
      <c r="I121" s="53"/>
      <c r="J121" s="53"/>
      <c r="K121" s="55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AB121" s="56"/>
      <c r="AC121" s="57"/>
    </row>
    <row r="122" spans="5:29" s="54" customFormat="1" x14ac:dyDescent="0.25">
      <c r="E122" s="53"/>
      <c r="F122" s="53"/>
      <c r="G122" s="53"/>
      <c r="H122" s="53"/>
      <c r="I122" s="53"/>
      <c r="J122" s="53"/>
      <c r="K122" s="55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AB122" s="56"/>
      <c r="AC122" s="57"/>
    </row>
    <row r="123" spans="5:29" s="54" customFormat="1" x14ac:dyDescent="0.25">
      <c r="E123" s="53"/>
      <c r="F123" s="53"/>
      <c r="G123" s="53"/>
      <c r="H123" s="53"/>
      <c r="I123" s="53"/>
      <c r="J123" s="53"/>
      <c r="K123" s="55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AB123" s="56"/>
      <c r="AC123" s="57"/>
    </row>
    <row r="124" spans="5:29" s="54" customFormat="1" x14ac:dyDescent="0.25">
      <c r="E124" s="53"/>
      <c r="F124" s="53"/>
      <c r="G124" s="53"/>
      <c r="H124" s="53"/>
      <c r="I124" s="53"/>
      <c r="J124" s="53"/>
      <c r="K124" s="55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AB124" s="56"/>
      <c r="AC124" s="57"/>
    </row>
    <row r="125" spans="5:29" s="54" customFormat="1" x14ac:dyDescent="0.25">
      <c r="E125" s="53"/>
      <c r="F125" s="53"/>
      <c r="G125" s="53"/>
      <c r="H125" s="53"/>
      <c r="I125" s="53"/>
      <c r="J125" s="53"/>
      <c r="K125" s="55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AB125" s="56"/>
      <c r="AC125" s="57"/>
    </row>
    <row r="126" spans="5:29" s="54" customFormat="1" x14ac:dyDescent="0.25">
      <c r="E126" s="53"/>
      <c r="F126" s="53"/>
      <c r="G126" s="53"/>
      <c r="H126" s="53"/>
      <c r="I126" s="53"/>
      <c r="J126" s="53"/>
      <c r="K126" s="55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AB126" s="56"/>
      <c r="AC126" s="57"/>
    </row>
    <row r="127" spans="5:29" s="54" customFormat="1" x14ac:dyDescent="0.25">
      <c r="E127" s="53"/>
      <c r="F127" s="53"/>
      <c r="G127" s="53"/>
      <c r="H127" s="53"/>
      <c r="I127" s="53"/>
      <c r="J127" s="53"/>
      <c r="K127" s="55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AB127" s="56"/>
      <c r="AC127" s="57"/>
    </row>
    <row r="128" spans="5:29" s="54" customFormat="1" x14ac:dyDescent="0.25">
      <c r="E128" s="53"/>
      <c r="F128" s="53"/>
      <c r="G128" s="53"/>
      <c r="H128" s="53"/>
      <c r="I128" s="53"/>
      <c r="J128" s="53"/>
      <c r="K128" s="55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AB128" s="56"/>
      <c r="AC128" s="57"/>
    </row>
    <row r="129" spans="5:29" s="54" customFormat="1" x14ac:dyDescent="0.25">
      <c r="E129" s="53"/>
      <c r="F129" s="53"/>
      <c r="G129" s="53"/>
      <c r="H129" s="53"/>
      <c r="I129" s="53"/>
      <c r="J129" s="53"/>
      <c r="K129" s="55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AB129" s="56"/>
      <c r="AC129" s="57"/>
    </row>
    <row r="130" spans="5:29" s="54" customFormat="1" x14ac:dyDescent="0.25">
      <c r="E130" s="53"/>
      <c r="F130" s="53"/>
      <c r="G130" s="53"/>
      <c r="H130" s="53"/>
      <c r="I130" s="53"/>
      <c r="J130" s="53"/>
      <c r="K130" s="55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AB130" s="56"/>
      <c r="AC130" s="57"/>
    </row>
    <row r="131" spans="5:29" s="54" customFormat="1" x14ac:dyDescent="0.25">
      <c r="E131" s="53"/>
      <c r="F131" s="53"/>
      <c r="G131" s="53"/>
      <c r="H131" s="53"/>
      <c r="I131" s="53"/>
      <c r="J131" s="53"/>
      <c r="K131" s="55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AB131" s="56"/>
      <c r="AC131" s="57"/>
    </row>
    <row r="132" spans="5:29" s="54" customFormat="1" x14ac:dyDescent="0.25">
      <c r="E132" s="53"/>
      <c r="F132" s="53"/>
      <c r="G132" s="53"/>
      <c r="H132" s="53"/>
      <c r="I132" s="53"/>
      <c r="J132" s="53"/>
      <c r="K132" s="55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AB132" s="56"/>
      <c r="AC132" s="57"/>
    </row>
    <row r="133" spans="5:29" s="54" customFormat="1" x14ac:dyDescent="0.25">
      <c r="E133" s="53"/>
      <c r="F133" s="53"/>
      <c r="G133" s="53"/>
      <c r="H133" s="53"/>
      <c r="I133" s="53"/>
      <c r="J133" s="53"/>
      <c r="K133" s="55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AB133" s="56"/>
      <c r="AC133" s="57"/>
    </row>
    <row r="134" spans="5:29" s="54" customFormat="1" x14ac:dyDescent="0.25">
      <c r="E134" s="53"/>
      <c r="F134" s="53"/>
      <c r="G134" s="53"/>
      <c r="H134" s="53"/>
      <c r="I134" s="53"/>
      <c r="J134" s="53"/>
      <c r="K134" s="55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AB134" s="56"/>
      <c r="AC134" s="57"/>
    </row>
    <row r="135" spans="5:29" s="54" customFormat="1" x14ac:dyDescent="0.25">
      <c r="E135" s="53"/>
      <c r="F135" s="53"/>
      <c r="G135" s="53"/>
      <c r="H135" s="53"/>
      <c r="I135" s="53"/>
      <c r="J135" s="53"/>
      <c r="K135" s="55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AB135" s="56"/>
      <c r="AC135" s="57"/>
    </row>
    <row r="136" spans="5:29" s="54" customFormat="1" x14ac:dyDescent="0.25">
      <c r="E136" s="53"/>
      <c r="F136" s="53"/>
      <c r="G136" s="53"/>
      <c r="H136" s="53"/>
      <c r="I136" s="53"/>
      <c r="J136" s="53"/>
      <c r="K136" s="55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AB136" s="56"/>
      <c r="AC136" s="57"/>
    </row>
    <row r="137" spans="5:29" s="54" customFormat="1" x14ac:dyDescent="0.25">
      <c r="E137" s="53"/>
      <c r="F137" s="53"/>
      <c r="G137" s="53"/>
      <c r="H137" s="53"/>
      <c r="I137" s="53"/>
      <c r="J137" s="53"/>
      <c r="K137" s="55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AB137" s="56"/>
      <c r="AC137" s="57"/>
    </row>
    <row r="138" spans="5:29" s="54" customFormat="1" x14ac:dyDescent="0.25">
      <c r="E138" s="53"/>
      <c r="F138" s="53"/>
      <c r="G138" s="53"/>
      <c r="H138" s="53"/>
      <c r="I138" s="53"/>
      <c r="J138" s="53"/>
      <c r="K138" s="55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AB138" s="56"/>
      <c r="AC138" s="57"/>
    </row>
    <row r="139" spans="5:29" s="54" customFormat="1" x14ac:dyDescent="0.25">
      <c r="E139" s="53"/>
      <c r="F139" s="53"/>
      <c r="G139" s="53"/>
      <c r="H139" s="53"/>
      <c r="I139" s="53"/>
      <c r="J139" s="53"/>
      <c r="K139" s="55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AB139" s="56"/>
      <c r="AC139" s="57"/>
    </row>
    <row r="140" spans="5:29" s="54" customFormat="1" x14ac:dyDescent="0.25">
      <c r="E140" s="53"/>
      <c r="F140" s="53"/>
      <c r="G140" s="53"/>
      <c r="H140" s="53"/>
      <c r="I140" s="53"/>
      <c r="J140" s="53"/>
      <c r="K140" s="55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AB140" s="56"/>
      <c r="AC140" s="57"/>
    </row>
    <row r="141" spans="5:29" s="54" customFormat="1" x14ac:dyDescent="0.25">
      <c r="E141" s="53"/>
      <c r="F141" s="53"/>
      <c r="G141" s="53"/>
      <c r="H141" s="53"/>
      <c r="I141" s="53"/>
      <c r="J141" s="53"/>
      <c r="K141" s="55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AB141" s="56"/>
      <c r="AC141" s="57"/>
    </row>
    <row r="142" spans="5:29" s="54" customFormat="1" x14ac:dyDescent="0.25">
      <c r="E142" s="53"/>
      <c r="F142" s="53"/>
      <c r="G142" s="53"/>
      <c r="H142" s="53"/>
      <c r="I142" s="53"/>
      <c r="J142" s="53"/>
      <c r="K142" s="55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AB142" s="56"/>
      <c r="AC142" s="57"/>
    </row>
    <row r="143" spans="5:29" s="54" customFormat="1" x14ac:dyDescent="0.25">
      <c r="E143" s="53"/>
      <c r="F143" s="53"/>
      <c r="G143" s="53"/>
      <c r="H143" s="53"/>
      <c r="I143" s="53"/>
      <c r="J143" s="53"/>
      <c r="K143" s="55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AB143" s="56"/>
      <c r="AC143" s="57"/>
    </row>
    <row r="144" spans="5:29" s="54" customFormat="1" x14ac:dyDescent="0.25">
      <c r="E144" s="53"/>
      <c r="F144" s="53"/>
      <c r="G144" s="53"/>
      <c r="H144" s="53"/>
      <c r="I144" s="53"/>
      <c r="J144" s="53"/>
      <c r="K144" s="55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AB144" s="56"/>
      <c r="AC144" s="57"/>
    </row>
    <row r="145" spans="5:29" s="54" customFormat="1" x14ac:dyDescent="0.25">
      <c r="E145" s="53"/>
      <c r="F145" s="53"/>
      <c r="G145" s="53"/>
      <c r="H145" s="53"/>
      <c r="I145" s="53"/>
      <c r="J145" s="53"/>
      <c r="K145" s="55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AB145" s="56"/>
      <c r="AC145" s="57"/>
    </row>
    <row r="146" spans="5:29" s="54" customFormat="1" x14ac:dyDescent="0.25">
      <c r="E146" s="53"/>
      <c r="F146" s="53"/>
      <c r="G146" s="53"/>
      <c r="H146" s="53"/>
      <c r="I146" s="53"/>
      <c r="J146" s="53"/>
      <c r="K146" s="55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AB146" s="56"/>
      <c r="AC146" s="57"/>
    </row>
    <row r="147" spans="5:29" s="54" customFormat="1" x14ac:dyDescent="0.25">
      <c r="E147" s="53"/>
      <c r="F147" s="53"/>
      <c r="G147" s="53"/>
      <c r="H147" s="53"/>
      <c r="I147" s="53"/>
      <c r="J147" s="53"/>
      <c r="K147" s="55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AB147" s="56"/>
      <c r="AC147" s="57"/>
    </row>
    <row r="148" spans="5:29" s="54" customFormat="1" x14ac:dyDescent="0.25">
      <c r="E148" s="53"/>
      <c r="F148" s="53"/>
      <c r="G148" s="53"/>
      <c r="H148" s="53"/>
      <c r="I148" s="53"/>
      <c r="J148" s="53"/>
      <c r="K148" s="55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AB148" s="56"/>
      <c r="AC148" s="57"/>
    </row>
    <row r="149" spans="5:29" s="54" customFormat="1" x14ac:dyDescent="0.25">
      <c r="E149" s="53"/>
      <c r="F149" s="53"/>
      <c r="G149" s="53"/>
      <c r="H149" s="53"/>
      <c r="I149" s="53"/>
      <c r="J149" s="53"/>
      <c r="K149" s="55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AB149" s="56"/>
      <c r="AC149" s="57"/>
    </row>
    <row r="150" spans="5:29" s="54" customFormat="1" x14ac:dyDescent="0.25">
      <c r="E150" s="53"/>
      <c r="F150" s="53"/>
      <c r="G150" s="53"/>
      <c r="H150" s="53"/>
      <c r="I150" s="53"/>
      <c r="J150" s="53"/>
      <c r="K150" s="55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AB150" s="56"/>
      <c r="AC150" s="57"/>
    </row>
    <row r="151" spans="5:29" s="54" customFormat="1" x14ac:dyDescent="0.25">
      <c r="E151" s="53"/>
      <c r="F151" s="53"/>
      <c r="G151" s="53"/>
      <c r="H151" s="53"/>
      <c r="I151" s="53"/>
      <c r="J151" s="53"/>
      <c r="K151" s="55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AB151" s="56"/>
      <c r="AC151" s="57"/>
    </row>
    <row r="152" spans="5:29" s="54" customFormat="1" x14ac:dyDescent="0.25">
      <c r="E152" s="53"/>
      <c r="F152" s="53"/>
      <c r="G152" s="53"/>
      <c r="H152" s="53"/>
      <c r="I152" s="53"/>
      <c r="J152" s="53"/>
      <c r="K152" s="55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AB152" s="56"/>
      <c r="AC152" s="57"/>
    </row>
    <row r="153" spans="5:29" s="54" customFormat="1" x14ac:dyDescent="0.25">
      <c r="E153" s="53"/>
      <c r="F153" s="53"/>
      <c r="G153" s="53"/>
      <c r="H153" s="53"/>
      <c r="I153" s="53"/>
      <c r="J153" s="53"/>
      <c r="K153" s="55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AB153" s="56"/>
      <c r="AC153" s="57"/>
    </row>
    <row r="154" spans="5:29" s="54" customFormat="1" x14ac:dyDescent="0.25">
      <c r="E154" s="53"/>
      <c r="F154" s="53"/>
      <c r="G154" s="53"/>
      <c r="H154" s="53"/>
      <c r="I154" s="53"/>
      <c r="J154" s="53"/>
      <c r="K154" s="55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AB154" s="56"/>
      <c r="AC154" s="57"/>
    </row>
    <row r="155" spans="5:29" s="54" customFormat="1" x14ac:dyDescent="0.25">
      <c r="E155" s="53"/>
      <c r="F155" s="53"/>
      <c r="G155" s="53"/>
      <c r="H155" s="53"/>
      <c r="I155" s="53"/>
      <c r="J155" s="53"/>
      <c r="K155" s="55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AB155" s="56"/>
      <c r="AC155" s="57"/>
    </row>
    <row r="156" spans="5:29" s="54" customFormat="1" x14ac:dyDescent="0.25">
      <c r="E156" s="53"/>
      <c r="F156" s="53"/>
      <c r="G156" s="53"/>
      <c r="H156" s="53"/>
      <c r="I156" s="53"/>
      <c r="J156" s="53"/>
      <c r="K156" s="55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AB156" s="56"/>
      <c r="AC156" s="57"/>
    </row>
    <row r="157" spans="5:29" s="54" customFormat="1" x14ac:dyDescent="0.25">
      <c r="E157" s="53"/>
      <c r="F157" s="53"/>
      <c r="G157" s="53"/>
      <c r="H157" s="53"/>
      <c r="I157" s="53"/>
      <c r="J157" s="53"/>
      <c r="K157" s="55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AB157" s="56"/>
      <c r="AC157" s="57"/>
    </row>
    <row r="158" spans="5:29" s="54" customFormat="1" x14ac:dyDescent="0.25">
      <c r="E158" s="53"/>
      <c r="F158" s="53"/>
      <c r="G158" s="53"/>
      <c r="H158" s="53"/>
      <c r="I158" s="53"/>
      <c r="J158" s="53"/>
      <c r="K158" s="55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AB158" s="56"/>
      <c r="AC158" s="57"/>
    </row>
    <row r="159" spans="5:29" s="54" customFormat="1" x14ac:dyDescent="0.25">
      <c r="E159" s="53"/>
      <c r="F159" s="53"/>
      <c r="G159" s="53"/>
      <c r="H159" s="53"/>
      <c r="I159" s="53"/>
      <c r="J159" s="53"/>
      <c r="K159" s="55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AB159" s="56"/>
      <c r="AC159" s="57"/>
    </row>
    <row r="160" spans="5:29" s="54" customFormat="1" x14ac:dyDescent="0.25">
      <c r="E160" s="53"/>
      <c r="F160" s="53"/>
      <c r="G160" s="53"/>
      <c r="H160" s="53"/>
      <c r="I160" s="53"/>
      <c r="J160" s="53"/>
      <c r="K160" s="55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AB160" s="56"/>
      <c r="AC160" s="57"/>
    </row>
    <row r="161" spans="5:29" s="54" customFormat="1" x14ac:dyDescent="0.25">
      <c r="E161" s="53"/>
      <c r="F161" s="53"/>
      <c r="G161" s="53"/>
      <c r="H161" s="53"/>
      <c r="I161" s="53"/>
      <c r="J161" s="53"/>
      <c r="K161" s="55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AB161" s="56"/>
      <c r="AC161" s="57"/>
    </row>
    <row r="162" spans="5:29" s="54" customFormat="1" x14ac:dyDescent="0.25">
      <c r="E162" s="53"/>
      <c r="F162" s="53"/>
      <c r="G162" s="53"/>
      <c r="H162" s="53"/>
      <c r="I162" s="53"/>
      <c r="J162" s="53"/>
      <c r="K162" s="55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AB162" s="56"/>
      <c r="AC162" s="57"/>
    </row>
    <row r="163" spans="5:29" s="54" customFormat="1" x14ac:dyDescent="0.25">
      <c r="E163" s="53"/>
      <c r="F163" s="53"/>
      <c r="G163" s="53"/>
      <c r="H163" s="53"/>
      <c r="I163" s="53"/>
      <c r="J163" s="53"/>
      <c r="K163" s="55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AB163" s="56"/>
      <c r="AC163" s="57"/>
    </row>
    <row r="164" spans="5:29" s="54" customFormat="1" x14ac:dyDescent="0.25">
      <c r="E164" s="53"/>
      <c r="F164" s="53"/>
      <c r="G164" s="53"/>
      <c r="H164" s="53"/>
      <c r="I164" s="53"/>
      <c r="J164" s="53"/>
      <c r="K164" s="55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AB164" s="56"/>
      <c r="AC164" s="57"/>
    </row>
    <row r="165" spans="5:29" s="54" customFormat="1" x14ac:dyDescent="0.25">
      <c r="E165" s="53"/>
      <c r="F165" s="53"/>
      <c r="G165" s="53"/>
      <c r="H165" s="53"/>
      <c r="I165" s="53"/>
      <c r="J165" s="53"/>
      <c r="K165" s="55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AB165" s="56"/>
      <c r="AC165" s="57"/>
    </row>
    <row r="166" spans="5:29" s="54" customFormat="1" x14ac:dyDescent="0.25">
      <c r="E166" s="53"/>
      <c r="F166" s="53"/>
      <c r="G166" s="53"/>
      <c r="H166" s="53"/>
      <c r="I166" s="53"/>
      <c r="J166" s="53"/>
      <c r="K166" s="55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AB166" s="56"/>
      <c r="AC166" s="57"/>
    </row>
    <row r="167" spans="5:29" s="54" customFormat="1" x14ac:dyDescent="0.25">
      <c r="E167" s="53"/>
      <c r="F167" s="53"/>
      <c r="G167" s="53"/>
      <c r="H167" s="53"/>
      <c r="I167" s="53"/>
      <c r="J167" s="53"/>
      <c r="K167" s="55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AB167" s="56"/>
      <c r="AC167" s="57"/>
    </row>
    <row r="168" spans="5:29" s="54" customFormat="1" x14ac:dyDescent="0.25">
      <c r="E168" s="53"/>
      <c r="F168" s="53"/>
      <c r="G168" s="53"/>
      <c r="H168" s="53"/>
      <c r="I168" s="53"/>
      <c r="J168" s="53"/>
      <c r="K168" s="55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AB168" s="56"/>
      <c r="AC168" s="57"/>
    </row>
    <row r="169" spans="5:29" s="54" customFormat="1" x14ac:dyDescent="0.25">
      <c r="E169" s="53"/>
      <c r="F169" s="53"/>
      <c r="G169" s="53"/>
      <c r="H169" s="53"/>
      <c r="I169" s="53"/>
      <c r="J169" s="53"/>
      <c r="K169" s="55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AB169" s="56"/>
      <c r="AC169" s="57"/>
    </row>
    <row r="170" spans="5:29" s="54" customFormat="1" x14ac:dyDescent="0.25">
      <c r="E170" s="53"/>
      <c r="F170" s="53"/>
      <c r="G170" s="53"/>
      <c r="H170" s="53"/>
      <c r="I170" s="53"/>
      <c r="J170" s="53"/>
      <c r="K170" s="55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AB170" s="56"/>
      <c r="AC170" s="57"/>
    </row>
    <row r="171" spans="5:29" s="54" customFormat="1" x14ac:dyDescent="0.25">
      <c r="E171" s="53"/>
      <c r="F171" s="53"/>
      <c r="G171" s="53"/>
      <c r="H171" s="53"/>
      <c r="I171" s="53"/>
      <c r="J171" s="53"/>
      <c r="K171" s="55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AB171" s="56"/>
      <c r="AC171" s="57"/>
    </row>
    <row r="172" spans="5:29" s="54" customFormat="1" x14ac:dyDescent="0.25">
      <c r="E172" s="53"/>
      <c r="F172" s="53"/>
      <c r="G172" s="53"/>
      <c r="H172" s="53"/>
      <c r="I172" s="53"/>
      <c r="J172" s="53"/>
      <c r="K172" s="55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AB172" s="56"/>
      <c r="AC172" s="57"/>
    </row>
    <row r="173" spans="5:29" s="54" customFormat="1" x14ac:dyDescent="0.25">
      <c r="E173" s="53"/>
      <c r="F173" s="53"/>
      <c r="G173" s="53"/>
      <c r="H173" s="53"/>
      <c r="I173" s="53"/>
      <c r="J173" s="53"/>
      <c r="K173" s="55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AB173" s="56"/>
      <c r="AC173" s="57"/>
    </row>
    <row r="174" spans="5:29" s="54" customFormat="1" x14ac:dyDescent="0.25">
      <c r="E174" s="53"/>
      <c r="F174" s="53"/>
      <c r="G174" s="53"/>
      <c r="H174" s="53"/>
      <c r="I174" s="53"/>
      <c r="J174" s="53"/>
      <c r="K174" s="55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AB174" s="56"/>
      <c r="AC174" s="57"/>
    </row>
    <row r="175" spans="5:29" s="54" customFormat="1" x14ac:dyDescent="0.25">
      <c r="E175" s="53"/>
      <c r="F175" s="53"/>
      <c r="G175" s="53"/>
      <c r="H175" s="53"/>
      <c r="I175" s="53"/>
      <c r="J175" s="53"/>
      <c r="K175" s="55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AB175" s="56"/>
      <c r="AC175" s="57"/>
    </row>
    <row r="176" spans="5:29" s="54" customFormat="1" x14ac:dyDescent="0.25">
      <c r="E176" s="53"/>
      <c r="F176" s="53"/>
      <c r="G176" s="53"/>
      <c r="H176" s="53"/>
      <c r="I176" s="53"/>
      <c r="J176" s="53"/>
      <c r="K176" s="55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AB176" s="56"/>
      <c r="AC176" s="57"/>
    </row>
    <row r="177" spans="5:29" s="54" customFormat="1" x14ac:dyDescent="0.25">
      <c r="E177" s="53"/>
      <c r="F177" s="53"/>
      <c r="G177" s="53"/>
      <c r="H177" s="53"/>
      <c r="I177" s="53"/>
      <c r="J177" s="53"/>
      <c r="K177" s="55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AB177" s="56"/>
      <c r="AC177" s="57"/>
    </row>
    <row r="178" spans="5:29" s="54" customFormat="1" x14ac:dyDescent="0.25">
      <c r="E178" s="53"/>
      <c r="F178" s="53"/>
      <c r="G178" s="53"/>
      <c r="H178" s="53"/>
      <c r="I178" s="53"/>
      <c r="J178" s="53"/>
      <c r="K178" s="55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AB178" s="56"/>
      <c r="AC178" s="57"/>
    </row>
    <row r="179" spans="5:29" s="54" customFormat="1" x14ac:dyDescent="0.25">
      <c r="E179" s="53"/>
      <c r="F179" s="53"/>
      <c r="G179" s="53"/>
      <c r="H179" s="53"/>
      <c r="I179" s="53"/>
      <c r="J179" s="53"/>
      <c r="K179" s="55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AB179" s="56"/>
      <c r="AC179" s="57"/>
    </row>
    <row r="180" spans="5:29" s="54" customFormat="1" x14ac:dyDescent="0.25">
      <c r="E180" s="53"/>
      <c r="F180" s="53"/>
      <c r="G180" s="53"/>
      <c r="H180" s="53"/>
      <c r="I180" s="53"/>
      <c r="J180" s="53"/>
      <c r="K180" s="55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AB180" s="56"/>
      <c r="AC180" s="57"/>
    </row>
    <row r="181" spans="5:29" s="54" customFormat="1" x14ac:dyDescent="0.25">
      <c r="E181" s="53"/>
      <c r="F181" s="53"/>
      <c r="G181" s="53"/>
      <c r="H181" s="53"/>
      <c r="I181" s="53"/>
      <c r="J181" s="53"/>
      <c r="K181" s="55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AB181" s="56"/>
      <c r="AC181" s="57"/>
    </row>
    <row r="182" spans="5:29" s="54" customFormat="1" x14ac:dyDescent="0.25">
      <c r="E182" s="53"/>
      <c r="F182" s="53"/>
      <c r="G182" s="53"/>
      <c r="H182" s="53"/>
      <c r="I182" s="53"/>
      <c r="J182" s="53"/>
      <c r="K182" s="55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AB182" s="56"/>
      <c r="AC182" s="57"/>
    </row>
    <row r="183" spans="5:29" s="54" customFormat="1" x14ac:dyDescent="0.25">
      <c r="E183" s="53"/>
      <c r="F183" s="53"/>
      <c r="G183" s="53"/>
      <c r="H183" s="53"/>
      <c r="I183" s="53"/>
      <c r="J183" s="53"/>
      <c r="K183" s="55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AB183" s="56"/>
      <c r="AC183" s="57"/>
    </row>
    <row r="184" spans="5:29" s="54" customFormat="1" x14ac:dyDescent="0.25">
      <c r="E184" s="53"/>
      <c r="F184" s="53"/>
      <c r="G184" s="53"/>
      <c r="H184" s="53"/>
      <c r="I184" s="53"/>
      <c r="J184" s="53"/>
      <c r="K184" s="55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AB184" s="56"/>
      <c r="AC184" s="57"/>
    </row>
    <row r="185" spans="5:29" s="54" customFormat="1" x14ac:dyDescent="0.25">
      <c r="E185" s="53"/>
      <c r="F185" s="53"/>
      <c r="G185" s="53"/>
      <c r="H185" s="53"/>
      <c r="I185" s="53"/>
      <c r="J185" s="53"/>
      <c r="K185" s="55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AB185" s="56"/>
      <c r="AC185" s="57"/>
    </row>
    <row r="186" spans="5:29" s="54" customFormat="1" x14ac:dyDescent="0.25">
      <c r="E186" s="53"/>
      <c r="F186" s="53"/>
      <c r="G186" s="53"/>
      <c r="H186" s="53"/>
      <c r="I186" s="53"/>
      <c r="J186" s="53"/>
      <c r="K186" s="55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AB186" s="56"/>
      <c r="AC186" s="57"/>
    </row>
    <row r="187" spans="5:29" s="54" customFormat="1" x14ac:dyDescent="0.25">
      <c r="E187" s="53"/>
      <c r="F187" s="53"/>
      <c r="G187" s="53"/>
      <c r="H187" s="53"/>
      <c r="I187" s="53"/>
      <c r="J187" s="53"/>
      <c r="K187" s="55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AB187" s="56"/>
      <c r="AC187" s="57"/>
    </row>
    <row r="188" spans="5:29" s="54" customFormat="1" x14ac:dyDescent="0.25">
      <c r="E188" s="53"/>
      <c r="F188" s="53"/>
      <c r="G188" s="53"/>
      <c r="H188" s="53"/>
      <c r="I188" s="53"/>
      <c r="J188" s="53"/>
      <c r="K188" s="55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AB188" s="56"/>
      <c r="AC188" s="57"/>
    </row>
    <row r="189" spans="5:29" s="54" customFormat="1" x14ac:dyDescent="0.25">
      <c r="E189" s="53"/>
      <c r="F189" s="53"/>
      <c r="G189" s="53"/>
      <c r="H189" s="53"/>
      <c r="I189" s="53"/>
      <c r="J189" s="53"/>
      <c r="K189" s="55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AB189" s="56"/>
      <c r="AC189" s="57"/>
    </row>
    <row r="190" spans="5:29" s="54" customFormat="1" x14ac:dyDescent="0.25">
      <c r="E190" s="53"/>
      <c r="F190" s="53"/>
      <c r="G190" s="53"/>
      <c r="H190" s="53"/>
      <c r="I190" s="53"/>
      <c r="J190" s="53"/>
      <c r="K190" s="55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AB190" s="56"/>
      <c r="AC190" s="57"/>
    </row>
    <row r="191" spans="5:29" s="54" customFormat="1" x14ac:dyDescent="0.25">
      <c r="E191" s="53"/>
      <c r="F191" s="53"/>
      <c r="G191" s="53"/>
      <c r="H191" s="53"/>
      <c r="I191" s="53"/>
      <c r="J191" s="53"/>
      <c r="K191" s="55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AB191" s="56"/>
      <c r="AC191" s="57"/>
    </row>
    <row r="192" spans="5:29" s="54" customFormat="1" x14ac:dyDescent="0.25">
      <c r="E192" s="53"/>
      <c r="F192" s="53"/>
      <c r="G192" s="53"/>
      <c r="H192" s="53"/>
      <c r="I192" s="53"/>
      <c r="J192" s="53"/>
      <c r="K192" s="55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AB192" s="56"/>
      <c r="AC192" s="57"/>
    </row>
    <row r="193" spans="5:29" s="54" customFormat="1" x14ac:dyDescent="0.25">
      <c r="E193" s="53"/>
      <c r="F193" s="53"/>
      <c r="G193" s="53"/>
      <c r="H193" s="53"/>
      <c r="I193" s="53"/>
      <c r="J193" s="53"/>
      <c r="K193" s="55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AB193" s="56"/>
      <c r="AC193" s="57"/>
    </row>
    <row r="243" ht="14.25" customHeight="1" x14ac:dyDescent="0.25"/>
    <row r="1048576" spans="14:14" x14ac:dyDescent="0.25">
      <c r="N1048576" s="5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2020-07-04T23:22:42Z</dcterms:created>
  <dcterms:modified xsi:type="dcterms:W3CDTF">2020-08-19T11:19:00Z</dcterms:modified>
</cp:coreProperties>
</file>