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cardiovascular" sheetId="1" r:id="rId1"/>
    <sheet name="antineoplastic" sheetId="2" r:id="rId2"/>
    <sheet name="summary" sheetId="3" r:id="rId3"/>
  </sheets>
  <definedNames>
    <definedName name="_xlnm._FilterDatabase" localSheetId="0" hidden="1">cardiovascular!$A$1:$Z$135</definedName>
  </definedNames>
  <calcPr calcId="145621"/>
</workbook>
</file>

<file path=xl/calcChain.xml><?xml version="1.0" encoding="utf-8"?>
<calcChain xmlns="http://schemas.openxmlformats.org/spreadsheetml/2006/main">
  <c r="P2" i="3" l="1"/>
  <c r="O2" i="3"/>
  <c r="N2" i="3"/>
  <c r="M2" i="3"/>
  <c r="K2" i="3"/>
  <c r="K3" i="3"/>
  <c r="J2" i="3"/>
  <c r="I2" i="3"/>
  <c r="F2" i="3"/>
  <c r="E2" i="3"/>
  <c r="D2" i="3"/>
  <c r="C2" i="3"/>
  <c r="C3" i="3"/>
  <c r="B3" i="3"/>
  <c r="P3" i="3"/>
  <c r="O3" i="3"/>
  <c r="N3" i="3"/>
  <c r="M3" i="3"/>
  <c r="J3" i="3"/>
  <c r="I3" i="3"/>
  <c r="F3" i="3"/>
  <c r="E3" i="3"/>
  <c r="D3" i="3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" i="3" l="1"/>
  <c r="D4" i="3"/>
  <c r="E4" i="3"/>
  <c r="F4" i="3"/>
  <c r="I4" i="3"/>
  <c r="J4" i="3"/>
  <c r="K4" i="3"/>
  <c r="M4" i="3"/>
  <c r="N4" i="3"/>
  <c r="O4" i="3"/>
  <c r="P4" i="3"/>
  <c r="E104" i="1"/>
  <c r="B2" i="3" s="1"/>
  <c r="R3" i="3"/>
  <c r="Q3" i="3"/>
  <c r="L3" i="3"/>
  <c r="H3" i="3"/>
  <c r="G3" i="3"/>
  <c r="Q2" i="3"/>
  <c r="R2" i="3"/>
  <c r="L2" i="3"/>
  <c r="H2" i="3"/>
  <c r="G2" i="3"/>
  <c r="R4" i="3" l="1"/>
  <c r="E21" i="3" s="1"/>
  <c r="Q4" i="3"/>
  <c r="L4" i="3"/>
  <c r="H4" i="3"/>
  <c r="G4" i="3"/>
  <c r="B4" i="3"/>
  <c r="E20" i="3"/>
  <c r="E19" i="3"/>
  <c r="E24" i="3"/>
  <c r="E10" i="3"/>
  <c r="E15" i="3"/>
  <c r="E25" i="3"/>
  <c r="E14" i="3"/>
  <c r="E9" i="3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G104" i="1"/>
  <c r="F104" i="1"/>
  <c r="E11" i="3" l="1"/>
  <c r="E26" i="3"/>
  <c r="E16" i="3"/>
</calcChain>
</file>

<file path=xl/sharedStrings.xml><?xml version="1.0" encoding="utf-8"?>
<sst xmlns="http://schemas.openxmlformats.org/spreadsheetml/2006/main" count="525" uniqueCount="489">
  <si>
    <t>id</t>
  </si>
  <si>
    <t>atc</t>
  </si>
  <si>
    <t>name</t>
  </si>
  <si>
    <t>dc_id</t>
  </si>
  <si>
    <t>dm_id</t>
  </si>
  <si>
    <t>umls_ind_codes_dc</t>
  </si>
  <si>
    <t>doid_ind_codes_dc</t>
  </si>
  <si>
    <t>total_ind_codes_dc</t>
  </si>
  <si>
    <t>total_codes_dc</t>
  </si>
  <si>
    <t>umls_ind_codes_dm</t>
  </si>
  <si>
    <t>doid_ind_codes_dm</t>
  </si>
  <si>
    <t>total_ind_codes_dm</t>
  </si>
  <si>
    <t>context_codes_dm</t>
  </si>
  <si>
    <t>total_codes_dm</t>
  </si>
  <si>
    <t>umls_exact_matches</t>
  </si>
  <si>
    <t>doid_exact_matches</t>
  </si>
  <si>
    <t>umls_doid_pair_exact_matches</t>
  </si>
  <si>
    <t>total_separate_exact_matches</t>
  </si>
  <si>
    <t>total_pair_exact_matches</t>
  </si>
  <si>
    <t>unique_umls_codes_dc</t>
  </si>
  <si>
    <t>unique_doid_codes_dc</t>
  </si>
  <si>
    <t>total_unique_ind_codes_dc</t>
  </si>
  <si>
    <t>unique_umls_codes_dm</t>
  </si>
  <si>
    <t>unique_doid_codes_dm</t>
  </si>
  <si>
    <t>total_unique_ind_codes_dm</t>
  </si>
  <si>
    <t>total_unique_codes_dm</t>
  </si>
  <si>
    <t xml:space="preserve">87768fbf-7c63-47da-8925-0316f343d6ef                                                                                                                                                                                                                      </t>
  </si>
  <si>
    <t>C09CA06</t>
  </si>
  <si>
    <t xml:space="preserve">candesartan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</si>
  <si>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14622dfc-87a8-00cf-b150-c642fb67ce35                                                                                                                                                                                                                      </t>
  </si>
  <si>
    <t>C04AE01</t>
  </si>
  <si>
    <t xml:space="preserve">ergoloid mesylates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</si>
  <si>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cf973160-d467-4192-a432-04c8c2140369                                                                                                                                                                                                                      </t>
  </si>
  <si>
    <t xml:space="preserve">9402b022-5809-4251-dfef-54f6ef5723fe                                                                                                                                                                                                                      </t>
  </si>
  <si>
    <t xml:space="preserve">134c5455-5171-66f3-e0c4-c475978ffb22                                                                                                                                                                                                                      </t>
  </si>
  <si>
    <t xml:space="preserve">6ccdb6f3-22c7-5b48-46bc-ce4a4c65eb4d                                                                                                                                                                                                                      </t>
  </si>
  <si>
    <t xml:space="preserve">8f98d499-f68f-4148-8ec3-8c66ef184a83                                                                                                                                                                                                                      </t>
  </si>
  <si>
    <t xml:space="preserve">b2d6e17b-f14a-463b-a662-03c9387c63dd                                                                                                                                                                                                                      </t>
  </si>
  <si>
    <t>C02KX04</t>
  </si>
  <si>
    <t xml:space="preserve">macitentan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</si>
  <si>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1e484a50-55db-4b85-8c57-6cd1b0353abd                                                                                                                                                                                                                      </t>
  </si>
  <si>
    <t xml:space="preserve">5c1c694c-4b08-469e-b538-08e69df06146                                                                                                                                                                                                                      </t>
  </si>
  <si>
    <t>C10AX11</t>
  </si>
  <si>
    <t xml:space="preserve">mipomersen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</si>
  <si>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34de65be-f110-4000-a0f1-cb00ec98658f                                                                                                                                                                                                                      </t>
  </si>
  <si>
    <t>C01AA05</t>
  </si>
  <si>
    <t xml:space="preserve">digoxin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</si>
  <si>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9b9a4b3c-5f08-475a-a74d-0c7ebba40644                                                                                                                                                                                                                      </t>
  </si>
  <si>
    <t>C01BA01</t>
  </si>
  <si>
    <t xml:space="preserve">quinidine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</si>
  <si>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a08a0f0b-6cf5-4fa4-a861-0b054d6fddfc                                                                                                                                                                                                                      </t>
  </si>
  <si>
    <t>C01BA02</t>
  </si>
  <si>
    <t xml:space="preserve">procainamide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</si>
  <si>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17e47845-daad-434c-a784-6d3875b0d704                                                                                                                                                                                                                      </t>
  </si>
  <si>
    <t>C01BA03</t>
  </si>
  <si>
    <t xml:space="preserve">disopyramide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</si>
  <si>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aee41c2f-dfe7-4f7b-85bc-04dda0915c27                                                                                                                                                                                                                      </t>
  </si>
  <si>
    <t>C01BB02</t>
  </si>
  <si>
    <t xml:space="preserve">mexiletine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</si>
  <si>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ab73778b-6794-441c-b127-610a6d0733ea                                                                                                                                                                                                                      </t>
  </si>
  <si>
    <t>C01BC03</t>
  </si>
  <si>
    <t xml:space="preserve">propafenone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</si>
  <si>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a313c111-e539-47bc-9d57-c3767f74bcca                                                                                                                                                                                                                      </t>
  </si>
  <si>
    <t>C01BC04</t>
  </si>
  <si>
    <t xml:space="preserve">flecainide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</si>
  <si>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fa68b35e-9f50-408b-9e70-e84cecf3fd6e                                                                                                                                                                                                                      </t>
  </si>
  <si>
    <t>C01BD01</t>
  </si>
  <si>
    <t xml:space="preserve">amiodarone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</si>
  <si>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08641e51-abca-4c1c-ba19-d24435332018                                                                                                                                                                                                                      </t>
  </si>
  <si>
    <t>C01BD04</t>
  </si>
  <si>
    <t xml:space="preserve">dofetilide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</si>
  <si>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8376ff7b-4ff2-485a-a08d-70844229a255                                                                                                                                                                                                                      </t>
  </si>
  <si>
    <t>C01BD05</t>
  </si>
  <si>
    <t xml:space="preserve">ibutilide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</si>
  <si>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2c833457-0409-4fb8-9363-d465bc5ee2fe                                                                                                                                                                                                                      </t>
  </si>
  <si>
    <t>C01BD07</t>
  </si>
  <si>
    <t xml:space="preserve">dronedarone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</si>
  <si>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7fa41601-7fb5-4155-8e50-2ae903f0d2d6                                                                                                                                                                                                                      </t>
  </si>
  <si>
    <t>C01CA04</t>
  </si>
  <si>
    <t xml:space="preserve">dopamine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</si>
  <si>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5346622d-9719-493a-90f4-21f540d6cb2a                                                                                                                                                                                                                      </t>
  </si>
  <si>
    <t>C01CA07</t>
  </si>
  <si>
    <t xml:space="preserve">dobutamine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</si>
  <si>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cb842dc2-fb15-48f9-e4b1-ea4280db0199                                                                                                                                                                                                                      </t>
  </si>
  <si>
    <t>C01CA17</t>
  </si>
  <si>
    <t xml:space="preserve">midodrine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</si>
  <si>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937e679e-1e86-48de-a69f-83ed7a98e76e                                                                                                                                                                                                                      </t>
  </si>
  <si>
    <t>C01CA19</t>
  </si>
  <si>
    <t xml:space="preserve">fenoldopam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</si>
  <si>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df4cd207-c3b8-4008-5290-02f296c2b4a6                                                                                                                                                                                                                      </t>
  </si>
  <si>
    <t>C01CE02</t>
  </si>
  <si>
    <t xml:space="preserve">milrinone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</si>
  <si>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e049b79d-d174-440e-88fa-a602ce666900                                                                                                                                                                                                                      </t>
  </si>
  <si>
    <t>C01DX19</t>
  </si>
  <si>
    <t xml:space="preserve">nesiritide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</si>
  <si>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44c45bfe-461f-4398-8f20-ea771b2403ee                                                                                                                                                                                                                      </t>
  </si>
  <si>
    <t>C01EA01</t>
  </si>
  <si>
    <t xml:space="preserve">alprostadil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</si>
  <si>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bb155759-3889-4cb3-9695-42a588f4f689                                                                                                                                                                                                                      </t>
  </si>
  <si>
    <t>C01EB18</t>
  </si>
  <si>
    <t xml:space="preserve">ranolazine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</si>
  <si>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8d442b8c-97a8-40a9-8603-f9cd0542cedc                                                                                                                                                                                                                      </t>
  </si>
  <si>
    <t>C01EB21</t>
  </si>
  <si>
    <t xml:space="preserve">regadenoson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</si>
  <si>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057289f4-2e18-4c1e-bed4-6c1858e2ef16                                                                                                                                                                                                                      </t>
  </si>
  <si>
    <t>C02AA02</t>
  </si>
  <si>
    <t xml:space="preserve">reserpine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</si>
  <si>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3a4d74d7-2e63-4789-b50e-af17ced92462                                                                                                                                                                                                                      </t>
  </si>
  <si>
    <t>C02AC01</t>
  </si>
  <si>
    <t xml:space="preserve">clonidine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</si>
  <si>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c60f781a-ad68-419a-8f87-137664f2bb43                                                                                                                                                                                                                      </t>
  </si>
  <si>
    <t>C02AC02</t>
  </si>
  <si>
    <t xml:space="preserve">guanfacine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</si>
  <si>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6fdcebac-0a5a-4858-b0e6-87f77ba53bf1                                                                                                                                                                                                                      </t>
  </si>
  <si>
    <t>C02BB01</t>
  </si>
  <si>
    <t xml:space="preserve">mecamylamine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</si>
  <si>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b87994ee-26a5-4d00-99e7-796bc17961f1                                                                                                                                                                                                                      </t>
  </si>
  <si>
    <t>C02CA01</t>
  </si>
  <si>
    <t xml:space="preserve">prazosin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</si>
  <si>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17367e1c-a4ad-451b-92c4-95565312e51a                                                                                                                                                                                                                      </t>
  </si>
  <si>
    <t>C02CA04</t>
  </si>
  <si>
    <t xml:space="preserve">doxazosin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</si>
  <si>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3ed04255-7d9c-464c-bfa6-c355755862d8                                                                                                                                                                                                                      </t>
  </si>
  <si>
    <t>C02DA01</t>
  </si>
  <si>
    <t xml:space="preserve">diazoxide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</si>
  <si>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b16c7832-2fd9-49af-b923-1dc0d91fd6e2                                                                                                                                                                                                                      </t>
  </si>
  <si>
    <t>C02DB02</t>
  </si>
  <si>
    <t xml:space="preserve">hydralazine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</si>
  <si>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e31239e0-8c5a-4d10-9404-af32278484a3                                                                                                                                                                                                                      </t>
  </si>
  <si>
    <t>C03AA01</t>
  </si>
  <si>
    <t xml:space="preserve">bendroflumethiazide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</si>
  <si>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d2d226ea-1624-47ee-82bf-e9660b75029f                                                                                                                                                                                                                      </t>
  </si>
  <si>
    <t>C03AA03</t>
  </si>
  <si>
    <t xml:space="preserve">hydrochlorothiazide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</si>
  <si>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b9ee689a-ea12-435d-b01c-70d45891e62f                                                                                                                                                                                                                      </t>
  </si>
  <si>
    <t>C03AA06</t>
  </si>
  <si>
    <t xml:space="preserve">trichlormethiazide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</si>
  <si>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1662af63-c84f-43e4-93e3-c6389ce519be                                                                                                                                                                                                                      </t>
  </si>
  <si>
    <t>C03AA08</t>
  </si>
  <si>
    <t xml:space="preserve">methyclothiazide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</si>
  <si>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4910dad2-c533-4232-85bf-e6b0235379c2                                                                                                                                                                                                                      </t>
  </si>
  <si>
    <t>C03BA11</t>
  </si>
  <si>
    <t xml:space="preserve">indapamide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</si>
  <si>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fdb20d31-bd0f-4022-84cc-5db97862a7cf                                                                                                                                                                                                                      </t>
  </si>
  <si>
    <t>C03CA02</t>
  </si>
  <si>
    <t xml:space="preserve">bumetanide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</si>
  <si>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b5a68154-8003-4b80-81e2-e926524fb72c                                                                                                                                                                                                                      </t>
  </si>
  <si>
    <t>C03DA01</t>
  </si>
  <si>
    <t xml:space="preserve">spironolactone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</si>
  <si>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a7510768-8a52-4230-6aa0-b0d92d82588f                                                                                                                                                                                                                      </t>
  </si>
  <si>
    <t>C03DA04</t>
  </si>
  <si>
    <t xml:space="preserve">eplerenone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</si>
  <si>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59e27acd-3877-babf-341b-b65968a8a607                                                                                                                                                                                                                      </t>
  </si>
  <si>
    <t>C03DB01</t>
  </si>
  <si>
    <t xml:space="preserve">amiloride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</si>
  <si>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dc7aef5e-9585-45b9-b317-4af570202ef5                                                                                                                                                                                                                      </t>
  </si>
  <si>
    <t>C03DB02</t>
  </si>
  <si>
    <t xml:space="preserve">triamterene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</si>
  <si>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ab816790-a45b-406d-8919-edfd2a11e9a9                                                                                                                                                                                                                      </t>
  </si>
  <si>
    <t>C03XA01</t>
  </si>
  <si>
    <t xml:space="preserve">tolvaptan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</si>
  <si>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5526617c-c7b9-4556-886d-729bbabbc566                                                                                                                                                                                                                      </t>
  </si>
  <si>
    <t>C03XA02</t>
  </si>
  <si>
    <t xml:space="preserve">conivaptan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</si>
  <si>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5150d9d9-01dc-4a52-9858-214c66d8caea                                                                                                                                                                                                                      </t>
  </si>
  <si>
    <t>C04AA01</t>
  </si>
  <si>
    <t xml:space="preserve">isoxsuprine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</si>
  <si>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e6582e24-9414-43b8-ac6f-b1422e3197cf                                                                                                                                                                                                                      </t>
  </si>
  <si>
    <t>C04AB01</t>
  </si>
  <si>
    <t xml:space="preserve">phentolamine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</si>
  <si>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38be9414-87c4-4a8a-9f17-99be0d0a33fa                                                                                                                                                                                                                      </t>
  </si>
  <si>
    <t>C04AB02</t>
  </si>
  <si>
    <t xml:space="preserve">tolazoline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</si>
  <si>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7d44e15d-4ac7-49ca-900f-13916aeea247                                                                                                                                                                                                                      </t>
  </si>
  <si>
    <t>C04AD03</t>
  </si>
  <si>
    <t xml:space="preserve">pentoxifylline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</si>
  <si>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40ae2d9a-0d95-640d-0640-f76e7e1a13cb                                                                                                                                                                                                                      </t>
  </si>
  <si>
    <t>C04AX02</t>
  </si>
  <si>
    <t xml:space="preserve">phenoxybenzamine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</si>
  <si>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29ddb739-0f8e-4c41-ab4b-a6331ae2d508                                                                                                                                                                                                                      </t>
  </si>
  <si>
    <t>C05AA06</t>
  </si>
  <si>
    <t xml:space="preserve">fluorometholone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</si>
  <si>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545776fe-63df-44ab-ace3-f3d73d2e0092                                                                                                                                                                                                                      </t>
  </si>
  <si>
    <t>C05AA10</t>
  </si>
  <si>
    <t xml:space="preserve">fluocinolone acetonide                                                                                                                                                                                                                                    </t>
  </si>
  <si>
    <t xml:space="preserve">de5b78ab-ff79-3e0f-cad4-ecab11ebbdcd                                                                                                                                                                                                                      </t>
  </si>
  <si>
    <t>C05AA11</t>
  </si>
  <si>
    <t xml:space="preserve">fluocinonide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</si>
  <si>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1a650699-51a4-4092-46a4-9aa4053aa621                                                                                                                                                                                                                      </t>
  </si>
  <si>
    <t>C05AD05</t>
  </si>
  <si>
    <t xml:space="preserve">procaine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</si>
  <si>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c80c810a-60e0-49bd-139c-95aec3a286fc                                                                                                                                                                                                                      </t>
  </si>
  <si>
    <t>C07AA03</t>
  </si>
  <si>
    <t xml:space="preserve">pindolol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</si>
  <si>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05dfb38c-b832-4ae0-b28b-d271008e670b                                                                                                                                                                                                                      </t>
  </si>
  <si>
    <t>C07AA06</t>
  </si>
  <si>
    <t xml:space="preserve">timolol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</si>
  <si>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00f62dd1-dad2-4892-8a5d-21e5e54509ce                                                                                                                                                                                                                      </t>
  </si>
  <si>
    <t>C07AA07</t>
  </si>
  <si>
    <t xml:space="preserve">sotalol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</si>
  <si>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6616d1a2-09a6-429c-8d19-0ac6354980bb                                                                                                                                                                                                                      </t>
  </si>
  <si>
    <t>C07AA12</t>
  </si>
  <si>
    <t xml:space="preserve">nadolol                                                                                                                                                                                                                                                   </t>
  </si>
  <si>
    <t>C07AB04</t>
  </si>
  <si>
    <t xml:space="preserve">acebutolol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</si>
  <si>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28f8c26c-a1e1-4485-a45f-05c82f7a34b5                                                                                                                                                                                                                      </t>
  </si>
  <si>
    <t>C07AB05</t>
  </si>
  <si>
    <t xml:space="preserve">betaxolol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</si>
  <si>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4aa6e51b-80a3-4022-87e2-0692f24ae9ca                                                                                                                                                                                                                      </t>
  </si>
  <si>
    <t>C07AB07</t>
  </si>
  <si>
    <t xml:space="preserve">bisoprolol                                                                                                                                                                                                                                                </t>
  </si>
  <si>
    <t>C07AB09</t>
  </si>
  <si>
    <t xml:space="preserve">esmolol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</si>
  <si>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35460df2-18d3-4132-85e6-5289bad4c670                                                                                                                                                                                                                      </t>
  </si>
  <si>
    <t>C07AG01</t>
  </si>
  <si>
    <t xml:space="preserve">labetalol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</si>
  <si>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d8e0af49-8c2a-4ada-804f-17ce2abad15b                                                                                                                                                                                                                      </t>
  </si>
  <si>
    <t>C08CA02</t>
  </si>
  <si>
    <t xml:space="preserve">felodipine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</si>
  <si>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0f854e5d-35a8-9c1f-63e7-c727ec573de9                                                                                                                                                                                                                      </t>
  </si>
  <si>
    <t>C08CA03</t>
  </si>
  <si>
    <t xml:space="preserve">isradipine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</si>
  <si>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bf3425e0-428d-4bdb-ac9a-3b9d483df83a                                                                                                                                                                                                                      </t>
  </si>
  <si>
    <t>C08CA04</t>
  </si>
  <si>
    <t xml:space="preserve">nicardipine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</si>
  <si>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58896863-63ac-4b99-9d3c-97ca472357c7                                                                                                                                                                                                                      </t>
  </si>
  <si>
    <t>C08CA06</t>
  </si>
  <si>
    <t xml:space="preserve">nimodipine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</si>
  <si>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d6a161d9-7e7a-4711-ba0e-c9040c42268d                                                                                                                                                                                                                      </t>
  </si>
  <si>
    <t>C08CA07</t>
  </si>
  <si>
    <t xml:space="preserve">nisoldipine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</si>
  <si>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00d506a4-74d6-4838-b008-3f9e7c017e08                                                                                                                                                                                                                      </t>
  </si>
  <si>
    <t>C08CA16</t>
  </si>
  <si>
    <t xml:space="preserve">clevidipine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</si>
  <si>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095081a0-1398-11dc-82e1-0002a5d5c51b                                                                                                                                                                                                                      </t>
  </si>
  <si>
    <t>C09AA01</t>
  </si>
  <si>
    <t xml:space="preserve">captopril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</si>
  <si>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d826812e-ede7-49e7-8384-29ec5b142ef3                                                                                                                                                                                                                      </t>
  </si>
  <si>
    <t>C09AA02</t>
  </si>
  <si>
    <t xml:space="preserve">enalapril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</si>
  <si>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ac0289a6-9533-4f8c-b46c-506dce1b90b5                                                                                                                                                                                                                      </t>
  </si>
  <si>
    <t>C09AA05</t>
  </si>
  <si>
    <t xml:space="preserve">ramipril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</si>
  <si>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8b59207a-ea5c-4697-a8b6-94c3015a00de                                                                                                                                                                                                                      </t>
  </si>
  <si>
    <t>C09AA06</t>
  </si>
  <si>
    <t xml:space="preserve">quinapril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</si>
  <si>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93e6e668-5306-4f26-81d8-cbc3a7a5e787                                                                                                                                                                                                                      </t>
  </si>
  <si>
    <t>C09AA13</t>
  </si>
  <si>
    <t xml:space="preserve">moexipril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</si>
  <si>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e71002c8-3463-4950-b984-c4eee356a5f2                                                                                                                                                                                                                      </t>
  </si>
  <si>
    <t>C09CA01</t>
  </si>
  <si>
    <t xml:space="preserve">losartan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</si>
  <si>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3cdcf8cc-4964-4c53-e054-00144ff88e88                                                                                                                                                                                                                      </t>
  </si>
  <si>
    <t>C09CA02</t>
  </si>
  <si>
    <t xml:space="preserve">eprosartan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</si>
  <si>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64fbc500-3b77-4c9c-8576-b3ec5f6655a5                                                                                                                                                                                                                      </t>
  </si>
  <si>
    <t>C09CA04</t>
  </si>
  <si>
    <t xml:space="preserve">irbesartan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</si>
  <si>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e8635a1c-ae06-4e23-99f7-e704f91d6f43                                                                                                                                                                                                                      </t>
  </si>
  <si>
    <t>C09CA07</t>
  </si>
  <si>
    <t xml:space="preserve">telmisartan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</si>
  <si>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e1a907a7-fad9-a860-8639-4c6136c85734                                                                                                                                                                                                                      </t>
  </si>
  <si>
    <t>C09CA08</t>
  </si>
  <si>
    <t xml:space="preserve">olmesartan medoxomil                                                                                                                                                                                                                                      </t>
  </si>
  <si>
    <t xml:space="preserve">71a67c63-afc5-470c-8f55-b20028177d5e                                                                                                                                                                                                                      </t>
  </si>
  <si>
    <t>C09XA02</t>
  </si>
  <si>
    <t xml:space="preserve">aliskiren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</si>
  <si>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3dd61fa5-1620-4ebf-bbdb-ede29b92fce2                                                                                                                                                                                                                      </t>
  </si>
  <si>
    <t>C10AA02</t>
  </si>
  <si>
    <t xml:space="preserve">lovastatin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</si>
  <si>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a694c480-76f3-42c3-bb67-bed50e12c1ae                                                                                                                                                                                                                      </t>
  </si>
  <si>
    <t>C10AA03</t>
  </si>
  <si>
    <t xml:space="preserve">pravastatin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</si>
  <si>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9736d9b1-9dca-36a3-5324-3bbeda537aca                                                                                                                                                                                                                      </t>
  </si>
  <si>
    <t>C10AA04</t>
  </si>
  <si>
    <t xml:space="preserve">fluvastatin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</si>
  <si>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aad8b373-0aec-4efb-8e61-3d8114b31127                                                                                                                                                                                                                      </t>
  </si>
  <si>
    <t>C10AA08</t>
  </si>
  <si>
    <t xml:space="preserve">pitavastatin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</si>
  <si>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44dcbf97-99ec-427c-ba50-207e0069d6d2                                                                                                                                                                                                                      </t>
  </si>
  <si>
    <t>C10AB04</t>
  </si>
  <si>
    <t xml:space="preserve">gemfibrozil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</si>
  <si>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a1da5a84-7529-4f62-867f-808a6cab40b8                                                                                                                                                                                                                      </t>
  </si>
  <si>
    <t>C10AC02</t>
  </si>
  <si>
    <t xml:space="preserve">colestipol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</si>
  <si>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4e89bf6e-c78a-402e-9cb2-8d02f6047d68                                                                                                                                                                                                                      </t>
  </si>
  <si>
    <t>C10AX09</t>
  </si>
  <si>
    <t xml:space="preserve">ezetimibe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</si>
  <si>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ac539a72-77e4-419c-b1d9-42002e9cecf7                                                                                                                                                                                                                      </t>
  </si>
  <si>
    <t>C05BB04</t>
  </si>
  <si>
    <t xml:space="preserve">sodium tetradecyl sulfate                                                                                                                                                                                                                                 </t>
  </si>
  <si>
    <t xml:space="preserve">f5a860f3-37ec-429c-ae04-9c88d7c55c08                                                                                                                                                                                                                      </t>
  </si>
  <si>
    <t>C02DD01</t>
  </si>
  <si>
    <t xml:space="preserve">nitroprusside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</si>
  <si>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6a44bcac-a0e1-4069-5691-db7b83dbb4b7                                                                                                                                                                                                                      </t>
  </si>
  <si>
    <t>C05BB02</t>
  </si>
  <si>
    <t xml:space="preserve">polidocanol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</si>
  <si>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90550274-6605-44de-8c25-c5591080270f                                                                                                                                                                                                                      </t>
  </si>
  <si>
    <t>C10AC04</t>
  </si>
  <si>
    <t xml:space="preserve">colesevelam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</si>
  <si>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4a06d3b2-7229-4398-baba-5d0a72f63821                                                                                                                                                                                                                      </t>
  </si>
  <si>
    <t>C10AX12</t>
  </si>
  <si>
    <t xml:space="preserve">lomitapide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</si>
  <si>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e4c45bb5-15f4-437e-ab98-a649b3676d14                                                                                                                                                                                                                      </t>
  </si>
  <si>
    <t>L01XX24</t>
  </si>
  <si>
    <t xml:space="preserve">pegaspargase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</si>
  <si>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d046ec54-9ac8-4c9f-87a7-69e9900d8016                                                                                                                                                                                                                      </t>
  </si>
  <si>
    <t>L01XX02</t>
  </si>
  <si>
    <t xml:space="preserve">asparaginase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</si>
  <si>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30bdf2ea-008b-4cbb-81e4-c3474f2ad286                                                                                                                                                                                                                      </t>
  </si>
  <si>
    <t>L01XC14</t>
  </si>
  <si>
    <t xml:space="preserve">trastuzumab emtansine                                                                                                                                                                                                                                     </t>
  </si>
  <si>
    <t xml:space="preserve">492dbdb2-077e-4064-bff3-372d6af0a7a2                                                                                                                                                                                                                      </t>
  </si>
  <si>
    <t>L01XC03</t>
  </si>
  <si>
    <t xml:space="preserve">trastuzumab                                                                                                                                                                                                                                               </t>
  </si>
  <si>
    <t>L01XC06</t>
  </si>
  <si>
    <t xml:space="preserve">cetuximab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</si>
  <si>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8bc6397e-4bd8-4d37-a007-a327e4da34d9                                                                                                                                                                                                                      </t>
  </si>
  <si>
    <t>L01XC07</t>
  </si>
  <si>
    <t xml:space="preserve">bevacizumab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</si>
  <si>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939b5d1f-9fb2-4499-80ef-0607aa6b114e                                                                                                                                                                                                                      </t>
  </si>
  <si>
    <t>L01XC02</t>
  </si>
  <si>
    <t xml:space="preserve">rituximab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</si>
  <si>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b172773b-3905-4a1c-ad95-bab4b6126563                                                                                                                                                                                                                      </t>
  </si>
  <si>
    <t>L01CB01</t>
  </si>
  <si>
    <t xml:space="preserve">etoposide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</si>
  <si>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508a418e-985f-4208-9324-2230655bb5c2                                                                                                                                                                                                                      </t>
  </si>
  <si>
    <t>L01AA01</t>
  </si>
  <si>
    <t xml:space="preserve">cyclophosphamide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</si>
  <si>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367b47d7-c4de-4b39-bd3a-69c29d80396f                                                                                                                                                                                                                      </t>
  </si>
  <si>
    <t>L01AA02</t>
  </si>
  <si>
    <t xml:space="preserve">chlorambucil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</si>
  <si>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967ed3ff-d99b-41e8-b768-dfb586d3d9a6                                                                                                                                                                                                                      </t>
  </si>
  <si>
    <t>L01AD01</t>
  </si>
  <si>
    <t xml:space="preserve">carmustine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</si>
  <si>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783ec80b-95d7-44c7-8b90-fa7394f50f67                                                                                                                                                                                                                      </t>
  </si>
  <si>
    <t>L01AD04</t>
  </si>
  <si>
    <t xml:space="preserve">streptozocin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</si>
  <si>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15d161ed-9e7b-4c92-ba45-0556d2423e67                                                                                                                                                                                                                      </t>
  </si>
  <si>
    <t>L01AX03</t>
  </si>
  <si>
    <t xml:space="preserve">temozolomide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</si>
  <si>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08e25b46-5e48-4027-bdbc-73e85e0ae4a1                                                                                                                                                                                                                      </t>
  </si>
  <si>
    <t>L01AX04</t>
  </si>
  <si>
    <t xml:space="preserve">dacarbazine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</si>
  <si>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b6b97e41-5f15-498c-abfb-d8443ea4d216                                                                                                                                                                                                                      </t>
  </si>
  <si>
    <t>L01BA01</t>
  </si>
  <si>
    <t xml:space="preserve">methotrexate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</si>
  <si>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ec476b11-0b3c-4139-b1eb-a3daa76bc271                                                                                                                                                                                                                      </t>
  </si>
  <si>
    <t>L01BA04</t>
  </si>
  <si>
    <t xml:space="preserve">pemetrexed                                                                                                                                                                                                                                                </t>
  </si>
  <si>
    <t>L01BB04</t>
  </si>
  <si>
    <t xml:space="preserve">cladribine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</si>
  <si>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a2592a9b-bca6-4a5a-89c2-855a0634d5fe                                                                                                                                                                                                                      </t>
  </si>
  <si>
    <t>L01BB06</t>
  </si>
  <si>
    <t xml:space="preserve">clofarabine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</si>
  <si>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c35903cd-e9eb-4841-93d1-fc14249d1e9f                                                                                                                                                                                                                      </t>
  </si>
  <si>
    <t>L01BC02</t>
  </si>
  <si>
    <t xml:space="preserve">fluorouracil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</si>
  <si>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744737c5-0d96-4214-82ab-6cff016b1ea0                                                                                                                                                                                                                      </t>
  </si>
  <si>
    <t>L01BC05</t>
  </si>
  <si>
    <t xml:space="preserve">gemcitabine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</si>
  <si>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d16907e7-a8c8-4039-ace4-cf4e24ba68c0                                                                                                                                                                                                                      </t>
  </si>
  <si>
    <t>L01CA01</t>
  </si>
  <si>
    <t xml:space="preserve">vinblastine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</si>
  <si>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f073b58e-56d6-4c8d-a2ce-b37719402d77                                                                                                                                                                                                                      </t>
  </si>
  <si>
    <t>L01CA02</t>
  </si>
  <si>
    <t xml:space="preserve">vincristine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</si>
  <si>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a1869e23-b93b-4407-843b-4b830319d82e                                                                                                                                                                                                                      </t>
  </si>
  <si>
    <t>L01CA04</t>
  </si>
  <si>
    <t xml:space="preserve">vinorelbine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</si>
  <si>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dd3dcc9a-e40c-4677-9ee6-f318e7c7d835                                                                                                                                                                                                                      </t>
  </si>
  <si>
    <t>L01CB02</t>
  </si>
  <si>
    <t xml:space="preserve">teniposide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</si>
  <si>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f19cf6d7-a1c8-42ec-844c-c798512139d9                                                                                                                                                                                                                      </t>
  </si>
  <si>
    <t>L01DB02</t>
  </si>
  <si>
    <t xml:space="preserve">daunorubicin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</si>
  <si>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faf9bf9c-017a-4e28-9a53-23fecda0d39e                                                                                                                                                                                                                      </t>
  </si>
  <si>
    <t>L01DB03</t>
  </si>
  <si>
    <t xml:space="preserve">epirubicin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</si>
  <si>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f7ec5ec1-fb05-4c78-b821-9aea638cf144                                                                                                                                                                                                                      </t>
  </si>
  <si>
    <t>L01DB09</t>
  </si>
  <si>
    <t xml:space="preserve">valrubicin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</si>
  <si>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e96f30a0-6662-11de-8f80-0002a5d5c51b                                                                                                                                                                                                                      </t>
  </si>
  <si>
    <t>L01DC03</t>
  </si>
  <si>
    <t xml:space="preserve">mitomycin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</si>
  <si>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3a1300e9-ca6e-4713-b41a-bb913aed3287                                                                                                                                                                                                                      </t>
  </si>
  <si>
    <t>L01XA02</t>
  </si>
  <si>
    <t xml:space="preserve">carboplatin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</si>
  <si>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f4baa639-287b-4d97-923f-ce5c6add531c                                                                                                                                                                                                                      </t>
  </si>
  <si>
    <t>L01XA03</t>
  </si>
  <si>
    <t xml:space="preserve">oxaliplatin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</si>
  <si>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3f680321-398d-4941-a5d5-e3cdef549ee0                                                                                                                                                                                                                      </t>
  </si>
  <si>
    <t>L01XD04</t>
  </si>
  <si>
    <t xml:space="preserve">aminolevulinic acid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</si>
  <si>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l51b031a0-bc40-4159-a434-d48c3eadd2ca                                                                                                                                                                                                                     </t>
  </si>
  <si>
    <t>L01XE02</t>
  </si>
  <si>
    <t xml:space="preserve">gefitinib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</si>
  <si>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827d60e8-7e07-41b7-c28b-49ef1c4a5a41                                                                                                                                                                                                                      </t>
  </si>
  <si>
    <t>L01XE05</t>
  </si>
  <si>
    <t xml:space="preserve">sorafenib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</si>
  <si>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b50667e4-5ebc-4968-a646-d605058dbef0                                                                                                                                                                                                                      </t>
  </si>
  <si>
    <t>L01XX03</t>
  </si>
  <si>
    <t xml:space="preserve">altretamine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</si>
  <si>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90a5e59a-bee8-404a-ad69-fabddeaf27f9                                                                                                                                                                                                                      </t>
  </si>
  <si>
    <t>L01XX08</t>
  </si>
  <si>
    <t xml:space="preserve">pentostatin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</si>
  <si>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151c6d2e-1af1-4c13-96ec-de3228c6efb3                                                                                                                                                                                                                      </t>
  </si>
  <si>
    <t>L01XX14</t>
  </si>
  <si>
    <t xml:space="preserve">tretinoin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</si>
  <si>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264138c1-9e5f-45ef-be87-79ca97c989d9                                                                                                                                                                                                                      </t>
  </si>
  <si>
    <t>L01XX19</t>
  </si>
  <si>
    <t xml:space="preserve">irinotecan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</si>
  <si>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80f3b79c-a399-45b3-b755-8535457719af                                                                                                                                                                                                                      </t>
  </si>
  <si>
    <t>L01XX22</t>
  </si>
  <si>
    <t xml:space="preserve">alitretinoin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</si>
  <si>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9cf04dad-e312-4b8f-a297-1e002d43e151                                                                                                                                                                                                                      </t>
  </si>
  <si>
    <t>L01XX23</t>
  </si>
  <si>
    <t xml:space="preserve">mitotane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</si>
  <si>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e9fba7d4-a0ec-4bfa-9b5b-ec97a9710fd3                                                                                                                                                                                                                      </t>
  </si>
  <si>
    <t>L01XX25</t>
  </si>
  <si>
    <t xml:space="preserve">bexarotene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</si>
  <si>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2d1eb4bd-51f9-4c9b-9fb1-0be5e30a3dc5                                                                                                                                                                                                                      </t>
  </si>
  <si>
    <t>L01XX32</t>
  </si>
  <si>
    <t xml:space="preserve">bortezomib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</si>
  <si>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1521d321-e724-4ffc-adad-34bf4f44fac7                                                                                                                                                                                                                      </t>
  </si>
  <si>
    <t>L01XX35</t>
  </si>
  <si>
    <t xml:space="preserve">anagrelide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</si>
  <si>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6727d5d4-e8ec-4a85-bc82-ec70b641eecf                                                                                                                                                                                                                      </t>
  </si>
  <si>
    <t>L01XA01</t>
  </si>
  <si>
    <t xml:space="preserve">cisplatin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</si>
  <si>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b2b029f5-0d7e-4e7f-accc-b722aec34c68                                                                                                                                                                                                                      </t>
  </si>
  <si>
    <t>L01DC01</t>
  </si>
  <si>
    <t xml:space="preserve">bleomycin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</si>
  <si>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b5806c40-12ce-48e3-8abd-9f8997ef4428                                                                                                                                                                                                                      </t>
  </si>
  <si>
    <t>umls indications dc</t>
  </si>
  <si>
    <t>umls indications dm</t>
  </si>
  <si>
    <t>doid indications dc</t>
  </si>
  <si>
    <t>doid indications dm</t>
  </si>
  <si>
    <t>total indications dc</t>
  </si>
  <si>
    <t>total indications dm</t>
  </si>
  <si>
    <t>context annotations dm</t>
  </si>
  <si>
    <t>drug class</t>
  </si>
  <si>
    <t>cardiovascular</t>
  </si>
  <si>
    <t>antineoplastic</t>
  </si>
  <si>
    <t>umls matches</t>
  </si>
  <si>
    <t>doid matches</t>
  </si>
  <si>
    <t>total matches</t>
  </si>
  <si>
    <t>unique umls dc</t>
  </si>
  <si>
    <t>unique doid dc</t>
  </si>
  <si>
    <t>unique doid dm</t>
  </si>
  <si>
    <t>unique umls dm</t>
  </si>
  <si>
    <t>total unique dc</t>
  </si>
  <si>
    <t>total unique dm</t>
  </si>
  <si>
    <t># drugs</t>
  </si>
  <si>
    <t>#drugs</t>
  </si>
  <si>
    <t>TOTALS:</t>
  </si>
  <si>
    <t>% difference UMLS codes (DC vs. DM)</t>
  </si>
  <si>
    <t>% difference DOID codes (DC vs. DM)</t>
  </si>
  <si>
    <t>% difference indication codes (DC vs. DM)</t>
  </si>
  <si>
    <t>% unique UMLS codes DC</t>
  </si>
  <si>
    <t>% unique  DOID codes DC</t>
  </si>
  <si>
    <t>% unique codes DC</t>
  </si>
  <si>
    <t>% unique UMLS codes DM</t>
  </si>
  <si>
    <t>% unique  DOID codes DM</t>
  </si>
  <si>
    <t>% unique codes DM</t>
  </si>
  <si>
    <t>% matches UMLS</t>
  </si>
  <si>
    <t>% matches DOID</t>
  </si>
  <si>
    <t>% matches</t>
  </si>
  <si>
    <t>C09CA03</t>
  </si>
  <si>
    <t xml:space="preserve">valsartan                                                                                                                                                                                                                                                 </t>
  </si>
  <si>
    <t>C09CA09</t>
  </si>
  <si>
    <t xml:space="preserve">azilsartan medoxomil                                                                                                                                                                                                                                      </t>
  </si>
  <si>
    <t>C10AA05</t>
  </si>
  <si>
    <t xml:space="preserve">atorvastatin                                                                                                                                                                                                                                              </t>
  </si>
  <si>
    <t>C09AA04</t>
  </si>
  <si>
    <t xml:space="preserve">perindopril                                                                                                                                                                                                                                               </t>
  </si>
  <si>
    <t>C03AA05</t>
  </si>
  <si>
    <t xml:space="preserve">polythiazide                                                                                                                                                                                                                                              </t>
  </si>
  <si>
    <t>C08CA01</t>
  </si>
  <si>
    <t xml:space="preserve">amlodipine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</si>
  <si>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1cec7a02-b7a5-49e1-ab64-3a4dab4149d2                                                                                                                                                                                                                      </t>
  </si>
  <si>
    <t>C07AB12</t>
  </si>
  <si>
    <t xml:space="preserve">nebivolol                                                                                                                                                                                                                                                 </t>
  </si>
  <si>
    <t>C10AA01</t>
  </si>
  <si>
    <t xml:space="preserve">simvastatin                                                                                                                                                                                                                                               </t>
  </si>
  <si>
    <t>C10AA07</t>
  </si>
  <si>
    <t xml:space="preserve">rosuvastatin                                                                                                                                                                                                                                              </t>
  </si>
  <si>
    <t>C03AA04</t>
  </si>
  <si>
    <t xml:space="preserve">chlorothiazide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</si>
</sst>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2" fontId="2" fillId="0" borderId="0" xfId="0" applyNumberFormat="1" applyFont="1" applyAlignment="1"/>
    <xf numFmtId="2" fontId="2" fillId="0" borderId="0" xfId="0" applyNumberFormat="1" applyFont="1"/>
    <xf numFmtId="2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tabSelected="1" zoomScale="40" zoomScaleNormal="40" workbookViewId="0">
      <selection activeCell="F104" sqref="F104"/>
    </sheetView>
  </sheetViews>
  <sheetFormatPr defaultRowHeight="14.4" x14ac:dyDescent="0.3"/>
  <cols>
    <col min="1" max="1" width="4" bestFit="1" customWidth="1"/>
    <col min="2" max="2" width="8.5546875" bestFit="1" customWidth="1"/>
    <col min="3" max="3" width="129.33203125" bestFit="1" customWidth="1"/>
    <col min="4" max="4" width="7.77734375" bestFit="1" customWidth="1"/>
    <col min="5" max="5" width="134.109375" bestFit="1" customWidth="1"/>
    <col min="6" max="6" width="25.88671875" bestFit="1" customWidth="1"/>
    <col min="7" max="7" width="25.33203125" bestFit="1" customWidth="1"/>
    <col min="8" max="8" width="25.77734375" bestFit="1" customWidth="1"/>
    <col min="9" max="9" width="20.21875" bestFit="1" customWidth="1"/>
    <col min="10" max="10" width="27.109375" bestFit="1" customWidth="1"/>
    <col min="11" max="11" width="26.6640625" bestFit="1" customWidth="1"/>
    <col min="12" max="12" width="27" bestFit="1" customWidth="1"/>
    <col min="13" max="13" width="25" bestFit="1" customWidth="1"/>
    <col min="14" max="14" width="21.5546875" bestFit="1" customWidth="1"/>
    <col min="15" max="15" width="27.5546875" bestFit="1" customWidth="1"/>
    <col min="16" max="16" width="27.109375" bestFit="1" customWidth="1"/>
    <col min="17" max="17" width="41.21875" bestFit="1" customWidth="1"/>
    <col min="18" max="18" width="40.109375" bestFit="1" customWidth="1"/>
    <col min="19" max="19" width="34" bestFit="1" customWidth="1"/>
    <col min="20" max="20" width="30.6640625" bestFit="1" customWidth="1"/>
    <col min="21" max="21" width="30.21875" bestFit="1" customWidth="1"/>
    <col min="22" max="22" width="36" bestFit="1" customWidth="1"/>
    <col min="23" max="23" width="31.88671875" bestFit="1" customWidth="1"/>
    <col min="24" max="24" width="31.44140625" bestFit="1" customWidth="1"/>
    <col min="25" max="25" width="37.21875" bestFit="1" customWidth="1"/>
    <col min="26" max="26" width="31.77734375" bestFit="1" customWidth="1"/>
  </cols>
  <sheetData>
    <row r="1" spans="1:27" ht="21.6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2"/>
    </row>
    <row r="2" spans="1:27" x14ac:dyDescent="0.3">
      <c r="A2">
        <v>874</v>
      </c>
      <c r="B2" t="s">
        <v>289</v>
      </c>
      <c r="C2" t="s">
        <v>290</v>
      </c>
      <c r="D2">
        <v>3550</v>
      </c>
      <c r="E2" t="s">
        <v>291</v>
      </c>
      <c r="F2">
        <v>1</v>
      </c>
      <c r="G2">
        <v>1</v>
      </c>
      <c r="H2">
        <v>2</v>
      </c>
      <c r="I2">
        <v>2</v>
      </c>
      <c r="J2">
        <v>2</v>
      </c>
      <c r="K2">
        <v>1</v>
      </c>
      <c r="L2">
        <v>3</v>
      </c>
      <c r="M2">
        <v>4</v>
      </c>
      <c r="N2">
        <v>7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2</v>
      </c>
      <c r="W2">
        <v>2</v>
      </c>
      <c r="X2">
        <v>1</v>
      </c>
      <c r="Y2">
        <v>3</v>
      </c>
      <c r="Z2">
        <v>7</v>
      </c>
    </row>
    <row r="3" spans="1:27" x14ac:dyDescent="0.3">
      <c r="A3">
        <v>800</v>
      </c>
      <c r="B3" t="s">
        <v>105</v>
      </c>
      <c r="C3" t="s">
        <v>106</v>
      </c>
      <c r="D3">
        <v>2370</v>
      </c>
      <c r="E3" t="s">
        <v>107</v>
      </c>
      <c r="F3">
        <v>2</v>
      </c>
      <c r="G3">
        <v>1</v>
      </c>
      <c r="H3">
        <v>3</v>
      </c>
      <c r="I3">
        <v>3</v>
      </c>
      <c r="J3">
        <v>4</v>
      </c>
      <c r="K3">
        <v>4</v>
      </c>
      <c r="L3">
        <v>8</v>
      </c>
      <c r="M3">
        <v>4</v>
      </c>
      <c r="N3">
        <v>12</v>
      </c>
      <c r="O3">
        <v>1</v>
      </c>
      <c r="P3">
        <v>1</v>
      </c>
      <c r="Q3">
        <v>0</v>
      </c>
      <c r="R3">
        <v>2</v>
      </c>
      <c r="S3">
        <v>0</v>
      </c>
      <c r="T3">
        <v>1</v>
      </c>
      <c r="U3">
        <v>0</v>
      </c>
      <c r="V3">
        <v>1</v>
      </c>
      <c r="W3">
        <v>2</v>
      </c>
      <c r="X3">
        <v>2</v>
      </c>
      <c r="Y3">
        <v>4</v>
      </c>
      <c r="Z3">
        <v>8</v>
      </c>
    </row>
    <row r="4" spans="1:27" x14ac:dyDescent="0.3">
      <c r="A4">
        <v>863</v>
      </c>
      <c r="B4" t="s">
        <v>271</v>
      </c>
      <c r="C4" t="s">
        <v>272</v>
      </c>
      <c r="D4">
        <v>2239</v>
      </c>
      <c r="E4" s="1" t="s">
        <v>273</v>
      </c>
      <c r="F4">
        <v>7</v>
      </c>
      <c r="G4">
        <v>3</v>
      </c>
      <c r="H4">
        <v>10</v>
      </c>
      <c r="I4">
        <v>10</v>
      </c>
      <c r="J4">
        <v>28</v>
      </c>
      <c r="K4">
        <v>14</v>
      </c>
      <c r="L4">
        <v>42</v>
      </c>
      <c r="M4">
        <v>6</v>
      </c>
      <c r="N4">
        <v>48</v>
      </c>
      <c r="O4">
        <v>1</v>
      </c>
      <c r="P4">
        <v>0</v>
      </c>
      <c r="Q4">
        <v>0</v>
      </c>
      <c r="R4">
        <v>1</v>
      </c>
      <c r="S4">
        <v>0</v>
      </c>
      <c r="T4">
        <v>6</v>
      </c>
      <c r="U4">
        <v>3</v>
      </c>
      <c r="V4">
        <v>9</v>
      </c>
      <c r="W4">
        <v>24</v>
      </c>
      <c r="X4">
        <v>14</v>
      </c>
      <c r="Y4">
        <v>38</v>
      </c>
      <c r="Z4">
        <v>44</v>
      </c>
    </row>
    <row r="5" spans="1:27" x14ac:dyDescent="0.3">
      <c r="A5">
        <v>875</v>
      </c>
      <c r="B5" t="s">
        <v>292</v>
      </c>
      <c r="C5" t="s">
        <v>293</v>
      </c>
      <c r="D5">
        <v>4631</v>
      </c>
      <c r="E5" t="s">
        <v>294</v>
      </c>
      <c r="F5">
        <v>4</v>
      </c>
      <c r="G5">
        <v>2</v>
      </c>
      <c r="H5">
        <v>6</v>
      </c>
      <c r="I5">
        <v>6</v>
      </c>
      <c r="J5">
        <v>2</v>
      </c>
      <c r="K5">
        <v>4</v>
      </c>
      <c r="L5">
        <v>6</v>
      </c>
      <c r="M5">
        <v>4</v>
      </c>
      <c r="N5">
        <v>10</v>
      </c>
      <c r="O5">
        <v>0</v>
      </c>
      <c r="P5">
        <v>1</v>
      </c>
      <c r="Q5">
        <v>0</v>
      </c>
      <c r="R5">
        <v>1</v>
      </c>
      <c r="S5">
        <v>0</v>
      </c>
      <c r="T5">
        <v>4</v>
      </c>
      <c r="U5">
        <v>1</v>
      </c>
      <c r="V5">
        <v>5</v>
      </c>
      <c r="W5">
        <v>2</v>
      </c>
      <c r="X5">
        <v>2</v>
      </c>
      <c r="Y5">
        <v>4</v>
      </c>
      <c r="Z5">
        <v>8</v>
      </c>
    </row>
    <row r="6" spans="1:27" x14ac:dyDescent="0.3">
      <c r="A6">
        <v>845</v>
      </c>
      <c r="B6" t="s">
        <v>226</v>
      </c>
      <c r="C6" t="s">
        <v>227</v>
      </c>
      <c r="D6">
        <v>1937</v>
      </c>
      <c r="E6" t="s">
        <v>228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</row>
    <row r="7" spans="1:27" x14ac:dyDescent="0.3">
      <c r="A7">
        <v>856</v>
      </c>
      <c r="B7" t="s">
        <v>468</v>
      </c>
      <c r="C7" t="s">
        <v>469</v>
      </c>
      <c r="D7">
        <v>2806</v>
      </c>
      <c r="E7" t="s">
        <v>33</v>
      </c>
      <c r="F7">
        <v>3</v>
      </c>
      <c r="G7">
        <v>1</v>
      </c>
      <c r="H7">
        <v>4</v>
      </c>
      <c r="I7">
        <v>4</v>
      </c>
      <c r="J7">
        <v>18</v>
      </c>
      <c r="K7">
        <v>12</v>
      </c>
      <c r="L7">
        <v>30</v>
      </c>
      <c r="M7">
        <v>4</v>
      </c>
      <c r="N7">
        <v>34</v>
      </c>
      <c r="O7">
        <v>1</v>
      </c>
      <c r="P7">
        <v>1</v>
      </c>
      <c r="Q7">
        <v>0</v>
      </c>
      <c r="R7">
        <v>2</v>
      </c>
      <c r="S7">
        <v>0</v>
      </c>
      <c r="T7">
        <v>2</v>
      </c>
      <c r="U7">
        <v>0</v>
      </c>
      <c r="V7">
        <v>2</v>
      </c>
      <c r="W7">
        <v>14</v>
      </c>
      <c r="X7">
        <v>6</v>
      </c>
      <c r="Y7">
        <v>20</v>
      </c>
      <c r="Z7">
        <v>24</v>
      </c>
    </row>
    <row r="8" spans="1:27" x14ac:dyDescent="0.3">
      <c r="A8">
        <v>871</v>
      </c>
      <c r="B8" t="s">
        <v>470</v>
      </c>
      <c r="C8" t="s">
        <v>471</v>
      </c>
      <c r="D8">
        <v>4322</v>
      </c>
      <c r="E8" t="s">
        <v>37</v>
      </c>
      <c r="F8">
        <v>1</v>
      </c>
      <c r="G8">
        <v>1</v>
      </c>
      <c r="H8">
        <v>2</v>
      </c>
      <c r="I8">
        <v>2</v>
      </c>
      <c r="J8">
        <v>1</v>
      </c>
      <c r="K8">
        <v>1</v>
      </c>
      <c r="L8">
        <v>2</v>
      </c>
      <c r="M8">
        <v>1</v>
      </c>
      <c r="N8">
        <v>3</v>
      </c>
      <c r="O8">
        <v>1</v>
      </c>
      <c r="P8">
        <v>1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7" x14ac:dyDescent="0.3">
      <c r="A9">
        <v>836</v>
      </c>
      <c r="B9" t="s">
        <v>206</v>
      </c>
      <c r="C9" t="s">
        <v>207</v>
      </c>
      <c r="D9">
        <v>356</v>
      </c>
      <c r="E9" t="s">
        <v>208</v>
      </c>
      <c r="F9">
        <v>3</v>
      </c>
      <c r="G9">
        <v>3</v>
      </c>
      <c r="H9">
        <v>6</v>
      </c>
      <c r="I9">
        <v>6</v>
      </c>
      <c r="J9">
        <v>4</v>
      </c>
      <c r="K9">
        <v>4</v>
      </c>
      <c r="L9">
        <v>8</v>
      </c>
      <c r="M9">
        <v>4</v>
      </c>
      <c r="N9">
        <v>12</v>
      </c>
      <c r="O9">
        <v>1</v>
      </c>
      <c r="P9">
        <v>1</v>
      </c>
      <c r="Q9">
        <v>0</v>
      </c>
      <c r="R9">
        <v>2</v>
      </c>
      <c r="S9">
        <v>0</v>
      </c>
      <c r="T9">
        <v>2</v>
      </c>
      <c r="U9">
        <v>2</v>
      </c>
      <c r="V9">
        <v>4</v>
      </c>
      <c r="W9">
        <v>0</v>
      </c>
      <c r="X9">
        <v>0</v>
      </c>
      <c r="Y9">
        <v>0</v>
      </c>
      <c r="Z9">
        <v>4</v>
      </c>
    </row>
    <row r="10" spans="1:27" x14ac:dyDescent="0.3">
      <c r="A10">
        <v>831</v>
      </c>
      <c r="B10" t="s">
        <v>192</v>
      </c>
      <c r="C10" t="s">
        <v>193</v>
      </c>
      <c r="D10">
        <v>2176</v>
      </c>
      <c r="E10" t="s">
        <v>194</v>
      </c>
      <c r="F10">
        <v>1</v>
      </c>
      <c r="G10">
        <v>1</v>
      </c>
      <c r="H10">
        <v>2</v>
      </c>
      <c r="I10">
        <v>2</v>
      </c>
      <c r="J10">
        <v>2</v>
      </c>
      <c r="K10">
        <v>2</v>
      </c>
      <c r="L10">
        <v>4</v>
      </c>
      <c r="M10">
        <v>2</v>
      </c>
      <c r="N10">
        <v>6</v>
      </c>
      <c r="O10">
        <v>1</v>
      </c>
      <c r="P10">
        <v>1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</row>
    <row r="11" spans="1:27" x14ac:dyDescent="0.3">
      <c r="A11">
        <v>837</v>
      </c>
      <c r="B11" t="s">
        <v>209</v>
      </c>
      <c r="C11" t="s">
        <v>210</v>
      </c>
      <c r="D11">
        <v>380</v>
      </c>
      <c r="E11" t="s">
        <v>134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L11">
        <v>4</v>
      </c>
      <c r="M11">
        <v>2</v>
      </c>
      <c r="N11">
        <v>6</v>
      </c>
      <c r="O11">
        <v>1</v>
      </c>
      <c r="P11">
        <v>1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</row>
    <row r="12" spans="1:27" x14ac:dyDescent="0.3">
      <c r="A12">
        <v>787</v>
      </c>
      <c r="B12" t="s">
        <v>66</v>
      </c>
      <c r="C12" t="s">
        <v>67</v>
      </c>
      <c r="D12">
        <v>176</v>
      </c>
      <c r="E12" t="s">
        <v>68</v>
      </c>
      <c r="F12">
        <v>1</v>
      </c>
      <c r="G12">
        <v>0</v>
      </c>
      <c r="H12">
        <v>1</v>
      </c>
      <c r="I12">
        <v>1</v>
      </c>
      <c r="J12">
        <v>3</v>
      </c>
      <c r="K12">
        <v>0</v>
      </c>
      <c r="L12">
        <v>3</v>
      </c>
      <c r="M12">
        <v>1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3</v>
      </c>
      <c r="X12">
        <v>0</v>
      </c>
      <c r="Y12">
        <v>3</v>
      </c>
      <c r="Z12">
        <v>4</v>
      </c>
    </row>
    <row r="13" spans="1:27" x14ac:dyDescent="0.3">
      <c r="A13">
        <v>865</v>
      </c>
      <c r="B13" t="s">
        <v>472</v>
      </c>
      <c r="C13" t="s">
        <v>473</v>
      </c>
      <c r="D13">
        <v>257</v>
      </c>
      <c r="E13" t="s">
        <v>35</v>
      </c>
      <c r="F13">
        <v>10</v>
      </c>
      <c r="G13">
        <v>3</v>
      </c>
      <c r="H13">
        <v>13</v>
      </c>
      <c r="I13">
        <v>13</v>
      </c>
      <c r="J13">
        <v>22</v>
      </c>
      <c r="K13">
        <v>12</v>
      </c>
      <c r="L13">
        <v>34</v>
      </c>
      <c r="M13">
        <v>2</v>
      </c>
      <c r="N13">
        <v>36</v>
      </c>
      <c r="O13">
        <v>5</v>
      </c>
      <c r="P13">
        <v>3</v>
      </c>
      <c r="Q13">
        <v>0</v>
      </c>
      <c r="R13">
        <v>8</v>
      </c>
      <c r="S13">
        <v>0</v>
      </c>
      <c r="T13">
        <v>5</v>
      </c>
      <c r="U13">
        <v>0</v>
      </c>
      <c r="V13">
        <v>5</v>
      </c>
      <c r="W13">
        <v>12</v>
      </c>
      <c r="X13">
        <v>6</v>
      </c>
      <c r="Y13">
        <v>18</v>
      </c>
      <c r="Z13">
        <v>20</v>
      </c>
    </row>
    <row r="14" spans="1:27" x14ac:dyDescent="0.3">
      <c r="A14">
        <v>808</v>
      </c>
      <c r="B14" t="s">
        <v>129</v>
      </c>
      <c r="C14" t="s">
        <v>130</v>
      </c>
      <c r="D14">
        <v>305</v>
      </c>
      <c r="E14" t="s">
        <v>131</v>
      </c>
      <c r="F14">
        <v>1</v>
      </c>
      <c r="G14">
        <v>1</v>
      </c>
      <c r="H14">
        <v>2</v>
      </c>
      <c r="I14">
        <v>2</v>
      </c>
      <c r="J14">
        <v>1</v>
      </c>
      <c r="K14">
        <v>1</v>
      </c>
      <c r="L14">
        <v>2</v>
      </c>
      <c r="M14">
        <v>1</v>
      </c>
      <c r="N14">
        <v>3</v>
      </c>
      <c r="O14">
        <v>1</v>
      </c>
      <c r="P14">
        <v>1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7" x14ac:dyDescent="0.3">
      <c r="A15">
        <v>857</v>
      </c>
      <c r="B15" t="s">
        <v>256</v>
      </c>
      <c r="C15" t="s">
        <v>257</v>
      </c>
      <c r="D15">
        <v>1481</v>
      </c>
      <c r="E15" s="1" t="s">
        <v>258</v>
      </c>
      <c r="F15">
        <v>2</v>
      </c>
      <c r="G15">
        <v>1</v>
      </c>
      <c r="H15">
        <v>3</v>
      </c>
      <c r="I15">
        <v>3</v>
      </c>
      <c r="J15">
        <v>10</v>
      </c>
      <c r="K15">
        <v>8</v>
      </c>
      <c r="L15">
        <v>18</v>
      </c>
      <c r="M15">
        <v>4</v>
      </c>
      <c r="N15">
        <v>22</v>
      </c>
      <c r="O15">
        <v>1</v>
      </c>
      <c r="P15">
        <v>1</v>
      </c>
      <c r="Q15">
        <v>0</v>
      </c>
      <c r="R15">
        <v>2</v>
      </c>
      <c r="S15">
        <v>0</v>
      </c>
      <c r="T15">
        <v>1</v>
      </c>
      <c r="U15">
        <v>0</v>
      </c>
      <c r="V15">
        <v>1</v>
      </c>
      <c r="W15">
        <v>8</v>
      </c>
      <c r="X15">
        <v>6</v>
      </c>
      <c r="Y15">
        <v>14</v>
      </c>
      <c r="Z15">
        <v>18</v>
      </c>
    </row>
    <row r="16" spans="1:27" x14ac:dyDescent="0.3">
      <c r="A16">
        <v>833</v>
      </c>
      <c r="B16" t="s">
        <v>198</v>
      </c>
      <c r="C16" t="s">
        <v>199</v>
      </c>
      <c r="D16">
        <v>2464</v>
      </c>
      <c r="E16" t="s">
        <v>200</v>
      </c>
      <c r="F16">
        <v>1</v>
      </c>
      <c r="G16">
        <v>1</v>
      </c>
      <c r="H16">
        <v>2</v>
      </c>
      <c r="I16">
        <v>2</v>
      </c>
      <c r="J16">
        <v>0</v>
      </c>
      <c r="K16">
        <v>0</v>
      </c>
      <c r="L16">
        <v>0</v>
      </c>
      <c r="M16">
        <v>4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2</v>
      </c>
      <c r="W16">
        <v>0</v>
      </c>
      <c r="X16">
        <v>0</v>
      </c>
      <c r="Y16">
        <v>0</v>
      </c>
      <c r="Z16">
        <v>4</v>
      </c>
    </row>
    <row r="17" spans="1:26" x14ac:dyDescent="0.3">
      <c r="A17">
        <v>782</v>
      </c>
      <c r="B17" t="s">
        <v>51</v>
      </c>
      <c r="C17" t="s">
        <v>52</v>
      </c>
      <c r="D17">
        <v>2270</v>
      </c>
      <c r="E17" s="1" t="s">
        <v>53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  <c r="L17">
        <v>4</v>
      </c>
      <c r="M17">
        <v>8</v>
      </c>
      <c r="N17">
        <v>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0</v>
      </c>
      <c r="Y17">
        <v>4</v>
      </c>
      <c r="Z17">
        <v>12</v>
      </c>
    </row>
    <row r="18" spans="1:26" x14ac:dyDescent="0.3">
      <c r="A18">
        <v>791</v>
      </c>
      <c r="B18" t="s">
        <v>78</v>
      </c>
      <c r="C18" t="s">
        <v>79</v>
      </c>
      <c r="D18">
        <v>947</v>
      </c>
      <c r="E18" t="s">
        <v>80</v>
      </c>
      <c r="F18">
        <v>3</v>
      </c>
      <c r="G18">
        <v>0</v>
      </c>
      <c r="H18">
        <v>3</v>
      </c>
      <c r="I18">
        <v>3</v>
      </c>
      <c r="J18">
        <v>8</v>
      </c>
      <c r="K18">
        <v>4</v>
      </c>
      <c r="L18">
        <v>12</v>
      </c>
      <c r="M18">
        <v>2</v>
      </c>
      <c r="N18">
        <v>14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3</v>
      </c>
      <c r="W18">
        <v>8</v>
      </c>
      <c r="X18">
        <v>4</v>
      </c>
      <c r="Y18">
        <v>12</v>
      </c>
      <c r="Z18">
        <v>14</v>
      </c>
    </row>
    <row r="19" spans="1:26" x14ac:dyDescent="0.3">
      <c r="A19">
        <v>846</v>
      </c>
      <c r="B19" t="s">
        <v>229</v>
      </c>
      <c r="C19" t="s">
        <v>230</v>
      </c>
      <c r="D19">
        <v>1942</v>
      </c>
      <c r="E19" t="s">
        <v>231</v>
      </c>
      <c r="F19">
        <v>1</v>
      </c>
      <c r="G19">
        <v>1</v>
      </c>
      <c r="H19">
        <v>2</v>
      </c>
      <c r="I19">
        <v>2</v>
      </c>
      <c r="J19">
        <v>0</v>
      </c>
      <c r="K19">
        <v>2</v>
      </c>
      <c r="L19">
        <v>2</v>
      </c>
      <c r="M19">
        <v>2</v>
      </c>
      <c r="N19">
        <v>4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2</v>
      </c>
    </row>
    <row r="20" spans="1:26" x14ac:dyDescent="0.3">
      <c r="A20">
        <v>778</v>
      </c>
      <c r="B20" t="s">
        <v>38</v>
      </c>
      <c r="C20" t="s">
        <v>39</v>
      </c>
      <c r="D20">
        <v>4809</v>
      </c>
      <c r="E20" s="1" t="s">
        <v>40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 x14ac:dyDescent="0.3">
      <c r="A21">
        <v>801</v>
      </c>
      <c r="B21" t="s">
        <v>108</v>
      </c>
      <c r="C21" t="s">
        <v>109</v>
      </c>
      <c r="D21">
        <v>704</v>
      </c>
      <c r="E21" t="s">
        <v>110</v>
      </c>
      <c r="F21">
        <v>4</v>
      </c>
      <c r="G21">
        <v>2</v>
      </c>
      <c r="H21">
        <v>6</v>
      </c>
      <c r="I21">
        <v>6</v>
      </c>
      <c r="J21">
        <v>0</v>
      </c>
      <c r="K21">
        <v>0</v>
      </c>
      <c r="L21">
        <v>0</v>
      </c>
      <c r="M21">
        <v>6</v>
      </c>
      <c r="N21">
        <v>6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2</v>
      </c>
      <c r="V21">
        <v>6</v>
      </c>
      <c r="W21">
        <v>0</v>
      </c>
      <c r="X21">
        <v>0</v>
      </c>
      <c r="Y21">
        <v>0</v>
      </c>
      <c r="Z21">
        <v>6</v>
      </c>
    </row>
    <row r="22" spans="1:26" x14ac:dyDescent="0.3">
      <c r="A22">
        <v>828</v>
      </c>
      <c r="B22" t="s">
        <v>183</v>
      </c>
      <c r="C22" t="s">
        <v>184</v>
      </c>
      <c r="D22">
        <v>1204</v>
      </c>
      <c r="E22" t="s">
        <v>185</v>
      </c>
      <c r="F22">
        <v>15</v>
      </c>
      <c r="G22">
        <v>6</v>
      </c>
      <c r="H22">
        <v>21</v>
      </c>
      <c r="I22">
        <v>21</v>
      </c>
      <c r="J22">
        <v>0</v>
      </c>
      <c r="K22">
        <v>0</v>
      </c>
      <c r="L22">
        <v>0</v>
      </c>
      <c r="M22">
        <v>2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15</v>
      </c>
      <c r="U22">
        <v>6</v>
      </c>
      <c r="V22">
        <v>21</v>
      </c>
      <c r="W22">
        <v>0</v>
      </c>
      <c r="X22">
        <v>0</v>
      </c>
      <c r="Y22">
        <v>0</v>
      </c>
      <c r="Z22">
        <v>2</v>
      </c>
    </row>
    <row r="23" spans="1:26" x14ac:dyDescent="0.3">
      <c r="A23">
        <v>819</v>
      </c>
      <c r="B23" t="s">
        <v>156</v>
      </c>
      <c r="C23" t="s">
        <v>157</v>
      </c>
      <c r="D23">
        <v>2728</v>
      </c>
      <c r="E23" t="s">
        <v>158</v>
      </c>
      <c r="F23">
        <v>2</v>
      </c>
      <c r="G23">
        <v>1</v>
      </c>
      <c r="H23">
        <v>3</v>
      </c>
      <c r="I23">
        <v>3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3</v>
      </c>
      <c r="W23">
        <v>0</v>
      </c>
      <c r="X23">
        <v>0</v>
      </c>
      <c r="Y23">
        <v>0</v>
      </c>
      <c r="Z23">
        <v>1</v>
      </c>
    </row>
    <row r="24" spans="1:26" x14ac:dyDescent="0.3">
      <c r="A24">
        <v>823</v>
      </c>
      <c r="B24" t="s">
        <v>168</v>
      </c>
      <c r="C24" t="s">
        <v>169</v>
      </c>
      <c r="D24">
        <v>2142</v>
      </c>
      <c r="E24" t="s">
        <v>170</v>
      </c>
      <c r="F24">
        <v>4</v>
      </c>
      <c r="G24">
        <v>0</v>
      </c>
      <c r="H24">
        <v>4</v>
      </c>
      <c r="I24">
        <v>4</v>
      </c>
      <c r="J24">
        <v>1</v>
      </c>
      <c r="K24">
        <v>0</v>
      </c>
      <c r="L24">
        <v>1</v>
      </c>
      <c r="M24">
        <v>1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4</v>
      </c>
      <c r="U24">
        <v>0</v>
      </c>
      <c r="V24">
        <v>4</v>
      </c>
      <c r="W24">
        <v>1</v>
      </c>
      <c r="X24">
        <v>0</v>
      </c>
      <c r="Y24">
        <v>1</v>
      </c>
      <c r="Z24">
        <v>2</v>
      </c>
    </row>
    <row r="25" spans="1:26" x14ac:dyDescent="0.3">
      <c r="A25">
        <v>813</v>
      </c>
      <c r="B25" t="s">
        <v>138</v>
      </c>
      <c r="C25" t="s">
        <v>139</v>
      </c>
      <c r="D25">
        <v>1759</v>
      </c>
      <c r="E25" t="s">
        <v>140</v>
      </c>
      <c r="F25">
        <v>2</v>
      </c>
      <c r="G25">
        <v>1</v>
      </c>
      <c r="H25">
        <v>3</v>
      </c>
      <c r="I25">
        <v>3</v>
      </c>
      <c r="J25">
        <v>4</v>
      </c>
      <c r="K25">
        <v>1</v>
      </c>
      <c r="L25">
        <v>5</v>
      </c>
      <c r="M25">
        <v>6</v>
      </c>
      <c r="N25">
        <v>11</v>
      </c>
      <c r="O25">
        <v>1</v>
      </c>
      <c r="P25">
        <v>1</v>
      </c>
      <c r="Q25">
        <v>0</v>
      </c>
      <c r="R25">
        <v>2</v>
      </c>
      <c r="S25">
        <v>0</v>
      </c>
      <c r="T25">
        <v>1</v>
      </c>
      <c r="U25">
        <v>0</v>
      </c>
      <c r="V25">
        <v>1</v>
      </c>
      <c r="W25">
        <v>3</v>
      </c>
      <c r="X25">
        <v>0</v>
      </c>
      <c r="Y25">
        <v>3</v>
      </c>
      <c r="Z25">
        <v>9</v>
      </c>
    </row>
    <row r="26" spans="1:26" x14ac:dyDescent="0.3">
      <c r="A26">
        <v>816</v>
      </c>
      <c r="B26" t="s">
        <v>147</v>
      </c>
      <c r="C26" t="s">
        <v>148</v>
      </c>
      <c r="D26">
        <v>2475</v>
      </c>
      <c r="E26" t="s">
        <v>149</v>
      </c>
      <c r="F26">
        <v>5</v>
      </c>
      <c r="G26">
        <v>2</v>
      </c>
      <c r="H26">
        <v>7</v>
      </c>
      <c r="I26">
        <v>7</v>
      </c>
      <c r="J26">
        <v>12</v>
      </c>
      <c r="K26">
        <v>12</v>
      </c>
      <c r="L26">
        <v>24</v>
      </c>
      <c r="M26">
        <v>2</v>
      </c>
      <c r="N26">
        <v>26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2</v>
      </c>
      <c r="V26">
        <v>7</v>
      </c>
      <c r="W26">
        <v>12</v>
      </c>
      <c r="X26">
        <v>12</v>
      </c>
      <c r="Y26">
        <v>24</v>
      </c>
      <c r="Z26">
        <v>26</v>
      </c>
    </row>
    <row r="27" spans="1:26" x14ac:dyDescent="0.3">
      <c r="A27">
        <v>817</v>
      </c>
      <c r="B27" t="s">
        <v>150</v>
      </c>
      <c r="C27" t="s">
        <v>151</v>
      </c>
      <c r="D27">
        <v>1032</v>
      </c>
      <c r="E27" t="s">
        <v>152</v>
      </c>
      <c r="F27">
        <v>1</v>
      </c>
      <c r="G27">
        <v>1</v>
      </c>
      <c r="H27">
        <v>2</v>
      </c>
      <c r="I27">
        <v>2</v>
      </c>
      <c r="J27">
        <v>3</v>
      </c>
      <c r="K27">
        <v>2</v>
      </c>
      <c r="L27">
        <v>5</v>
      </c>
      <c r="M27">
        <v>3</v>
      </c>
      <c r="N27">
        <v>8</v>
      </c>
      <c r="O27">
        <v>1</v>
      </c>
      <c r="P27">
        <v>1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3</v>
      </c>
      <c r="Z27">
        <v>6</v>
      </c>
    </row>
    <row r="28" spans="1:26" x14ac:dyDescent="0.3">
      <c r="A28">
        <v>820</v>
      </c>
      <c r="B28" t="s">
        <v>159</v>
      </c>
      <c r="C28" t="s">
        <v>160</v>
      </c>
      <c r="D28">
        <v>4110</v>
      </c>
      <c r="E28" t="s">
        <v>161</v>
      </c>
      <c r="F28">
        <v>3</v>
      </c>
      <c r="G28">
        <v>1</v>
      </c>
      <c r="H28">
        <v>4</v>
      </c>
      <c r="I28">
        <v>4</v>
      </c>
      <c r="J28">
        <v>2</v>
      </c>
      <c r="K28">
        <v>0</v>
      </c>
      <c r="L28">
        <v>2</v>
      </c>
      <c r="M28">
        <v>2</v>
      </c>
      <c r="N28">
        <v>4</v>
      </c>
      <c r="O28">
        <v>1</v>
      </c>
      <c r="P28">
        <v>0</v>
      </c>
      <c r="Q28">
        <v>0</v>
      </c>
      <c r="R28">
        <v>1</v>
      </c>
      <c r="S28">
        <v>0</v>
      </c>
      <c r="T28">
        <v>2</v>
      </c>
      <c r="U28">
        <v>1</v>
      </c>
      <c r="V28">
        <v>3</v>
      </c>
      <c r="W28">
        <v>0</v>
      </c>
      <c r="X28">
        <v>0</v>
      </c>
      <c r="Y28">
        <v>0</v>
      </c>
      <c r="Z28">
        <v>2</v>
      </c>
    </row>
    <row r="29" spans="1:26" x14ac:dyDescent="0.3">
      <c r="A29">
        <v>869</v>
      </c>
      <c r="B29" t="s">
        <v>283</v>
      </c>
      <c r="C29" t="s">
        <v>284</v>
      </c>
      <c r="D29">
        <v>728</v>
      </c>
      <c r="E29" t="s">
        <v>285</v>
      </c>
      <c r="F29">
        <v>2</v>
      </c>
      <c r="G29">
        <v>1</v>
      </c>
      <c r="H29">
        <v>3</v>
      </c>
      <c r="I29">
        <v>3</v>
      </c>
      <c r="J29">
        <v>1</v>
      </c>
      <c r="K29">
        <v>0</v>
      </c>
      <c r="L29">
        <v>1</v>
      </c>
      <c r="M29">
        <v>9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3</v>
      </c>
      <c r="W29">
        <v>1</v>
      </c>
      <c r="X29">
        <v>0</v>
      </c>
      <c r="Y29">
        <v>1</v>
      </c>
      <c r="Z29">
        <v>10</v>
      </c>
    </row>
    <row r="30" spans="1:26" x14ac:dyDescent="0.3">
      <c r="A30">
        <v>779</v>
      </c>
      <c r="B30" t="s">
        <v>42</v>
      </c>
      <c r="C30" t="s">
        <v>43</v>
      </c>
      <c r="D30">
        <v>4747</v>
      </c>
      <c r="E30" t="s">
        <v>44</v>
      </c>
      <c r="F30">
        <v>1</v>
      </c>
      <c r="G30">
        <v>0</v>
      </c>
      <c r="H30">
        <v>1</v>
      </c>
      <c r="I30">
        <v>1</v>
      </c>
      <c r="J30">
        <v>2</v>
      </c>
      <c r="K30">
        <v>2</v>
      </c>
      <c r="L30">
        <v>4</v>
      </c>
      <c r="M30">
        <v>2</v>
      </c>
      <c r="N30">
        <v>6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2</v>
      </c>
      <c r="Z30">
        <v>4</v>
      </c>
    </row>
    <row r="31" spans="1:26" x14ac:dyDescent="0.3">
      <c r="A31">
        <v>814</v>
      </c>
      <c r="B31" t="s">
        <v>141</v>
      </c>
      <c r="C31" t="s">
        <v>142</v>
      </c>
      <c r="D31">
        <v>1433</v>
      </c>
      <c r="E31" s="1" t="s">
        <v>143</v>
      </c>
      <c r="F31">
        <v>2</v>
      </c>
      <c r="G31">
        <v>1</v>
      </c>
      <c r="H31">
        <v>3</v>
      </c>
      <c r="I31">
        <v>3</v>
      </c>
      <c r="J31">
        <v>0</v>
      </c>
      <c r="K31">
        <v>0</v>
      </c>
      <c r="L31">
        <v>0</v>
      </c>
      <c r="M31">
        <v>6</v>
      </c>
      <c r="N31">
        <v>6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1</v>
      </c>
      <c r="V31">
        <v>3</v>
      </c>
      <c r="W31">
        <v>0</v>
      </c>
      <c r="X31">
        <v>0</v>
      </c>
      <c r="Y31">
        <v>0</v>
      </c>
      <c r="Z31">
        <v>6</v>
      </c>
    </row>
    <row r="32" spans="1:26" x14ac:dyDescent="0.3">
      <c r="A32">
        <v>818</v>
      </c>
      <c r="B32" t="s">
        <v>153</v>
      </c>
      <c r="C32" t="s">
        <v>154</v>
      </c>
      <c r="D32">
        <v>158</v>
      </c>
      <c r="E32" t="s">
        <v>155</v>
      </c>
      <c r="F32">
        <v>2</v>
      </c>
      <c r="G32">
        <v>1</v>
      </c>
      <c r="H32">
        <v>3</v>
      </c>
      <c r="I32">
        <v>3</v>
      </c>
      <c r="J32">
        <v>8</v>
      </c>
      <c r="K32">
        <v>6</v>
      </c>
      <c r="L32">
        <v>14</v>
      </c>
      <c r="M32">
        <v>10</v>
      </c>
      <c r="N32">
        <v>24</v>
      </c>
      <c r="O32">
        <v>1</v>
      </c>
      <c r="P32">
        <v>1</v>
      </c>
      <c r="Q32">
        <v>0</v>
      </c>
      <c r="R32">
        <v>2</v>
      </c>
      <c r="S32">
        <v>0</v>
      </c>
      <c r="T32">
        <v>1</v>
      </c>
      <c r="U32">
        <v>0</v>
      </c>
      <c r="V32">
        <v>1</v>
      </c>
      <c r="W32">
        <v>6</v>
      </c>
      <c r="X32">
        <v>4</v>
      </c>
      <c r="Y32">
        <v>10</v>
      </c>
      <c r="Z32">
        <v>20</v>
      </c>
    </row>
    <row r="33" spans="1:26" x14ac:dyDescent="0.3">
      <c r="A33">
        <v>844</v>
      </c>
      <c r="B33" t="s">
        <v>223</v>
      </c>
      <c r="C33" t="s">
        <v>224</v>
      </c>
      <c r="D33">
        <v>1909</v>
      </c>
      <c r="E33" t="s">
        <v>225</v>
      </c>
      <c r="F33">
        <v>2</v>
      </c>
      <c r="G33">
        <v>1</v>
      </c>
      <c r="H33">
        <v>3</v>
      </c>
      <c r="I33">
        <v>3</v>
      </c>
      <c r="J33">
        <v>2</v>
      </c>
      <c r="K33">
        <v>2</v>
      </c>
      <c r="L33">
        <v>4</v>
      </c>
      <c r="M33">
        <v>4</v>
      </c>
      <c r="N33">
        <v>8</v>
      </c>
      <c r="O33">
        <v>1</v>
      </c>
      <c r="P33">
        <v>1</v>
      </c>
      <c r="Q33">
        <v>0</v>
      </c>
      <c r="R33">
        <v>2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4</v>
      </c>
    </row>
    <row r="34" spans="1:26" x14ac:dyDescent="0.3">
      <c r="A34">
        <v>840</v>
      </c>
      <c r="B34" t="s">
        <v>214</v>
      </c>
      <c r="C34" t="s">
        <v>215</v>
      </c>
      <c r="D34">
        <v>1531</v>
      </c>
      <c r="E34" t="s">
        <v>216</v>
      </c>
      <c r="F34">
        <v>1</v>
      </c>
      <c r="G34">
        <v>1</v>
      </c>
      <c r="H34">
        <v>2</v>
      </c>
      <c r="I34">
        <v>2</v>
      </c>
      <c r="J34">
        <v>2</v>
      </c>
      <c r="K34">
        <v>0</v>
      </c>
      <c r="L34">
        <v>2</v>
      </c>
      <c r="M34">
        <v>2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2</v>
      </c>
      <c r="W34">
        <v>2</v>
      </c>
      <c r="X34">
        <v>0</v>
      </c>
      <c r="Y34">
        <v>2</v>
      </c>
      <c r="Z34">
        <v>4</v>
      </c>
    </row>
    <row r="35" spans="1:26" x14ac:dyDescent="0.3">
      <c r="A35">
        <v>781</v>
      </c>
      <c r="B35" t="s">
        <v>48</v>
      </c>
      <c r="C35" t="s">
        <v>49</v>
      </c>
      <c r="D35">
        <v>2346</v>
      </c>
      <c r="E35" t="s">
        <v>50</v>
      </c>
      <c r="F35">
        <v>3</v>
      </c>
      <c r="G35">
        <v>2</v>
      </c>
      <c r="H35">
        <v>5</v>
      </c>
      <c r="I35">
        <v>5</v>
      </c>
      <c r="J35">
        <v>3</v>
      </c>
      <c r="K35">
        <v>1</v>
      </c>
      <c r="L35">
        <v>4</v>
      </c>
      <c r="M35">
        <v>1</v>
      </c>
      <c r="N35">
        <v>5</v>
      </c>
      <c r="O35">
        <v>1</v>
      </c>
      <c r="P35">
        <v>1</v>
      </c>
      <c r="Q35">
        <v>0</v>
      </c>
      <c r="R35">
        <v>2</v>
      </c>
      <c r="S35">
        <v>0</v>
      </c>
      <c r="T35">
        <v>2</v>
      </c>
      <c r="U35">
        <v>1</v>
      </c>
      <c r="V35">
        <v>3</v>
      </c>
      <c r="W35">
        <v>2</v>
      </c>
      <c r="X35">
        <v>0</v>
      </c>
      <c r="Y35">
        <v>2</v>
      </c>
      <c r="Z35">
        <v>3</v>
      </c>
    </row>
    <row r="36" spans="1:26" x14ac:dyDescent="0.3">
      <c r="A36">
        <v>850</v>
      </c>
      <c r="B36" t="s">
        <v>474</v>
      </c>
      <c r="C36" t="s">
        <v>475</v>
      </c>
      <c r="D36">
        <v>2108</v>
      </c>
      <c r="E36" t="s">
        <v>26</v>
      </c>
      <c r="F36">
        <v>1</v>
      </c>
      <c r="G36">
        <v>1</v>
      </c>
      <c r="H36">
        <v>2</v>
      </c>
      <c r="I36">
        <v>2</v>
      </c>
      <c r="J36">
        <v>3</v>
      </c>
      <c r="K36">
        <v>3</v>
      </c>
      <c r="L36">
        <v>6</v>
      </c>
      <c r="M36">
        <v>5</v>
      </c>
      <c r="N36">
        <v>11</v>
      </c>
      <c r="O36">
        <v>1</v>
      </c>
      <c r="P36">
        <v>1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2</v>
      </c>
      <c r="X36">
        <v>2</v>
      </c>
      <c r="Y36">
        <v>4</v>
      </c>
      <c r="Z36">
        <v>9</v>
      </c>
    </row>
    <row r="37" spans="1:26" x14ac:dyDescent="0.3">
      <c r="A37">
        <v>858</v>
      </c>
      <c r="B37" t="s">
        <v>259</v>
      </c>
      <c r="C37" t="s">
        <v>260</v>
      </c>
      <c r="D37">
        <v>2583</v>
      </c>
      <c r="E37" t="s">
        <v>261</v>
      </c>
      <c r="F37">
        <v>2</v>
      </c>
      <c r="G37">
        <v>2</v>
      </c>
      <c r="H37">
        <v>4</v>
      </c>
      <c r="I37">
        <v>4</v>
      </c>
      <c r="J37">
        <v>6</v>
      </c>
      <c r="K37">
        <v>6</v>
      </c>
      <c r="L37">
        <v>12</v>
      </c>
      <c r="M37">
        <v>4</v>
      </c>
      <c r="N37">
        <v>16</v>
      </c>
      <c r="O37">
        <v>2</v>
      </c>
      <c r="P37">
        <v>2</v>
      </c>
      <c r="Q37">
        <v>0</v>
      </c>
      <c r="R37">
        <v>4</v>
      </c>
      <c r="S37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v>4</v>
      </c>
      <c r="Z37">
        <v>8</v>
      </c>
    </row>
    <row r="38" spans="1:26" x14ac:dyDescent="0.3">
      <c r="A38">
        <v>784</v>
      </c>
      <c r="B38" t="s">
        <v>57</v>
      </c>
      <c r="C38" t="s">
        <v>58</v>
      </c>
      <c r="D38">
        <v>1794</v>
      </c>
      <c r="E38" t="s">
        <v>59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2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3</v>
      </c>
    </row>
    <row r="39" spans="1:26" x14ac:dyDescent="0.3">
      <c r="A39">
        <v>794</v>
      </c>
      <c r="B39" t="s">
        <v>87</v>
      </c>
      <c r="C39" t="s">
        <v>88</v>
      </c>
      <c r="D39">
        <v>1153</v>
      </c>
      <c r="E39" t="s">
        <v>89</v>
      </c>
      <c r="F39">
        <v>2</v>
      </c>
      <c r="G39">
        <v>1</v>
      </c>
      <c r="H39">
        <v>3</v>
      </c>
      <c r="I39">
        <v>3</v>
      </c>
      <c r="J39">
        <v>0</v>
      </c>
      <c r="K39">
        <v>0</v>
      </c>
      <c r="L39">
        <v>0</v>
      </c>
      <c r="M39">
        <v>4</v>
      </c>
      <c r="N39">
        <v>4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1</v>
      </c>
      <c r="V39">
        <v>3</v>
      </c>
      <c r="W39">
        <v>0</v>
      </c>
      <c r="X39">
        <v>0</v>
      </c>
      <c r="Y39">
        <v>0</v>
      </c>
      <c r="Z39">
        <v>4</v>
      </c>
    </row>
    <row r="40" spans="1:26" x14ac:dyDescent="0.3">
      <c r="A40">
        <v>805</v>
      </c>
      <c r="B40" t="s">
        <v>120</v>
      </c>
      <c r="C40" t="s">
        <v>121</v>
      </c>
      <c r="D40">
        <v>954</v>
      </c>
      <c r="E40" t="s">
        <v>122</v>
      </c>
      <c r="F40">
        <v>2</v>
      </c>
      <c r="G40">
        <v>2</v>
      </c>
      <c r="H40">
        <v>4</v>
      </c>
      <c r="I40">
        <v>4</v>
      </c>
      <c r="J40">
        <v>4</v>
      </c>
      <c r="K40">
        <v>2</v>
      </c>
      <c r="L40">
        <v>6</v>
      </c>
      <c r="M40">
        <v>2</v>
      </c>
      <c r="N40">
        <v>8</v>
      </c>
      <c r="O40">
        <v>1</v>
      </c>
      <c r="P40">
        <v>1</v>
      </c>
      <c r="Q40">
        <v>0</v>
      </c>
      <c r="R40">
        <v>2</v>
      </c>
      <c r="S40">
        <v>0</v>
      </c>
      <c r="T40">
        <v>1</v>
      </c>
      <c r="U40">
        <v>1</v>
      </c>
      <c r="V40">
        <v>2</v>
      </c>
      <c r="W40">
        <v>2</v>
      </c>
      <c r="X40">
        <v>0</v>
      </c>
      <c r="Y40">
        <v>2</v>
      </c>
      <c r="Z40">
        <v>4</v>
      </c>
    </row>
    <row r="41" spans="1:26" x14ac:dyDescent="0.3">
      <c r="A41">
        <v>809</v>
      </c>
      <c r="B41" t="s">
        <v>132</v>
      </c>
      <c r="C41" t="s">
        <v>133</v>
      </c>
      <c r="D41">
        <v>1385</v>
      </c>
      <c r="E41" t="s">
        <v>134</v>
      </c>
      <c r="F41">
        <v>4</v>
      </c>
      <c r="G41">
        <v>1</v>
      </c>
      <c r="H41">
        <v>5</v>
      </c>
      <c r="I41">
        <v>5</v>
      </c>
      <c r="J41">
        <v>2</v>
      </c>
      <c r="K41">
        <v>2</v>
      </c>
      <c r="L41">
        <v>4</v>
      </c>
      <c r="M41">
        <v>2</v>
      </c>
      <c r="N41">
        <v>6</v>
      </c>
      <c r="O41">
        <v>1</v>
      </c>
      <c r="P41">
        <v>1</v>
      </c>
      <c r="Q41">
        <v>0</v>
      </c>
      <c r="R41">
        <v>2</v>
      </c>
      <c r="S41">
        <v>0</v>
      </c>
      <c r="T41">
        <v>3</v>
      </c>
      <c r="U41">
        <v>0</v>
      </c>
      <c r="V41">
        <v>3</v>
      </c>
      <c r="W41">
        <v>0</v>
      </c>
      <c r="X41">
        <v>0</v>
      </c>
      <c r="Y41">
        <v>0</v>
      </c>
      <c r="Z41">
        <v>2</v>
      </c>
    </row>
    <row r="42" spans="1:26" x14ac:dyDescent="0.3">
      <c r="A42">
        <v>788</v>
      </c>
      <c r="B42" t="s">
        <v>69</v>
      </c>
      <c r="C42" t="s">
        <v>70</v>
      </c>
      <c r="D42">
        <v>942</v>
      </c>
      <c r="E42" t="s">
        <v>71</v>
      </c>
      <c r="F42">
        <v>1</v>
      </c>
      <c r="G42">
        <v>1</v>
      </c>
      <c r="H42">
        <v>2</v>
      </c>
      <c r="I42">
        <v>2</v>
      </c>
      <c r="J42">
        <v>6</v>
      </c>
      <c r="K42">
        <v>2</v>
      </c>
      <c r="L42">
        <v>8</v>
      </c>
      <c r="M42">
        <v>2</v>
      </c>
      <c r="N42">
        <v>10</v>
      </c>
      <c r="O42">
        <v>1</v>
      </c>
      <c r="P42">
        <v>1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4</v>
      </c>
      <c r="X42">
        <v>0</v>
      </c>
      <c r="Y42">
        <v>4</v>
      </c>
      <c r="Z42">
        <v>6</v>
      </c>
    </row>
    <row r="43" spans="1:26" x14ac:dyDescent="0.3">
      <c r="A43">
        <v>825</v>
      </c>
      <c r="B43" t="s">
        <v>174</v>
      </c>
      <c r="C43" t="s">
        <v>175</v>
      </c>
      <c r="D43">
        <v>2099</v>
      </c>
      <c r="E43" t="s">
        <v>176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4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4</v>
      </c>
    </row>
    <row r="44" spans="1:26" x14ac:dyDescent="0.3">
      <c r="A44">
        <v>789</v>
      </c>
      <c r="B44" t="s">
        <v>72</v>
      </c>
      <c r="C44" t="s">
        <v>73</v>
      </c>
      <c r="D44">
        <v>1412</v>
      </c>
      <c r="E44" t="s">
        <v>74</v>
      </c>
      <c r="F44">
        <v>0</v>
      </c>
      <c r="G44">
        <v>0</v>
      </c>
      <c r="H44">
        <v>0</v>
      </c>
      <c r="I44">
        <v>0</v>
      </c>
      <c r="J44">
        <v>2</v>
      </c>
      <c r="K44">
        <v>2</v>
      </c>
      <c r="L44">
        <v>4</v>
      </c>
      <c r="M44">
        <v>2</v>
      </c>
      <c r="N44">
        <v>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2</v>
      </c>
      <c r="Y44">
        <v>4</v>
      </c>
      <c r="Z44">
        <v>6</v>
      </c>
    </row>
    <row r="45" spans="1:26" x14ac:dyDescent="0.3">
      <c r="A45">
        <v>811</v>
      </c>
      <c r="B45" t="s">
        <v>476</v>
      </c>
      <c r="C45" t="s">
        <v>477</v>
      </c>
      <c r="D45">
        <v>2228</v>
      </c>
      <c r="E45" t="s">
        <v>119</v>
      </c>
      <c r="F45">
        <v>1</v>
      </c>
      <c r="G45">
        <v>1</v>
      </c>
      <c r="H45">
        <v>2</v>
      </c>
      <c r="I45">
        <v>2</v>
      </c>
      <c r="J45">
        <v>2</v>
      </c>
      <c r="K45">
        <v>2</v>
      </c>
      <c r="L45">
        <v>4</v>
      </c>
      <c r="M45">
        <v>2</v>
      </c>
      <c r="N45">
        <v>6</v>
      </c>
      <c r="O45">
        <v>1</v>
      </c>
      <c r="P45">
        <v>1</v>
      </c>
      <c r="Q45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</row>
    <row r="46" spans="1:26" x14ac:dyDescent="0.3">
      <c r="A46">
        <v>829</v>
      </c>
      <c r="B46" t="s">
        <v>186</v>
      </c>
      <c r="C46" t="s">
        <v>187</v>
      </c>
      <c r="D46">
        <v>1205</v>
      </c>
      <c r="E46" t="s">
        <v>188</v>
      </c>
      <c r="F46">
        <v>13</v>
      </c>
      <c r="G46">
        <v>6</v>
      </c>
      <c r="H46">
        <v>19</v>
      </c>
      <c r="I46">
        <v>19</v>
      </c>
      <c r="J46">
        <v>1</v>
      </c>
      <c r="K46">
        <v>0</v>
      </c>
      <c r="L46">
        <v>1</v>
      </c>
      <c r="M46">
        <v>2</v>
      </c>
      <c r="N46">
        <v>3</v>
      </c>
      <c r="O46">
        <v>0</v>
      </c>
      <c r="P46">
        <v>0</v>
      </c>
      <c r="Q46">
        <v>0</v>
      </c>
      <c r="R46">
        <v>0</v>
      </c>
      <c r="S46">
        <v>0</v>
      </c>
      <c r="T46">
        <v>13</v>
      </c>
      <c r="U46">
        <v>6</v>
      </c>
      <c r="V46">
        <v>19</v>
      </c>
      <c r="W46">
        <v>1</v>
      </c>
      <c r="X46">
        <v>0</v>
      </c>
      <c r="Y46">
        <v>1</v>
      </c>
      <c r="Z46">
        <v>3</v>
      </c>
    </row>
    <row r="47" spans="1:26" x14ac:dyDescent="0.3">
      <c r="A47">
        <v>842</v>
      </c>
      <c r="B47" t="s">
        <v>217</v>
      </c>
      <c r="C47" t="s">
        <v>218</v>
      </c>
      <c r="D47">
        <v>1142</v>
      </c>
      <c r="E47" t="s">
        <v>219</v>
      </c>
      <c r="F47">
        <v>1</v>
      </c>
      <c r="G47">
        <v>1</v>
      </c>
      <c r="H47">
        <v>2</v>
      </c>
      <c r="I47">
        <v>2</v>
      </c>
      <c r="J47">
        <v>8</v>
      </c>
      <c r="K47">
        <v>6</v>
      </c>
      <c r="L47">
        <v>14</v>
      </c>
      <c r="M47">
        <v>4</v>
      </c>
      <c r="N47">
        <v>18</v>
      </c>
      <c r="O47">
        <v>1</v>
      </c>
      <c r="P47">
        <v>1</v>
      </c>
      <c r="Q47">
        <v>0</v>
      </c>
      <c r="R47">
        <v>2</v>
      </c>
      <c r="S47">
        <v>0</v>
      </c>
      <c r="T47">
        <v>0</v>
      </c>
      <c r="U47">
        <v>0</v>
      </c>
      <c r="V47">
        <v>0</v>
      </c>
      <c r="W47">
        <v>6</v>
      </c>
      <c r="X47">
        <v>4</v>
      </c>
      <c r="Y47">
        <v>10</v>
      </c>
      <c r="Z47">
        <v>14</v>
      </c>
    </row>
    <row r="48" spans="1:26" x14ac:dyDescent="0.3">
      <c r="A48">
        <v>803</v>
      </c>
      <c r="B48" t="s">
        <v>114</v>
      </c>
      <c r="C48" t="s">
        <v>115</v>
      </c>
      <c r="D48">
        <v>1646</v>
      </c>
      <c r="E48" t="s">
        <v>116</v>
      </c>
      <c r="F48">
        <v>1</v>
      </c>
      <c r="G48">
        <v>1</v>
      </c>
      <c r="H48">
        <v>2</v>
      </c>
      <c r="I48">
        <v>2</v>
      </c>
      <c r="J48">
        <v>4</v>
      </c>
      <c r="K48">
        <v>4</v>
      </c>
      <c r="L48">
        <v>8</v>
      </c>
      <c r="M48">
        <v>2</v>
      </c>
      <c r="N48">
        <v>10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2</v>
      </c>
      <c r="W48">
        <v>4</v>
      </c>
      <c r="X48">
        <v>4</v>
      </c>
      <c r="Y48">
        <v>8</v>
      </c>
      <c r="Z48">
        <v>10</v>
      </c>
    </row>
    <row r="49" spans="1:26" x14ac:dyDescent="0.3">
      <c r="A49">
        <v>806</v>
      </c>
      <c r="B49" t="s">
        <v>123</v>
      </c>
      <c r="C49" t="s">
        <v>124</v>
      </c>
      <c r="D49">
        <v>854</v>
      </c>
      <c r="E49" t="s">
        <v>125</v>
      </c>
      <c r="F49">
        <v>4</v>
      </c>
      <c r="G49">
        <v>3</v>
      </c>
      <c r="H49">
        <v>7</v>
      </c>
      <c r="I49">
        <v>7</v>
      </c>
      <c r="J49">
        <v>1</v>
      </c>
      <c r="K49">
        <v>1</v>
      </c>
      <c r="L49">
        <v>2</v>
      </c>
      <c r="M49">
        <v>2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4</v>
      </c>
      <c r="U49">
        <v>3</v>
      </c>
      <c r="V49">
        <v>7</v>
      </c>
      <c r="W49">
        <v>1</v>
      </c>
      <c r="X49">
        <v>1</v>
      </c>
      <c r="Y49">
        <v>2</v>
      </c>
      <c r="Z49">
        <v>4</v>
      </c>
    </row>
    <row r="50" spans="1:26" x14ac:dyDescent="0.3">
      <c r="A50">
        <v>815</v>
      </c>
      <c r="B50" t="s">
        <v>144</v>
      </c>
      <c r="C50" t="s">
        <v>145</v>
      </c>
      <c r="D50">
        <v>427</v>
      </c>
      <c r="E50" t="s">
        <v>146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6</v>
      </c>
      <c r="N50">
        <v>6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6</v>
      </c>
    </row>
    <row r="51" spans="1:26" x14ac:dyDescent="0.3">
      <c r="A51">
        <v>821</v>
      </c>
      <c r="B51" t="s">
        <v>162</v>
      </c>
      <c r="C51" t="s">
        <v>163</v>
      </c>
      <c r="D51">
        <v>732</v>
      </c>
      <c r="E51" t="s">
        <v>164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2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2</v>
      </c>
    </row>
    <row r="52" spans="1:26" x14ac:dyDescent="0.3">
      <c r="A52">
        <v>841</v>
      </c>
      <c r="B52" t="s">
        <v>478</v>
      </c>
      <c r="C52" t="s">
        <v>479</v>
      </c>
      <c r="D52">
        <v>183</v>
      </c>
      <c r="E52" t="s">
        <v>480</v>
      </c>
      <c r="F52">
        <v>4</v>
      </c>
      <c r="G52">
        <v>2</v>
      </c>
      <c r="H52">
        <v>6</v>
      </c>
      <c r="I52">
        <v>6</v>
      </c>
      <c r="J52">
        <v>7</v>
      </c>
      <c r="K52">
        <v>6</v>
      </c>
      <c r="L52">
        <v>13</v>
      </c>
      <c r="M52">
        <v>3</v>
      </c>
      <c r="N52">
        <v>16</v>
      </c>
      <c r="O52">
        <v>2</v>
      </c>
      <c r="P52">
        <v>1</v>
      </c>
      <c r="Q52">
        <v>0</v>
      </c>
      <c r="R52">
        <v>3</v>
      </c>
      <c r="S52">
        <v>0</v>
      </c>
      <c r="T52">
        <v>2</v>
      </c>
      <c r="U52">
        <v>1</v>
      </c>
      <c r="V52">
        <v>3</v>
      </c>
      <c r="W52">
        <v>5</v>
      </c>
      <c r="X52">
        <v>5</v>
      </c>
      <c r="Y52">
        <v>10</v>
      </c>
      <c r="Z52">
        <v>13</v>
      </c>
    </row>
    <row r="53" spans="1:26" x14ac:dyDescent="0.3">
      <c r="A53">
        <v>872</v>
      </c>
      <c r="B53" t="s">
        <v>298</v>
      </c>
      <c r="C53" t="s">
        <v>299</v>
      </c>
      <c r="D53">
        <v>4405</v>
      </c>
      <c r="E53" t="s">
        <v>300</v>
      </c>
      <c r="F53">
        <v>1</v>
      </c>
      <c r="G53">
        <v>0</v>
      </c>
      <c r="H53">
        <v>1</v>
      </c>
      <c r="I53">
        <v>1</v>
      </c>
      <c r="J53">
        <v>4</v>
      </c>
      <c r="K53">
        <v>4</v>
      </c>
      <c r="L53">
        <v>8</v>
      </c>
      <c r="M53">
        <v>8</v>
      </c>
      <c r="N53">
        <v>16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4</v>
      </c>
      <c r="X53">
        <v>4</v>
      </c>
      <c r="Y53">
        <v>8</v>
      </c>
      <c r="Z53">
        <v>16</v>
      </c>
    </row>
    <row r="54" spans="1:26" x14ac:dyDescent="0.3">
      <c r="A54">
        <v>807</v>
      </c>
      <c r="B54" t="s">
        <v>126</v>
      </c>
      <c r="C54" t="s">
        <v>127</v>
      </c>
      <c r="D54">
        <v>1384</v>
      </c>
      <c r="E54" t="s">
        <v>128</v>
      </c>
      <c r="F54">
        <v>2</v>
      </c>
      <c r="G54">
        <v>1</v>
      </c>
      <c r="H54">
        <v>3</v>
      </c>
      <c r="I54">
        <v>3</v>
      </c>
      <c r="J54">
        <v>2</v>
      </c>
      <c r="K54">
        <v>2</v>
      </c>
      <c r="L54">
        <v>4</v>
      </c>
      <c r="M54">
        <v>2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1</v>
      </c>
      <c r="V54">
        <v>3</v>
      </c>
      <c r="W54">
        <v>2</v>
      </c>
      <c r="X54">
        <v>2</v>
      </c>
      <c r="Y54">
        <v>4</v>
      </c>
      <c r="Z54">
        <v>6</v>
      </c>
    </row>
    <row r="55" spans="1:26" x14ac:dyDescent="0.3">
      <c r="A55">
        <v>851</v>
      </c>
      <c r="B55" t="s">
        <v>241</v>
      </c>
      <c r="C55" t="s">
        <v>242</v>
      </c>
      <c r="D55">
        <v>2356</v>
      </c>
      <c r="E55" t="s">
        <v>243</v>
      </c>
      <c r="F55">
        <v>4</v>
      </c>
      <c r="G55">
        <v>2</v>
      </c>
      <c r="H55">
        <v>6</v>
      </c>
      <c r="I55">
        <v>6</v>
      </c>
      <c r="J55">
        <v>12</v>
      </c>
      <c r="K55">
        <v>8</v>
      </c>
      <c r="L55">
        <v>20</v>
      </c>
      <c r="M55">
        <v>10</v>
      </c>
      <c r="N55">
        <v>30</v>
      </c>
      <c r="O55">
        <v>1</v>
      </c>
      <c r="P55">
        <v>1</v>
      </c>
      <c r="Q55">
        <v>0</v>
      </c>
      <c r="R55">
        <v>2</v>
      </c>
      <c r="S55">
        <v>0</v>
      </c>
      <c r="T55">
        <v>3</v>
      </c>
      <c r="U55">
        <v>1</v>
      </c>
      <c r="V55">
        <v>4</v>
      </c>
      <c r="W55">
        <v>10</v>
      </c>
      <c r="X55">
        <v>6</v>
      </c>
      <c r="Y55">
        <v>16</v>
      </c>
      <c r="Z55">
        <v>26</v>
      </c>
    </row>
    <row r="56" spans="1:26" x14ac:dyDescent="0.3">
      <c r="A56">
        <v>852</v>
      </c>
      <c r="B56" t="s">
        <v>244</v>
      </c>
      <c r="C56" t="s">
        <v>245</v>
      </c>
      <c r="D56">
        <v>2340</v>
      </c>
      <c r="E56" t="s">
        <v>246</v>
      </c>
      <c r="F56">
        <v>2</v>
      </c>
      <c r="G56">
        <v>1</v>
      </c>
      <c r="H56">
        <v>3</v>
      </c>
      <c r="I56">
        <v>3</v>
      </c>
      <c r="J56">
        <v>0</v>
      </c>
      <c r="K56">
        <v>0</v>
      </c>
      <c r="L56">
        <v>0</v>
      </c>
      <c r="M56">
        <v>14</v>
      </c>
      <c r="N56">
        <v>14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1</v>
      </c>
      <c r="V56">
        <v>3</v>
      </c>
      <c r="W56">
        <v>0</v>
      </c>
      <c r="X56">
        <v>0</v>
      </c>
      <c r="Y56">
        <v>0</v>
      </c>
      <c r="Z56">
        <v>14</v>
      </c>
    </row>
    <row r="57" spans="1:26" x14ac:dyDescent="0.3">
      <c r="A57">
        <v>799</v>
      </c>
      <c r="B57" t="s">
        <v>102</v>
      </c>
      <c r="C57" t="s">
        <v>103</v>
      </c>
      <c r="D57">
        <v>2362</v>
      </c>
      <c r="E57" t="s">
        <v>104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</row>
    <row r="58" spans="1:26" x14ac:dyDescent="0.3">
      <c r="A58">
        <v>827</v>
      </c>
      <c r="B58" t="s">
        <v>180</v>
      </c>
      <c r="C58" t="s">
        <v>181</v>
      </c>
      <c r="D58">
        <v>1208</v>
      </c>
      <c r="E58" t="s">
        <v>182</v>
      </c>
      <c r="F58">
        <v>10</v>
      </c>
      <c r="G58">
        <v>7</v>
      </c>
      <c r="H58">
        <v>17</v>
      </c>
      <c r="I58">
        <v>17</v>
      </c>
      <c r="J58">
        <v>0</v>
      </c>
      <c r="K58">
        <v>0</v>
      </c>
      <c r="L58">
        <v>0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7</v>
      </c>
      <c r="V58">
        <v>17</v>
      </c>
      <c r="W58">
        <v>0</v>
      </c>
      <c r="X58">
        <v>0</v>
      </c>
      <c r="Y58">
        <v>0</v>
      </c>
      <c r="Z58">
        <v>2</v>
      </c>
    </row>
    <row r="59" spans="1:26" x14ac:dyDescent="0.3">
      <c r="A59">
        <v>864</v>
      </c>
      <c r="B59" t="s">
        <v>274</v>
      </c>
      <c r="C59" t="s">
        <v>275</v>
      </c>
      <c r="D59">
        <v>1229</v>
      </c>
      <c r="E59" t="s">
        <v>276</v>
      </c>
      <c r="F59">
        <v>4</v>
      </c>
      <c r="G59">
        <v>1</v>
      </c>
      <c r="H59">
        <v>5</v>
      </c>
      <c r="I59">
        <v>5</v>
      </c>
      <c r="J59">
        <v>5</v>
      </c>
      <c r="K59">
        <v>0</v>
      </c>
      <c r="L59">
        <v>5</v>
      </c>
      <c r="M59">
        <v>3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  <c r="T59">
        <v>4</v>
      </c>
      <c r="U59">
        <v>1</v>
      </c>
      <c r="V59">
        <v>5</v>
      </c>
      <c r="W59">
        <v>5</v>
      </c>
      <c r="X59">
        <v>0</v>
      </c>
      <c r="Y59">
        <v>5</v>
      </c>
      <c r="Z59">
        <v>8</v>
      </c>
    </row>
    <row r="60" spans="1:26" x14ac:dyDescent="0.3">
      <c r="A60">
        <v>796</v>
      </c>
      <c r="B60" t="s">
        <v>93</v>
      </c>
      <c r="C60" t="s">
        <v>94</v>
      </c>
      <c r="D60">
        <v>1901</v>
      </c>
      <c r="E60" t="s">
        <v>95</v>
      </c>
      <c r="F60">
        <v>2</v>
      </c>
      <c r="G60">
        <v>0</v>
      </c>
      <c r="H60">
        <v>2</v>
      </c>
      <c r="I60">
        <v>2</v>
      </c>
      <c r="J60">
        <v>4</v>
      </c>
      <c r="K60">
        <v>0</v>
      </c>
      <c r="L60">
        <v>4</v>
      </c>
      <c r="M60">
        <v>2</v>
      </c>
      <c r="N60">
        <v>6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2</v>
      </c>
      <c r="X60">
        <v>0</v>
      </c>
      <c r="Y60">
        <v>2</v>
      </c>
      <c r="Z60">
        <v>4</v>
      </c>
    </row>
    <row r="61" spans="1:26" x14ac:dyDescent="0.3">
      <c r="A61">
        <v>797</v>
      </c>
      <c r="B61" t="s">
        <v>96</v>
      </c>
      <c r="C61" t="s">
        <v>97</v>
      </c>
      <c r="D61">
        <v>138</v>
      </c>
      <c r="E61" t="s">
        <v>98</v>
      </c>
      <c r="F61">
        <v>7</v>
      </c>
      <c r="G61">
        <v>2</v>
      </c>
      <c r="H61">
        <v>9</v>
      </c>
      <c r="I61">
        <v>9</v>
      </c>
      <c r="J61">
        <v>2</v>
      </c>
      <c r="K61">
        <v>0</v>
      </c>
      <c r="L61">
        <v>2</v>
      </c>
      <c r="M61">
        <v>2</v>
      </c>
      <c r="N61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7</v>
      </c>
      <c r="U61">
        <v>2</v>
      </c>
      <c r="V61">
        <v>9</v>
      </c>
      <c r="W61">
        <v>2</v>
      </c>
      <c r="X61">
        <v>0</v>
      </c>
      <c r="Y61">
        <v>2</v>
      </c>
      <c r="Z61">
        <v>4</v>
      </c>
    </row>
    <row r="62" spans="1:26" x14ac:dyDescent="0.3">
      <c r="A62">
        <v>804</v>
      </c>
      <c r="B62" t="s">
        <v>117</v>
      </c>
      <c r="C62" t="s">
        <v>118</v>
      </c>
      <c r="D62">
        <v>4209</v>
      </c>
      <c r="E62" t="s">
        <v>119</v>
      </c>
      <c r="F62">
        <v>1</v>
      </c>
      <c r="G62">
        <v>1</v>
      </c>
      <c r="H62">
        <v>2</v>
      </c>
      <c r="I62">
        <v>2</v>
      </c>
      <c r="J62">
        <v>2</v>
      </c>
      <c r="K62">
        <v>2</v>
      </c>
      <c r="L62">
        <v>4</v>
      </c>
      <c r="M62">
        <v>2</v>
      </c>
      <c r="N62">
        <v>6</v>
      </c>
      <c r="O62">
        <v>1</v>
      </c>
      <c r="P62">
        <v>1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</row>
    <row r="63" spans="1:26" x14ac:dyDescent="0.3">
      <c r="A63">
        <v>848</v>
      </c>
      <c r="B63" t="s">
        <v>235</v>
      </c>
      <c r="C63" t="s">
        <v>236</v>
      </c>
      <c r="D63">
        <v>484</v>
      </c>
      <c r="E63" t="s">
        <v>237</v>
      </c>
      <c r="F63">
        <v>4</v>
      </c>
      <c r="G63">
        <v>1</v>
      </c>
      <c r="H63">
        <v>5</v>
      </c>
      <c r="I63">
        <v>5</v>
      </c>
      <c r="J63">
        <v>1</v>
      </c>
      <c r="K63">
        <v>1</v>
      </c>
      <c r="L63">
        <v>2</v>
      </c>
      <c r="M63">
        <v>1</v>
      </c>
      <c r="N63">
        <v>3</v>
      </c>
      <c r="O63">
        <v>1</v>
      </c>
      <c r="P63">
        <v>1</v>
      </c>
      <c r="Q63">
        <v>0</v>
      </c>
      <c r="R63">
        <v>2</v>
      </c>
      <c r="S63">
        <v>0</v>
      </c>
      <c r="T63">
        <v>3</v>
      </c>
      <c r="U63">
        <v>0</v>
      </c>
      <c r="V63">
        <v>3</v>
      </c>
      <c r="W63">
        <v>0</v>
      </c>
      <c r="X63">
        <v>0</v>
      </c>
      <c r="Y63">
        <v>0</v>
      </c>
      <c r="Z63">
        <v>1</v>
      </c>
    </row>
    <row r="64" spans="1:26" x14ac:dyDescent="0.3">
      <c r="A64">
        <v>786</v>
      </c>
      <c r="B64" t="s">
        <v>63</v>
      </c>
      <c r="C64" t="s">
        <v>64</v>
      </c>
      <c r="D64">
        <v>1176</v>
      </c>
      <c r="E64" t="s">
        <v>65</v>
      </c>
      <c r="F64">
        <v>3</v>
      </c>
      <c r="G64">
        <v>1</v>
      </c>
      <c r="H64">
        <v>4</v>
      </c>
      <c r="I64">
        <v>4</v>
      </c>
      <c r="J64">
        <v>3</v>
      </c>
      <c r="K64">
        <v>0</v>
      </c>
      <c r="L64">
        <v>3</v>
      </c>
      <c r="M64">
        <v>1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1</v>
      </c>
      <c r="V64">
        <v>4</v>
      </c>
      <c r="W64">
        <v>3</v>
      </c>
      <c r="X64">
        <v>0</v>
      </c>
      <c r="Y64">
        <v>3</v>
      </c>
      <c r="Z64">
        <v>4</v>
      </c>
    </row>
    <row r="65" spans="1:26" x14ac:dyDescent="0.3">
      <c r="A65">
        <v>876</v>
      </c>
      <c r="B65" t="s">
        <v>301</v>
      </c>
      <c r="C65" t="s">
        <v>302</v>
      </c>
      <c r="D65">
        <v>4721</v>
      </c>
      <c r="E65" t="s">
        <v>303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2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</row>
    <row r="66" spans="1:26" x14ac:dyDescent="0.3">
      <c r="A66">
        <v>839</v>
      </c>
      <c r="B66" t="s">
        <v>481</v>
      </c>
      <c r="C66" t="s">
        <v>482</v>
      </c>
      <c r="D66">
        <v>1887</v>
      </c>
      <c r="E66" t="s">
        <v>36</v>
      </c>
      <c r="F66">
        <v>1</v>
      </c>
      <c r="G66">
        <v>1</v>
      </c>
      <c r="H66">
        <v>2</v>
      </c>
      <c r="I66">
        <v>2</v>
      </c>
      <c r="J66">
        <v>0</v>
      </c>
      <c r="K66">
        <v>2</v>
      </c>
      <c r="L66">
        <v>2</v>
      </c>
      <c r="M66">
        <v>2</v>
      </c>
      <c r="N66">
        <v>4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2</v>
      </c>
    </row>
    <row r="67" spans="1:26" x14ac:dyDescent="0.3">
      <c r="A67">
        <v>849</v>
      </c>
      <c r="B67" t="s">
        <v>238</v>
      </c>
      <c r="C67" t="s">
        <v>239</v>
      </c>
      <c r="D67">
        <v>1005</v>
      </c>
      <c r="E67" t="s">
        <v>240</v>
      </c>
      <c r="F67">
        <v>3</v>
      </c>
      <c r="G67">
        <v>2</v>
      </c>
      <c r="H67">
        <v>5</v>
      </c>
      <c r="I67">
        <v>5</v>
      </c>
      <c r="J67">
        <v>8</v>
      </c>
      <c r="K67">
        <v>4</v>
      </c>
      <c r="L67">
        <v>12</v>
      </c>
      <c r="M67">
        <v>10</v>
      </c>
      <c r="N67">
        <v>22</v>
      </c>
      <c r="O67">
        <v>2</v>
      </c>
      <c r="P67">
        <v>2</v>
      </c>
      <c r="Q67">
        <v>0</v>
      </c>
      <c r="R67">
        <v>4</v>
      </c>
      <c r="S67">
        <v>0</v>
      </c>
      <c r="T67">
        <v>1</v>
      </c>
      <c r="U67">
        <v>0</v>
      </c>
      <c r="V67">
        <v>1</v>
      </c>
      <c r="W67">
        <v>4</v>
      </c>
      <c r="X67">
        <v>0</v>
      </c>
      <c r="Y67">
        <v>4</v>
      </c>
      <c r="Z67">
        <v>14</v>
      </c>
    </row>
    <row r="68" spans="1:26" x14ac:dyDescent="0.3">
      <c r="A68">
        <v>795</v>
      </c>
      <c r="B68" t="s">
        <v>90</v>
      </c>
      <c r="C68" t="s">
        <v>91</v>
      </c>
      <c r="D68">
        <v>1809</v>
      </c>
      <c r="E68" t="s">
        <v>92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2</v>
      </c>
    </row>
    <row r="69" spans="1:26" x14ac:dyDescent="0.3">
      <c r="A69">
        <v>873</v>
      </c>
      <c r="B69" t="s">
        <v>295</v>
      </c>
      <c r="C69" t="s">
        <v>296</v>
      </c>
      <c r="D69">
        <v>4614</v>
      </c>
      <c r="E69" t="s">
        <v>297</v>
      </c>
      <c r="F69">
        <v>1</v>
      </c>
      <c r="G69">
        <v>1</v>
      </c>
      <c r="H69">
        <v>2</v>
      </c>
      <c r="I69">
        <v>2</v>
      </c>
      <c r="J69">
        <v>0</v>
      </c>
      <c r="K69">
        <v>2</v>
      </c>
      <c r="L69">
        <v>2</v>
      </c>
      <c r="M69">
        <v>2</v>
      </c>
      <c r="N69">
        <v>4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2</v>
      </c>
    </row>
    <row r="70" spans="1:26" x14ac:dyDescent="0.3">
      <c r="A70">
        <v>802</v>
      </c>
      <c r="B70" t="s">
        <v>111</v>
      </c>
      <c r="C70" t="s">
        <v>112</v>
      </c>
      <c r="D70">
        <v>1343</v>
      </c>
      <c r="E70" t="s">
        <v>113</v>
      </c>
      <c r="F70">
        <v>2</v>
      </c>
      <c r="G70">
        <v>1</v>
      </c>
      <c r="H70">
        <v>3</v>
      </c>
      <c r="I70">
        <v>3</v>
      </c>
      <c r="J70">
        <v>2</v>
      </c>
      <c r="K70">
        <v>2</v>
      </c>
      <c r="L70">
        <v>4</v>
      </c>
      <c r="M70">
        <v>2</v>
      </c>
      <c r="N70">
        <v>6</v>
      </c>
      <c r="O70">
        <v>1</v>
      </c>
      <c r="P70">
        <v>1</v>
      </c>
      <c r="Q70">
        <v>0</v>
      </c>
      <c r="R70">
        <v>2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2</v>
      </c>
    </row>
    <row r="71" spans="1:26" x14ac:dyDescent="0.3">
      <c r="A71">
        <v>822</v>
      </c>
      <c r="B71" t="s">
        <v>165</v>
      </c>
      <c r="C71" t="s">
        <v>166</v>
      </c>
      <c r="D71">
        <v>1510</v>
      </c>
      <c r="E71" t="s">
        <v>167</v>
      </c>
      <c r="F71">
        <v>3</v>
      </c>
      <c r="G71">
        <v>3</v>
      </c>
      <c r="H71">
        <v>6</v>
      </c>
      <c r="I71">
        <v>6</v>
      </c>
      <c r="J71">
        <v>3</v>
      </c>
      <c r="K71">
        <v>0</v>
      </c>
      <c r="L71">
        <v>3</v>
      </c>
      <c r="M71">
        <v>1</v>
      </c>
      <c r="N71">
        <v>4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3</v>
      </c>
      <c r="V71">
        <v>6</v>
      </c>
      <c r="W71">
        <v>3</v>
      </c>
      <c r="X71">
        <v>0</v>
      </c>
      <c r="Y71">
        <v>3</v>
      </c>
      <c r="Z71">
        <v>4</v>
      </c>
    </row>
    <row r="72" spans="1:26" x14ac:dyDescent="0.3">
      <c r="A72">
        <v>870</v>
      </c>
      <c r="B72" t="s">
        <v>286</v>
      </c>
      <c r="C72" t="s">
        <v>287</v>
      </c>
      <c r="D72">
        <v>1125</v>
      </c>
      <c r="E72" t="s">
        <v>288</v>
      </c>
      <c r="F72">
        <v>6</v>
      </c>
      <c r="G72">
        <v>1</v>
      </c>
      <c r="H72">
        <v>7</v>
      </c>
      <c r="I72">
        <v>7</v>
      </c>
      <c r="J72">
        <v>16</v>
      </c>
      <c r="K72">
        <v>6</v>
      </c>
      <c r="L72">
        <v>22</v>
      </c>
      <c r="M72">
        <v>6</v>
      </c>
      <c r="N72">
        <v>28</v>
      </c>
      <c r="O72">
        <v>1</v>
      </c>
      <c r="P72">
        <v>0</v>
      </c>
      <c r="Q72">
        <v>0</v>
      </c>
      <c r="R72">
        <v>1</v>
      </c>
      <c r="S72">
        <v>0</v>
      </c>
      <c r="T72">
        <v>5</v>
      </c>
      <c r="U72">
        <v>1</v>
      </c>
      <c r="V72">
        <v>6</v>
      </c>
      <c r="W72">
        <v>14</v>
      </c>
      <c r="X72">
        <v>6</v>
      </c>
      <c r="Y72">
        <v>20</v>
      </c>
      <c r="Z72">
        <v>26</v>
      </c>
    </row>
    <row r="73" spans="1:26" x14ac:dyDescent="0.3">
      <c r="A73">
        <v>847</v>
      </c>
      <c r="B73" t="s">
        <v>232</v>
      </c>
      <c r="C73" t="s">
        <v>233</v>
      </c>
      <c r="D73">
        <v>674</v>
      </c>
      <c r="E73" t="s">
        <v>234</v>
      </c>
      <c r="F73">
        <v>1</v>
      </c>
      <c r="G73">
        <v>1</v>
      </c>
      <c r="H73">
        <v>2</v>
      </c>
      <c r="I73">
        <v>2</v>
      </c>
      <c r="J73">
        <v>0</v>
      </c>
      <c r="K73">
        <v>2</v>
      </c>
      <c r="L73">
        <v>2</v>
      </c>
      <c r="M73">
        <v>2</v>
      </c>
      <c r="N73">
        <v>4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2</v>
      </c>
    </row>
    <row r="74" spans="1:26" x14ac:dyDescent="0.3">
      <c r="A74">
        <v>777</v>
      </c>
      <c r="B74" t="s">
        <v>30</v>
      </c>
      <c r="C74" t="s">
        <v>31</v>
      </c>
      <c r="D74">
        <v>5035</v>
      </c>
      <c r="E74" t="s">
        <v>32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2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2</v>
      </c>
    </row>
    <row r="75" spans="1:26" x14ac:dyDescent="0.3">
      <c r="A75">
        <v>798</v>
      </c>
      <c r="B75" t="s">
        <v>99</v>
      </c>
      <c r="C75" t="s">
        <v>100</v>
      </c>
      <c r="D75">
        <v>2359</v>
      </c>
      <c r="E75" t="s">
        <v>101</v>
      </c>
      <c r="F75">
        <v>1</v>
      </c>
      <c r="G75">
        <v>0</v>
      </c>
      <c r="H75">
        <v>1</v>
      </c>
      <c r="I75">
        <v>1</v>
      </c>
      <c r="J75">
        <v>2</v>
      </c>
      <c r="K75">
        <v>0</v>
      </c>
      <c r="L75">
        <v>2</v>
      </c>
      <c r="M75">
        <v>2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2</v>
      </c>
      <c r="X75">
        <v>0</v>
      </c>
      <c r="Y75">
        <v>2</v>
      </c>
      <c r="Z75">
        <v>4</v>
      </c>
    </row>
    <row r="76" spans="1:26" x14ac:dyDescent="0.3">
      <c r="A76">
        <v>854</v>
      </c>
      <c r="B76" t="s">
        <v>250</v>
      </c>
      <c r="C76" t="s">
        <v>251</v>
      </c>
      <c r="D76">
        <v>1610</v>
      </c>
      <c r="E76" t="s">
        <v>252</v>
      </c>
      <c r="F76">
        <v>3</v>
      </c>
      <c r="G76">
        <v>1</v>
      </c>
      <c r="H76">
        <v>4</v>
      </c>
      <c r="I76">
        <v>4</v>
      </c>
      <c r="J76">
        <v>16</v>
      </c>
      <c r="K76">
        <v>12</v>
      </c>
      <c r="L76">
        <v>28</v>
      </c>
      <c r="M76">
        <v>2</v>
      </c>
      <c r="N76">
        <v>30</v>
      </c>
      <c r="O76">
        <v>1</v>
      </c>
      <c r="P76">
        <v>1</v>
      </c>
      <c r="Q76">
        <v>0</v>
      </c>
      <c r="R76">
        <v>2</v>
      </c>
      <c r="S76">
        <v>0</v>
      </c>
      <c r="T76">
        <v>2</v>
      </c>
      <c r="U76">
        <v>0</v>
      </c>
      <c r="V76">
        <v>2</v>
      </c>
      <c r="W76">
        <v>14</v>
      </c>
      <c r="X76">
        <v>10</v>
      </c>
      <c r="Y76">
        <v>24</v>
      </c>
      <c r="Z76">
        <v>26</v>
      </c>
    </row>
    <row r="77" spans="1:26" x14ac:dyDescent="0.3">
      <c r="A77">
        <v>862</v>
      </c>
      <c r="B77" t="s">
        <v>268</v>
      </c>
      <c r="C77" t="s">
        <v>269</v>
      </c>
      <c r="D77">
        <v>1612</v>
      </c>
      <c r="E77" t="s">
        <v>270</v>
      </c>
      <c r="F77">
        <v>7</v>
      </c>
      <c r="G77">
        <v>2</v>
      </c>
      <c r="H77">
        <v>9</v>
      </c>
      <c r="I77">
        <v>9</v>
      </c>
      <c r="J77">
        <v>12</v>
      </c>
      <c r="K77">
        <v>8</v>
      </c>
      <c r="L77">
        <v>20</v>
      </c>
      <c r="M77">
        <v>2</v>
      </c>
      <c r="N77">
        <v>22</v>
      </c>
      <c r="O77">
        <v>1</v>
      </c>
      <c r="P77">
        <v>0</v>
      </c>
      <c r="Q77">
        <v>0</v>
      </c>
      <c r="R77">
        <v>1</v>
      </c>
      <c r="S77">
        <v>0</v>
      </c>
      <c r="T77">
        <v>6</v>
      </c>
      <c r="U77">
        <v>2</v>
      </c>
      <c r="V77">
        <v>8</v>
      </c>
      <c r="W77">
        <v>10</v>
      </c>
      <c r="X77">
        <v>8</v>
      </c>
      <c r="Y77">
        <v>18</v>
      </c>
      <c r="Z77">
        <v>20</v>
      </c>
    </row>
    <row r="78" spans="1:26" x14ac:dyDescent="0.3">
      <c r="A78">
        <v>776</v>
      </c>
      <c r="B78" t="s">
        <v>27</v>
      </c>
      <c r="C78" t="s">
        <v>28</v>
      </c>
      <c r="D78">
        <v>475</v>
      </c>
      <c r="E78" t="s">
        <v>29</v>
      </c>
      <c r="F78">
        <v>2</v>
      </c>
      <c r="G78">
        <v>1</v>
      </c>
      <c r="H78">
        <v>3</v>
      </c>
      <c r="I78">
        <v>3</v>
      </c>
      <c r="J78">
        <v>0</v>
      </c>
      <c r="K78">
        <v>0</v>
      </c>
      <c r="L78">
        <v>0</v>
      </c>
      <c r="M78">
        <v>4</v>
      </c>
      <c r="N78">
        <v>4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1</v>
      </c>
      <c r="V78">
        <v>3</v>
      </c>
      <c r="W78">
        <v>0</v>
      </c>
      <c r="X78">
        <v>0</v>
      </c>
      <c r="Y78">
        <v>0</v>
      </c>
      <c r="Z78">
        <v>4</v>
      </c>
    </row>
    <row r="79" spans="1:26" x14ac:dyDescent="0.3">
      <c r="A79">
        <v>793</v>
      </c>
      <c r="B79" t="s">
        <v>84</v>
      </c>
      <c r="C79" t="s">
        <v>85</v>
      </c>
      <c r="D79">
        <v>1803</v>
      </c>
      <c r="E79" s="1" t="s">
        <v>86</v>
      </c>
      <c r="F79">
        <v>1</v>
      </c>
      <c r="G79">
        <v>0</v>
      </c>
      <c r="H79">
        <v>1</v>
      </c>
      <c r="I79">
        <v>1</v>
      </c>
      <c r="J79">
        <v>2</v>
      </c>
      <c r="K79">
        <v>0</v>
      </c>
      <c r="L79">
        <v>2</v>
      </c>
      <c r="M79">
        <v>2</v>
      </c>
      <c r="N79">
        <v>4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</row>
    <row r="80" spans="1:26" x14ac:dyDescent="0.3">
      <c r="A80">
        <v>855</v>
      </c>
      <c r="B80" t="s">
        <v>253</v>
      </c>
      <c r="C80" t="s">
        <v>254</v>
      </c>
      <c r="D80">
        <v>1037</v>
      </c>
      <c r="E80" t="s">
        <v>255</v>
      </c>
      <c r="F80">
        <v>1</v>
      </c>
      <c r="G80">
        <v>1</v>
      </c>
      <c r="H80">
        <v>2</v>
      </c>
      <c r="I80">
        <v>2</v>
      </c>
      <c r="J80">
        <v>0</v>
      </c>
      <c r="K80">
        <v>0</v>
      </c>
      <c r="L80">
        <v>0</v>
      </c>
      <c r="M80">
        <v>4</v>
      </c>
      <c r="N80">
        <v>4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2</v>
      </c>
      <c r="W80">
        <v>0</v>
      </c>
      <c r="X80">
        <v>0</v>
      </c>
      <c r="Y80">
        <v>0</v>
      </c>
      <c r="Z80">
        <v>4</v>
      </c>
    </row>
    <row r="81" spans="1:26" x14ac:dyDescent="0.3">
      <c r="A81">
        <v>861</v>
      </c>
      <c r="B81" t="s">
        <v>483</v>
      </c>
      <c r="C81" t="s">
        <v>484</v>
      </c>
      <c r="D81">
        <v>2445</v>
      </c>
      <c r="E81" t="s">
        <v>41</v>
      </c>
      <c r="F81">
        <v>9</v>
      </c>
      <c r="G81">
        <v>3</v>
      </c>
      <c r="H81">
        <v>12</v>
      </c>
      <c r="I81">
        <v>12</v>
      </c>
      <c r="J81">
        <v>2</v>
      </c>
      <c r="K81">
        <v>0</v>
      </c>
      <c r="L81">
        <v>2</v>
      </c>
      <c r="M81">
        <v>2</v>
      </c>
      <c r="N81">
        <v>4</v>
      </c>
      <c r="O81">
        <v>0</v>
      </c>
      <c r="P81">
        <v>0</v>
      </c>
      <c r="Q81">
        <v>0</v>
      </c>
      <c r="R81">
        <v>0</v>
      </c>
      <c r="S81">
        <v>0</v>
      </c>
      <c r="T81">
        <v>9</v>
      </c>
      <c r="U81">
        <v>3</v>
      </c>
      <c r="V81">
        <v>12</v>
      </c>
      <c r="W81">
        <v>2</v>
      </c>
      <c r="X81">
        <v>0</v>
      </c>
      <c r="Y81">
        <v>2</v>
      </c>
      <c r="Z81">
        <v>4</v>
      </c>
    </row>
    <row r="82" spans="1:26" x14ac:dyDescent="0.3">
      <c r="A82">
        <v>830</v>
      </c>
      <c r="B82" t="s">
        <v>189</v>
      </c>
      <c r="C82" t="s">
        <v>190</v>
      </c>
      <c r="D82">
        <v>2271</v>
      </c>
      <c r="E82" t="s">
        <v>191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1</v>
      </c>
      <c r="X82">
        <v>0</v>
      </c>
      <c r="Y82">
        <v>1</v>
      </c>
      <c r="Z82">
        <v>2</v>
      </c>
    </row>
    <row r="83" spans="1:26" x14ac:dyDescent="0.3">
      <c r="A83">
        <v>868</v>
      </c>
      <c r="B83" t="s">
        <v>280</v>
      </c>
      <c r="C83" t="s">
        <v>281</v>
      </c>
      <c r="D83">
        <v>1285</v>
      </c>
      <c r="E83" t="s">
        <v>282</v>
      </c>
      <c r="F83">
        <v>1</v>
      </c>
      <c r="G83">
        <v>0</v>
      </c>
      <c r="H83">
        <v>1</v>
      </c>
      <c r="I83">
        <v>1</v>
      </c>
      <c r="J83">
        <v>2</v>
      </c>
      <c r="K83">
        <v>0</v>
      </c>
      <c r="L83">
        <v>2</v>
      </c>
      <c r="M83">
        <v>2</v>
      </c>
      <c r="N83">
        <v>4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2</v>
      </c>
      <c r="X83">
        <v>0</v>
      </c>
      <c r="Y83">
        <v>2</v>
      </c>
      <c r="Z83">
        <v>4</v>
      </c>
    </row>
    <row r="84" spans="1:26" x14ac:dyDescent="0.3">
      <c r="A84">
        <v>866</v>
      </c>
      <c r="B84" t="s">
        <v>485</v>
      </c>
      <c r="C84" t="s">
        <v>486</v>
      </c>
      <c r="D84">
        <v>2406</v>
      </c>
      <c r="E84" t="s">
        <v>34</v>
      </c>
      <c r="F84">
        <v>8</v>
      </c>
      <c r="G84">
        <v>3</v>
      </c>
      <c r="H84">
        <v>11</v>
      </c>
      <c r="I84">
        <v>11</v>
      </c>
      <c r="J84">
        <v>3</v>
      </c>
      <c r="K84">
        <v>0</v>
      </c>
      <c r="L84">
        <v>3</v>
      </c>
      <c r="M84">
        <v>3</v>
      </c>
      <c r="N84">
        <v>6</v>
      </c>
      <c r="O84">
        <v>3</v>
      </c>
      <c r="P84">
        <v>0</v>
      </c>
      <c r="Q84">
        <v>0</v>
      </c>
      <c r="R84">
        <v>3</v>
      </c>
      <c r="S84">
        <v>0</v>
      </c>
      <c r="T84">
        <v>5</v>
      </c>
      <c r="U84">
        <v>3</v>
      </c>
      <c r="V84">
        <v>8</v>
      </c>
      <c r="W84">
        <v>0</v>
      </c>
      <c r="X84">
        <v>0</v>
      </c>
      <c r="Y84">
        <v>0</v>
      </c>
      <c r="Z84">
        <v>3</v>
      </c>
    </row>
    <row r="85" spans="1:26" x14ac:dyDescent="0.3">
      <c r="A85">
        <v>792</v>
      </c>
      <c r="B85" t="s">
        <v>81</v>
      </c>
      <c r="C85" t="s">
        <v>82</v>
      </c>
      <c r="D85">
        <v>937</v>
      </c>
      <c r="E85" t="s">
        <v>83</v>
      </c>
      <c r="F85">
        <v>2</v>
      </c>
      <c r="G85">
        <v>0</v>
      </c>
      <c r="H85">
        <v>2</v>
      </c>
      <c r="I85">
        <v>2</v>
      </c>
      <c r="J85">
        <v>0</v>
      </c>
      <c r="K85">
        <v>0</v>
      </c>
      <c r="L85">
        <v>0</v>
      </c>
      <c r="M85">
        <v>6</v>
      </c>
      <c r="N85">
        <v>6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2</v>
      </c>
      <c r="W85">
        <v>0</v>
      </c>
      <c r="X85">
        <v>0</v>
      </c>
      <c r="Y85">
        <v>0</v>
      </c>
      <c r="Z85">
        <v>6</v>
      </c>
    </row>
    <row r="86" spans="1:26" x14ac:dyDescent="0.3">
      <c r="A86">
        <v>843</v>
      </c>
      <c r="B86" t="s">
        <v>220</v>
      </c>
      <c r="C86" t="s">
        <v>221</v>
      </c>
      <c r="D86">
        <v>1511</v>
      </c>
      <c r="E86" t="s">
        <v>222</v>
      </c>
      <c r="F86">
        <v>1</v>
      </c>
      <c r="G86">
        <v>1</v>
      </c>
      <c r="H86">
        <v>2</v>
      </c>
      <c r="I86">
        <v>2</v>
      </c>
      <c r="J86">
        <v>2</v>
      </c>
      <c r="K86">
        <v>2</v>
      </c>
      <c r="L86">
        <v>4</v>
      </c>
      <c r="M86">
        <v>2</v>
      </c>
      <c r="N86">
        <v>6</v>
      </c>
      <c r="O86">
        <v>1</v>
      </c>
      <c r="P86">
        <v>1</v>
      </c>
      <c r="Q86">
        <v>0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</row>
    <row r="87" spans="1:26" x14ac:dyDescent="0.3">
      <c r="A87">
        <v>810</v>
      </c>
      <c r="B87" t="s">
        <v>487</v>
      </c>
      <c r="C87" t="s">
        <v>488</v>
      </c>
      <c r="D87">
        <v>609</v>
      </c>
      <c r="E87" t="s">
        <v>134</v>
      </c>
      <c r="F87">
        <v>4</v>
      </c>
      <c r="G87">
        <v>1</v>
      </c>
      <c r="H87">
        <v>5</v>
      </c>
      <c r="I87">
        <v>5</v>
      </c>
      <c r="J87">
        <v>2</v>
      </c>
      <c r="K87">
        <v>2</v>
      </c>
      <c r="L87">
        <v>4</v>
      </c>
      <c r="M87">
        <v>2</v>
      </c>
      <c r="N87">
        <v>6</v>
      </c>
      <c r="O87">
        <v>1</v>
      </c>
      <c r="P87">
        <v>1</v>
      </c>
      <c r="Q87">
        <v>0</v>
      </c>
      <c r="R87">
        <v>2</v>
      </c>
      <c r="S87">
        <v>0</v>
      </c>
      <c r="T87">
        <v>3</v>
      </c>
      <c r="U87">
        <v>0</v>
      </c>
      <c r="V87">
        <v>3</v>
      </c>
      <c r="W87">
        <v>0</v>
      </c>
      <c r="X87">
        <v>0</v>
      </c>
      <c r="Y87">
        <v>0</v>
      </c>
      <c r="Z87">
        <v>2</v>
      </c>
    </row>
    <row r="88" spans="1:26" x14ac:dyDescent="0.3">
      <c r="A88">
        <v>790</v>
      </c>
      <c r="B88" t="s">
        <v>75</v>
      </c>
      <c r="C88" t="s">
        <v>76</v>
      </c>
      <c r="D88">
        <v>4112</v>
      </c>
      <c r="E88" t="s">
        <v>77</v>
      </c>
      <c r="F88">
        <v>2</v>
      </c>
      <c r="G88">
        <v>1</v>
      </c>
      <c r="H88">
        <v>3</v>
      </c>
      <c r="I88">
        <v>3</v>
      </c>
      <c r="J88">
        <v>0</v>
      </c>
      <c r="K88">
        <v>2</v>
      </c>
      <c r="L88">
        <v>2</v>
      </c>
      <c r="M88">
        <v>2</v>
      </c>
      <c r="N88">
        <v>4</v>
      </c>
      <c r="O88">
        <v>0</v>
      </c>
      <c r="P88">
        <v>1</v>
      </c>
      <c r="Q88">
        <v>0</v>
      </c>
      <c r="R88">
        <v>1</v>
      </c>
      <c r="S88">
        <v>0</v>
      </c>
      <c r="T88">
        <v>2</v>
      </c>
      <c r="U88">
        <v>0</v>
      </c>
      <c r="V88">
        <v>2</v>
      </c>
      <c r="W88">
        <v>0</v>
      </c>
      <c r="X88">
        <v>0</v>
      </c>
      <c r="Y88">
        <v>0</v>
      </c>
      <c r="Z88">
        <v>2</v>
      </c>
    </row>
    <row r="89" spans="1:26" x14ac:dyDescent="0.3">
      <c r="A89">
        <v>859</v>
      </c>
      <c r="B89" t="s">
        <v>262</v>
      </c>
      <c r="C89" t="s">
        <v>263</v>
      </c>
      <c r="D89">
        <v>1985</v>
      </c>
      <c r="E89" t="s">
        <v>264</v>
      </c>
      <c r="F89">
        <v>1</v>
      </c>
      <c r="G89">
        <v>1</v>
      </c>
      <c r="H89">
        <v>2</v>
      </c>
      <c r="I89">
        <v>2</v>
      </c>
      <c r="J89">
        <v>12</v>
      </c>
      <c r="K89">
        <v>6</v>
      </c>
      <c r="L89">
        <v>18</v>
      </c>
      <c r="M89">
        <v>2</v>
      </c>
      <c r="N89">
        <v>20</v>
      </c>
      <c r="O89">
        <v>1</v>
      </c>
      <c r="P89">
        <v>1</v>
      </c>
      <c r="Q89">
        <v>0</v>
      </c>
      <c r="R89">
        <v>2</v>
      </c>
      <c r="S89">
        <v>0</v>
      </c>
      <c r="T89">
        <v>0</v>
      </c>
      <c r="U89">
        <v>0</v>
      </c>
      <c r="V89">
        <v>0</v>
      </c>
      <c r="W89">
        <v>10</v>
      </c>
      <c r="X89">
        <v>4</v>
      </c>
      <c r="Y89">
        <v>14</v>
      </c>
      <c r="Z89">
        <v>16</v>
      </c>
    </row>
    <row r="90" spans="1:26" x14ac:dyDescent="0.3">
      <c r="A90">
        <v>867</v>
      </c>
      <c r="B90" t="s">
        <v>277</v>
      </c>
      <c r="C90" t="s">
        <v>278</v>
      </c>
      <c r="D90">
        <v>2214</v>
      </c>
      <c r="E90" t="s">
        <v>279</v>
      </c>
      <c r="F90">
        <v>2</v>
      </c>
      <c r="G90">
        <v>0</v>
      </c>
      <c r="H90">
        <v>2</v>
      </c>
      <c r="I90">
        <v>2</v>
      </c>
      <c r="J90">
        <v>2</v>
      </c>
      <c r="K90">
        <v>0</v>
      </c>
      <c r="L90">
        <v>2</v>
      </c>
      <c r="M90">
        <v>1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2</v>
      </c>
      <c r="U90">
        <v>0</v>
      </c>
      <c r="V90">
        <v>2</v>
      </c>
      <c r="W90">
        <v>2</v>
      </c>
      <c r="X90">
        <v>0</v>
      </c>
      <c r="Y90">
        <v>2</v>
      </c>
      <c r="Z90">
        <v>3</v>
      </c>
    </row>
    <row r="91" spans="1:26" x14ac:dyDescent="0.3">
      <c r="A91">
        <v>838</v>
      </c>
      <c r="B91" t="s">
        <v>211</v>
      </c>
      <c r="C91" t="s">
        <v>212</v>
      </c>
      <c r="D91">
        <v>1054</v>
      </c>
      <c r="E91" t="s">
        <v>213</v>
      </c>
      <c r="F91">
        <v>3</v>
      </c>
      <c r="G91">
        <v>1</v>
      </c>
      <c r="H91">
        <v>4</v>
      </c>
      <c r="I91">
        <v>4</v>
      </c>
      <c r="J91">
        <v>16</v>
      </c>
      <c r="K91">
        <v>8</v>
      </c>
      <c r="L91">
        <v>24</v>
      </c>
      <c r="M91">
        <v>4</v>
      </c>
      <c r="N91">
        <v>28</v>
      </c>
      <c r="O91">
        <v>2</v>
      </c>
      <c r="P91">
        <v>1</v>
      </c>
      <c r="Q91">
        <v>0</v>
      </c>
      <c r="R91">
        <v>3</v>
      </c>
      <c r="S91">
        <v>0</v>
      </c>
      <c r="T91">
        <v>1</v>
      </c>
      <c r="U91">
        <v>0</v>
      </c>
      <c r="V91">
        <v>1</v>
      </c>
      <c r="W91">
        <v>8</v>
      </c>
      <c r="X91">
        <v>4</v>
      </c>
      <c r="Y91">
        <v>12</v>
      </c>
      <c r="Z91">
        <v>16</v>
      </c>
    </row>
    <row r="92" spans="1:26" x14ac:dyDescent="0.3">
      <c r="A92">
        <v>812</v>
      </c>
      <c r="B92" t="s">
        <v>135</v>
      </c>
      <c r="C92" t="s">
        <v>136</v>
      </c>
      <c r="D92">
        <v>2733</v>
      </c>
      <c r="E92" t="s">
        <v>137</v>
      </c>
      <c r="F92">
        <v>1</v>
      </c>
      <c r="G92">
        <v>1</v>
      </c>
      <c r="H92">
        <v>2</v>
      </c>
      <c r="I92">
        <v>2</v>
      </c>
      <c r="J92">
        <v>0</v>
      </c>
      <c r="K92">
        <v>0</v>
      </c>
      <c r="L92">
        <v>0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2</v>
      </c>
      <c r="W92">
        <v>0</v>
      </c>
      <c r="X92">
        <v>0</v>
      </c>
      <c r="Y92">
        <v>0</v>
      </c>
      <c r="Z92">
        <v>2</v>
      </c>
    </row>
    <row r="93" spans="1:26" x14ac:dyDescent="0.3">
      <c r="A93">
        <v>780</v>
      </c>
      <c r="B93" t="s">
        <v>45</v>
      </c>
      <c r="C93" t="s">
        <v>46</v>
      </c>
      <c r="D93">
        <v>882</v>
      </c>
      <c r="E93" t="s">
        <v>47</v>
      </c>
      <c r="F93">
        <v>3</v>
      </c>
      <c r="G93">
        <v>1</v>
      </c>
      <c r="H93">
        <v>4</v>
      </c>
      <c r="I93">
        <v>4</v>
      </c>
      <c r="J93">
        <v>2</v>
      </c>
      <c r="K93">
        <v>2</v>
      </c>
      <c r="L93">
        <v>4</v>
      </c>
      <c r="M93">
        <v>4</v>
      </c>
      <c r="N93">
        <v>8</v>
      </c>
      <c r="O93">
        <v>1</v>
      </c>
      <c r="P93">
        <v>1</v>
      </c>
      <c r="Q93">
        <v>0</v>
      </c>
      <c r="R93">
        <v>2</v>
      </c>
      <c r="S93">
        <v>0</v>
      </c>
      <c r="T93">
        <v>2</v>
      </c>
      <c r="U93">
        <v>0</v>
      </c>
      <c r="V93">
        <v>2</v>
      </c>
      <c r="W93">
        <v>0</v>
      </c>
      <c r="X93">
        <v>0</v>
      </c>
      <c r="Y93">
        <v>0</v>
      </c>
      <c r="Z93">
        <v>4</v>
      </c>
    </row>
    <row r="94" spans="1:26" x14ac:dyDescent="0.3">
      <c r="A94">
        <v>832</v>
      </c>
      <c r="B94" t="s">
        <v>195</v>
      </c>
      <c r="C94" t="s">
        <v>196</v>
      </c>
      <c r="D94">
        <v>4061</v>
      </c>
      <c r="E94" t="s">
        <v>197</v>
      </c>
      <c r="F94">
        <v>3</v>
      </c>
      <c r="G94">
        <v>3</v>
      </c>
      <c r="H94">
        <v>6</v>
      </c>
      <c r="I94">
        <v>6</v>
      </c>
      <c r="J94">
        <v>4</v>
      </c>
      <c r="K94">
        <v>4</v>
      </c>
      <c r="L94">
        <v>8</v>
      </c>
      <c r="M94">
        <v>2</v>
      </c>
      <c r="N94">
        <v>10</v>
      </c>
      <c r="O94">
        <v>2</v>
      </c>
      <c r="P94">
        <v>2</v>
      </c>
      <c r="Q94">
        <v>0</v>
      </c>
      <c r="R94">
        <v>4</v>
      </c>
      <c r="S94">
        <v>0</v>
      </c>
      <c r="T94">
        <v>1</v>
      </c>
      <c r="U94">
        <v>1</v>
      </c>
      <c r="V94">
        <v>2</v>
      </c>
      <c r="W94">
        <v>0</v>
      </c>
      <c r="X94">
        <v>0</v>
      </c>
      <c r="Y94">
        <v>0</v>
      </c>
      <c r="Z94">
        <v>2</v>
      </c>
    </row>
    <row r="95" spans="1:26" x14ac:dyDescent="0.3">
      <c r="A95">
        <v>853</v>
      </c>
      <c r="B95" t="s">
        <v>247</v>
      </c>
      <c r="C95" t="s">
        <v>248</v>
      </c>
      <c r="D95">
        <v>1827</v>
      </c>
      <c r="E95" t="s">
        <v>249</v>
      </c>
      <c r="F95">
        <v>1</v>
      </c>
      <c r="G95">
        <v>1</v>
      </c>
      <c r="H95">
        <v>2</v>
      </c>
      <c r="I95">
        <v>2</v>
      </c>
      <c r="J95">
        <v>1</v>
      </c>
      <c r="K95">
        <v>0</v>
      </c>
      <c r="L95">
        <v>1</v>
      </c>
      <c r="M95">
        <v>3</v>
      </c>
      <c r="N95">
        <v>4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3</v>
      </c>
    </row>
    <row r="96" spans="1:26" x14ac:dyDescent="0.3">
      <c r="A96">
        <v>783</v>
      </c>
      <c r="B96" t="s">
        <v>54</v>
      </c>
      <c r="C96" t="s">
        <v>55</v>
      </c>
      <c r="D96">
        <v>926</v>
      </c>
      <c r="E96" t="s">
        <v>56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2</v>
      </c>
    </row>
    <row r="97" spans="1:26" x14ac:dyDescent="0.3">
      <c r="A97">
        <v>824</v>
      </c>
      <c r="B97" t="s">
        <v>171</v>
      </c>
      <c r="C97" t="s">
        <v>172</v>
      </c>
      <c r="D97">
        <v>2695</v>
      </c>
      <c r="E97" t="s">
        <v>173</v>
      </c>
      <c r="F97">
        <v>3</v>
      </c>
      <c r="G97">
        <v>3</v>
      </c>
      <c r="H97">
        <v>6</v>
      </c>
      <c r="I97">
        <v>6</v>
      </c>
      <c r="J97">
        <v>0</v>
      </c>
      <c r="K97">
        <v>0</v>
      </c>
      <c r="L97">
        <v>0</v>
      </c>
      <c r="M97">
        <v>2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>
        <v>3</v>
      </c>
      <c r="V97">
        <v>6</v>
      </c>
      <c r="W97">
        <v>0</v>
      </c>
      <c r="X97">
        <v>0</v>
      </c>
      <c r="Y97">
        <v>0</v>
      </c>
      <c r="Z97">
        <v>2</v>
      </c>
    </row>
    <row r="98" spans="1:26" x14ac:dyDescent="0.3">
      <c r="A98">
        <v>826</v>
      </c>
      <c r="B98" t="s">
        <v>177</v>
      </c>
      <c r="C98" t="s">
        <v>178</v>
      </c>
      <c r="D98">
        <v>2136</v>
      </c>
      <c r="E98" t="s">
        <v>179</v>
      </c>
      <c r="F98">
        <v>1</v>
      </c>
      <c r="G98">
        <v>0</v>
      </c>
      <c r="H98">
        <v>1</v>
      </c>
      <c r="I98">
        <v>1</v>
      </c>
      <c r="J98">
        <v>21</v>
      </c>
      <c r="K98">
        <v>1</v>
      </c>
      <c r="L98">
        <v>22</v>
      </c>
      <c r="M98">
        <v>1</v>
      </c>
      <c r="N98">
        <v>23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20</v>
      </c>
      <c r="X98">
        <v>1</v>
      </c>
      <c r="Y98">
        <v>21</v>
      </c>
      <c r="Z98">
        <v>22</v>
      </c>
    </row>
    <row r="99" spans="1:26" x14ac:dyDescent="0.3">
      <c r="A99">
        <v>834</v>
      </c>
      <c r="B99" t="s">
        <v>201</v>
      </c>
      <c r="C99" t="s">
        <v>202</v>
      </c>
      <c r="D99">
        <v>1865</v>
      </c>
      <c r="E99" t="s">
        <v>131</v>
      </c>
      <c r="F99">
        <v>2</v>
      </c>
      <c r="G99">
        <v>1</v>
      </c>
      <c r="H99">
        <v>3</v>
      </c>
      <c r="I99">
        <v>3</v>
      </c>
      <c r="J99">
        <v>1</v>
      </c>
      <c r="K99">
        <v>1</v>
      </c>
      <c r="L99">
        <v>2</v>
      </c>
      <c r="M99">
        <v>1</v>
      </c>
      <c r="N99">
        <v>3</v>
      </c>
      <c r="O99">
        <v>1</v>
      </c>
      <c r="P99">
        <v>1</v>
      </c>
      <c r="Q99">
        <v>0</v>
      </c>
      <c r="R99">
        <v>2</v>
      </c>
      <c r="S99">
        <v>0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1</v>
      </c>
    </row>
    <row r="100" spans="1:26" x14ac:dyDescent="0.3">
      <c r="A100">
        <v>835</v>
      </c>
      <c r="B100" t="s">
        <v>203</v>
      </c>
      <c r="C100" t="s">
        <v>204</v>
      </c>
      <c r="D100">
        <v>40</v>
      </c>
      <c r="E100" t="s">
        <v>205</v>
      </c>
      <c r="F100">
        <v>2</v>
      </c>
      <c r="G100">
        <v>1</v>
      </c>
      <c r="H100">
        <v>3</v>
      </c>
      <c r="I100">
        <v>3</v>
      </c>
      <c r="J100">
        <v>2</v>
      </c>
      <c r="K100">
        <v>1</v>
      </c>
      <c r="L100">
        <v>3</v>
      </c>
      <c r="M100">
        <v>1</v>
      </c>
      <c r="N100">
        <v>4</v>
      </c>
      <c r="O100">
        <v>1</v>
      </c>
      <c r="P100">
        <v>1</v>
      </c>
      <c r="Q100">
        <v>0</v>
      </c>
      <c r="R100">
        <v>2</v>
      </c>
      <c r="S100">
        <v>0</v>
      </c>
      <c r="T100">
        <v>1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2</v>
      </c>
    </row>
    <row r="101" spans="1:26" x14ac:dyDescent="0.3">
      <c r="A101">
        <v>860</v>
      </c>
      <c r="B101" t="s">
        <v>265</v>
      </c>
      <c r="C101" t="s">
        <v>266</v>
      </c>
      <c r="D101">
        <v>119</v>
      </c>
      <c r="E101" t="s">
        <v>267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1</v>
      </c>
      <c r="L101">
        <v>2</v>
      </c>
      <c r="M101">
        <v>1</v>
      </c>
      <c r="N101">
        <v>3</v>
      </c>
      <c r="O101">
        <v>1</v>
      </c>
      <c r="P101">
        <v>1</v>
      </c>
      <c r="Q101">
        <v>0</v>
      </c>
      <c r="R101">
        <v>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3">
      <c r="A102">
        <v>785</v>
      </c>
      <c r="B102" t="s">
        <v>60</v>
      </c>
      <c r="C102" t="s">
        <v>61</v>
      </c>
      <c r="D102">
        <v>2291</v>
      </c>
      <c r="E102" t="s">
        <v>62</v>
      </c>
      <c r="F102">
        <v>4</v>
      </c>
      <c r="G102">
        <v>1</v>
      </c>
      <c r="H102">
        <v>5</v>
      </c>
      <c r="I102">
        <v>5</v>
      </c>
      <c r="J102">
        <v>4</v>
      </c>
      <c r="K102">
        <v>0</v>
      </c>
      <c r="L102">
        <v>4</v>
      </c>
      <c r="M102">
        <v>1</v>
      </c>
      <c r="N102">
        <v>5</v>
      </c>
      <c r="O102">
        <v>2</v>
      </c>
      <c r="P102">
        <v>0</v>
      </c>
      <c r="Q102">
        <v>0</v>
      </c>
      <c r="R102">
        <v>2</v>
      </c>
      <c r="S102">
        <v>0</v>
      </c>
      <c r="T102">
        <v>2</v>
      </c>
      <c r="U102">
        <v>1</v>
      </c>
      <c r="V102">
        <v>3</v>
      </c>
      <c r="W102">
        <v>2</v>
      </c>
      <c r="X102">
        <v>0</v>
      </c>
      <c r="Y102">
        <v>2</v>
      </c>
      <c r="Z102">
        <v>3</v>
      </c>
    </row>
    <row r="103" spans="1:26" ht="15" thickBot="1" x14ac:dyDescent="0.35"/>
    <row r="104" spans="1:26" ht="21.6" thickBot="1" x14ac:dyDescent="0.45">
      <c r="D104" t="s">
        <v>454</v>
      </c>
      <c r="E104">
        <f>COUNT(A2:A103)</f>
        <v>101</v>
      </c>
      <c r="F104" s="5">
        <f>SUM(F2:F103)</f>
        <v>264</v>
      </c>
      <c r="G104" s="5">
        <f>SUM(G2:G103)</f>
        <v>120</v>
      </c>
      <c r="H104" s="5">
        <f>SUM(H2:H103)</f>
        <v>384</v>
      </c>
      <c r="I104" s="5">
        <f>SUM(I2:I103)</f>
        <v>384</v>
      </c>
      <c r="J104" s="5">
        <f>SUM(J2:J103)</f>
        <v>374</v>
      </c>
      <c r="K104" s="5">
        <f>SUM(K2:K103)</f>
        <v>218</v>
      </c>
      <c r="L104" s="5">
        <f>SUM(L2:L103)</f>
        <v>592</v>
      </c>
      <c r="M104" s="5">
        <f>SUM(M2:M103)</f>
        <v>307</v>
      </c>
      <c r="N104" s="5">
        <f>SUM(N2:N103)</f>
        <v>899</v>
      </c>
      <c r="O104" s="5">
        <f>SUM(O2:O103)</f>
        <v>62</v>
      </c>
      <c r="P104" s="5">
        <f>SUM(P2:P103)</f>
        <v>48</v>
      </c>
      <c r="Q104" s="5">
        <f>SUM(Q2:Q103)</f>
        <v>0</v>
      </c>
      <c r="R104" s="5">
        <f>SUM(R2:R103)</f>
        <v>110</v>
      </c>
      <c r="S104" s="5">
        <f>SUM(S2:S103)</f>
        <v>0</v>
      </c>
      <c r="T104" s="5">
        <f>SUM(T2:T103)</f>
        <v>202</v>
      </c>
      <c r="U104" s="5">
        <f>SUM(U2:U103)</f>
        <v>72</v>
      </c>
      <c r="V104" s="5">
        <f>SUM(V2:V103)</f>
        <v>274</v>
      </c>
      <c r="W104" s="5">
        <f>SUM(W2:W103)</f>
        <v>261</v>
      </c>
      <c r="X104" s="5">
        <f>SUM(X2:X103)</f>
        <v>125</v>
      </c>
      <c r="Y104" s="5">
        <f>SUM(Y2:Y103)</f>
        <v>386</v>
      </c>
      <c r="Z104" s="5">
        <f>SUM(Z2:Z103)</f>
        <v>693</v>
      </c>
    </row>
  </sheetData>
  <sortState ref="A2:AA116">
    <sortCondition ref="B2:B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="55" zoomScaleNormal="55" workbookViewId="0">
      <selection activeCell="P48" sqref="P48"/>
    </sheetView>
  </sheetViews>
  <sheetFormatPr defaultRowHeight="14.4" x14ac:dyDescent="0.3"/>
  <cols>
    <col min="1" max="1" width="4" bestFit="1" customWidth="1"/>
    <col min="2" max="2" width="8.21875" bestFit="1" customWidth="1"/>
    <col min="3" max="3" width="124.88671875" bestFit="1" customWidth="1"/>
    <col min="4" max="4" width="7.6640625" bestFit="1" customWidth="1"/>
    <col min="5" max="5" width="134.109375" bestFit="1" customWidth="1"/>
    <col min="6" max="6" width="25.33203125" bestFit="1" customWidth="1"/>
    <col min="7" max="7" width="24.77734375" bestFit="1" customWidth="1"/>
    <col min="8" max="8" width="25.109375" bestFit="1" customWidth="1"/>
    <col min="9" max="9" width="19.77734375" bestFit="1" customWidth="1"/>
    <col min="10" max="10" width="26.6640625" bestFit="1" customWidth="1"/>
    <col min="11" max="11" width="26.109375" bestFit="1" customWidth="1"/>
    <col min="12" max="12" width="26.44140625" bestFit="1" customWidth="1"/>
    <col min="13" max="13" width="24.5546875" bestFit="1" customWidth="1"/>
    <col min="14" max="14" width="21" bestFit="1" customWidth="1"/>
    <col min="15" max="15" width="27.21875" bestFit="1" customWidth="1"/>
    <col min="16" max="16" width="26.6640625" bestFit="1" customWidth="1"/>
    <col min="17" max="17" width="40.44140625" bestFit="1" customWidth="1"/>
    <col min="18" max="18" width="39.33203125" bestFit="1" customWidth="1"/>
    <col min="19" max="19" width="33.21875" bestFit="1" customWidth="1"/>
    <col min="20" max="20" width="30.109375" bestFit="1" customWidth="1"/>
    <col min="21" max="21" width="29.44140625" bestFit="1" customWidth="1"/>
    <col min="22" max="22" width="35.21875" bestFit="1" customWidth="1"/>
    <col min="23" max="23" width="31.33203125" bestFit="1" customWidth="1"/>
    <col min="24" max="24" width="30.77734375" bestFit="1" customWidth="1"/>
    <col min="25" max="25" width="36.44140625" bestFit="1" customWidth="1"/>
    <col min="26" max="26" width="31.109375" bestFit="1" customWidth="1"/>
  </cols>
  <sheetData>
    <row r="1" spans="1:26" ht="21.6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3">
      <c r="A2">
        <v>739</v>
      </c>
      <c r="B2" t="s">
        <v>330</v>
      </c>
      <c r="C2" t="s">
        <v>331</v>
      </c>
      <c r="D2">
        <v>588</v>
      </c>
      <c r="E2" t="s">
        <v>332</v>
      </c>
      <c r="F2">
        <v>3</v>
      </c>
      <c r="G2">
        <v>2</v>
      </c>
      <c r="H2">
        <v>5</v>
      </c>
      <c r="I2">
        <v>5</v>
      </c>
      <c r="J2">
        <v>2</v>
      </c>
      <c r="K2">
        <v>0</v>
      </c>
      <c r="L2">
        <v>2</v>
      </c>
      <c r="M2">
        <v>1</v>
      </c>
      <c r="N2">
        <v>3</v>
      </c>
      <c r="O2">
        <v>1</v>
      </c>
      <c r="P2">
        <v>0</v>
      </c>
      <c r="Q2">
        <v>0</v>
      </c>
      <c r="R2">
        <v>1</v>
      </c>
      <c r="S2">
        <v>0</v>
      </c>
      <c r="T2">
        <v>2</v>
      </c>
      <c r="U2">
        <v>2</v>
      </c>
      <c r="V2">
        <v>4</v>
      </c>
      <c r="W2">
        <v>1</v>
      </c>
      <c r="X2">
        <v>0</v>
      </c>
      <c r="Y2">
        <v>1</v>
      </c>
      <c r="Z2">
        <v>2</v>
      </c>
    </row>
    <row r="3" spans="1:26" x14ac:dyDescent="0.3">
      <c r="A3">
        <v>751</v>
      </c>
      <c r="B3" t="s">
        <v>365</v>
      </c>
      <c r="C3" t="s">
        <v>366</v>
      </c>
      <c r="D3">
        <v>2825</v>
      </c>
      <c r="E3" t="s">
        <v>367</v>
      </c>
      <c r="F3">
        <v>9</v>
      </c>
      <c r="G3">
        <v>7</v>
      </c>
      <c r="H3">
        <v>16</v>
      </c>
      <c r="I3">
        <v>16</v>
      </c>
      <c r="J3">
        <v>1</v>
      </c>
      <c r="K3">
        <v>1</v>
      </c>
      <c r="L3">
        <v>2</v>
      </c>
      <c r="M3">
        <v>2</v>
      </c>
      <c r="N3">
        <v>4</v>
      </c>
      <c r="O3">
        <v>1</v>
      </c>
      <c r="P3">
        <v>1</v>
      </c>
      <c r="Q3">
        <v>0</v>
      </c>
      <c r="R3">
        <v>2</v>
      </c>
      <c r="S3">
        <v>0</v>
      </c>
      <c r="T3">
        <v>8</v>
      </c>
      <c r="U3">
        <v>6</v>
      </c>
      <c r="V3">
        <v>14</v>
      </c>
      <c r="W3">
        <v>0</v>
      </c>
      <c r="X3">
        <v>0</v>
      </c>
      <c r="Y3">
        <v>0</v>
      </c>
      <c r="Z3">
        <v>2</v>
      </c>
    </row>
    <row r="4" spans="1:26" x14ac:dyDescent="0.3">
      <c r="A4">
        <v>740</v>
      </c>
      <c r="B4" t="s">
        <v>333</v>
      </c>
      <c r="C4" t="s">
        <v>334</v>
      </c>
      <c r="D4">
        <v>512</v>
      </c>
      <c r="E4" t="s">
        <v>335</v>
      </c>
      <c r="F4">
        <v>7</v>
      </c>
      <c r="G4">
        <v>6</v>
      </c>
      <c r="H4">
        <v>13</v>
      </c>
      <c r="I4">
        <v>13</v>
      </c>
      <c r="J4">
        <v>1</v>
      </c>
      <c r="K4">
        <v>0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1</v>
      </c>
      <c r="S4">
        <v>0</v>
      </c>
      <c r="T4">
        <v>6</v>
      </c>
      <c r="U4">
        <v>6</v>
      </c>
      <c r="V4">
        <v>12</v>
      </c>
      <c r="W4">
        <v>0</v>
      </c>
      <c r="X4">
        <v>0</v>
      </c>
      <c r="Y4">
        <v>0</v>
      </c>
      <c r="Z4">
        <v>1</v>
      </c>
    </row>
    <row r="5" spans="1:26" x14ac:dyDescent="0.3">
      <c r="A5">
        <v>742</v>
      </c>
      <c r="B5" t="s">
        <v>339</v>
      </c>
      <c r="C5" t="s">
        <v>340</v>
      </c>
      <c r="D5">
        <v>2589</v>
      </c>
      <c r="E5" t="s">
        <v>341</v>
      </c>
      <c r="F5">
        <v>2</v>
      </c>
      <c r="G5">
        <v>2</v>
      </c>
      <c r="H5">
        <v>4</v>
      </c>
      <c r="I5">
        <v>4</v>
      </c>
      <c r="J5">
        <v>4</v>
      </c>
      <c r="K5">
        <v>2</v>
      </c>
      <c r="L5">
        <v>6</v>
      </c>
      <c r="M5">
        <v>4</v>
      </c>
      <c r="N5">
        <v>10</v>
      </c>
      <c r="O5">
        <v>1</v>
      </c>
      <c r="P5">
        <v>1</v>
      </c>
      <c r="Q5">
        <v>0</v>
      </c>
      <c r="R5">
        <v>2</v>
      </c>
      <c r="S5">
        <v>0</v>
      </c>
      <c r="T5">
        <v>1</v>
      </c>
      <c r="U5">
        <v>1</v>
      </c>
      <c r="V5">
        <v>2</v>
      </c>
      <c r="W5">
        <v>3</v>
      </c>
      <c r="X5">
        <v>1</v>
      </c>
      <c r="Y5">
        <v>4</v>
      </c>
      <c r="Z5">
        <v>8</v>
      </c>
    </row>
    <row r="6" spans="1:26" x14ac:dyDescent="0.3">
      <c r="A6">
        <v>774</v>
      </c>
      <c r="B6" t="s">
        <v>428</v>
      </c>
      <c r="C6" t="s">
        <v>429</v>
      </c>
      <c r="D6">
        <v>4392</v>
      </c>
      <c r="E6" t="s">
        <v>430</v>
      </c>
      <c r="F6">
        <v>1</v>
      </c>
      <c r="G6">
        <v>1</v>
      </c>
      <c r="H6">
        <v>2</v>
      </c>
      <c r="I6">
        <v>2</v>
      </c>
      <c r="J6">
        <v>4</v>
      </c>
      <c r="K6">
        <v>3</v>
      </c>
      <c r="L6">
        <v>7</v>
      </c>
      <c r="M6">
        <v>2</v>
      </c>
      <c r="N6">
        <v>9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4</v>
      </c>
      <c r="X6">
        <v>2</v>
      </c>
      <c r="Y6">
        <v>6</v>
      </c>
      <c r="Z6">
        <v>8</v>
      </c>
    </row>
    <row r="7" spans="1:26" x14ac:dyDescent="0.3">
      <c r="A7">
        <v>756</v>
      </c>
      <c r="B7" t="s">
        <v>377</v>
      </c>
      <c r="C7" t="s">
        <v>378</v>
      </c>
      <c r="D7">
        <v>1030</v>
      </c>
      <c r="E7" t="s">
        <v>379</v>
      </c>
      <c r="F7">
        <v>1</v>
      </c>
      <c r="G7">
        <v>1</v>
      </c>
      <c r="H7">
        <v>2</v>
      </c>
      <c r="I7">
        <v>2</v>
      </c>
      <c r="J7">
        <v>1</v>
      </c>
      <c r="K7">
        <v>1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2</v>
      </c>
      <c r="W7">
        <v>1</v>
      </c>
      <c r="X7">
        <v>1</v>
      </c>
      <c r="Y7">
        <v>2</v>
      </c>
      <c r="Z7">
        <v>3</v>
      </c>
    </row>
    <row r="8" spans="1:26" x14ac:dyDescent="0.3">
      <c r="A8">
        <v>758</v>
      </c>
      <c r="B8" t="s">
        <v>383</v>
      </c>
      <c r="C8" t="s">
        <v>384</v>
      </c>
      <c r="D8">
        <v>1819</v>
      </c>
      <c r="E8" t="s">
        <v>385</v>
      </c>
      <c r="F8">
        <v>1</v>
      </c>
      <c r="G8">
        <v>1</v>
      </c>
      <c r="H8">
        <v>2</v>
      </c>
      <c r="I8">
        <v>2</v>
      </c>
      <c r="J8">
        <v>1</v>
      </c>
      <c r="K8">
        <v>0</v>
      </c>
      <c r="L8">
        <v>1</v>
      </c>
      <c r="M8">
        <v>2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2</v>
      </c>
      <c r="W8">
        <v>1</v>
      </c>
      <c r="X8">
        <v>0</v>
      </c>
      <c r="Y8">
        <v>1</v>
      </c>
      <c r="Z8">
        <v>3</v>
      </c>
    </row>
    <row r="9" spans="1:26" x14ac:dyDescent="0.3">
      <c r="A9">
        <v>767</v>
      </c>
      <c r="B9" t="s">
        <v>407</v>
      </c>
      <c r="C9" t="s">
        <v>408</v>
      </c>
      <c r="D9">
        <v>2722</v>
      </c>
      <c r="E9" t="s">
        <v>409</v>
      </c>
      <c r="F9">
        <v>4</v>
      </c>
      <c r="G9">
        <v>1</v>
      </c>
      <c r="H9">
        <v>5</v>
      </c>
      <c r="I9">
        <v>5</v>
      </c>
      <c r="J9">
        <v>1</v>
      </c>
      <c r="K9">
        <v>1</v>
      </c>
      <c r="L9">
        <v>2</v>
      </c>
      <c r="M9">
        <v>3</v>
      </c>
      <c r="N9">
        <v>5</v>
      </c>
      <c r="O9">
        <v>1</v>
      </c>
      <c r="P9">
        <v>1</v>
      </c>
      <c r="Q9">
        <v>0</v>
      </c>
      <c r="R9">
        <v>2</v>
      </c>
      <c r="S9">
        <v>0</v>
      </c>
      <c r="T9">
        <v>3</v>
      </c>
      <c r="U9">
        <v>0</v>
      </c>
      <c r="V9">
        <v>3</v>
      </c>
      <c r="W9">
        <v>0</v>
      </c>
      <c r="X9">
        <v>0</v>
      </c>
      <c r="Y9">
        <v>0</v>
      </c>
      <c r="Z9">
        <v>3</v>
      </c>
    </row>
    <row r="10" spans="1:26" x14ac:dyDescent="0.3">
      <c r="A10">
        <v>769</v>
      </c>
      <c r="B10" t="s">
        <v>413</v>
      </c>
      <c r="C10" t="s">
        <v>414</v>
      </c>
      <c r="D10">
        <v>3862</v>
      </c>
      <c r="E10" t="s">
        <v>415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2</v>
      </c>
    </row>
    <row r="11" spans="1:26" x14ac:dyDescent="0.3">
      <c r="A11">
        <v>732</v>
      </c>
      <c r="B11" t="s">
        <v>310</v>
      </c>
      <c r="C11" t="s">
        <v>311</v>
      </c>
      <c r="D11">
        <v>4990</v>
      </c>
      <c r="E11" t="s">
        <v>312</v>
      </c>
      <c r="F11">
        <v>1</v>
      </c>
      <c r="G11">
        <v>0</v>
      </c>
      <c r="H11">
        <v>1</v>
      </c>
      <c r="I11">
        <v>1</v>
      </c>
      <c r="J11">
        <v>4</v>
      </c>
      <c r="K11">
        <v>1</v>
      </c>
      <c r="L11">
        <v>5</v>
      </c>
      <c r="M11">
        <v>7</v>
      </c>
      <c r="N11">
        <v>12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4</v>
      </c>
      <c r="X11">
        <v>1</v>
      </c>
      <c r="Y11">
        <v>5</v>
      </c>
      <c r="Z11">
        <v>12</v>
      </c>
    </row>
    <row r="12" spans="1:26" x14ac:dyDescent="0.3">
      <c r="A12">
        <v>772</v>
      </c>
      <c r="B12" t="s">
        <v>422</v>
      </c>
      <c r="C12" t="s">
        <v>423</v>
      </c>
      <c r="D12">
        <v>391</v>
      </c>
      <c r="E12" t="s">
        <v>424</v>
      </c>
      <c r="F12">
        <v>2</v>
      </c>
      <c r="G12">
        <v>1</v>
      </c>
      <c r="H12">
        <v>3</v>
      </c>
      <c r="I12">
        <v>3</v>
      </c>
      <c r="J12">
        <v>1</v>
      </c>
      <c r="K12">
        <v>2</v>
      </c>
      <c r="L12">
        <v>3</v>
      </c>
      <c r="M12">
        <v>1</v>
      </c>
      <c r="N12">
        <v>4</v>
      </c>
      <c r="O12">
        <v>1</v>
      </c>
      <c r="P12">
        <v>1</v>
      </c>
      <c r="Q12">
        <v>0</v>
      </c>
      <c r="R12">
        <v>2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1</v>
      </c>
      <c r="Z12">
        <v>2</v>
      </c>
    </row>
    <row r="13" spans="1:26" x14ac:dyDescent="0.3">
      <c r="A13">
        <v>736</v>
      </c>
      <c r="B13" t="s">
        <v>321</v>
      </c>
      <c r="C13" t="s">
        <v>322</v>
      </c>
      <c r="D13">
        <v>4975</v>
      </c>
      <c r="E13" t="s">
        <v>323</v>
      </c>
      <c r="F13">
        <v>5</v>
      </c>
      <c r="G13">
        <v>4</v>
      </c>
      <c r="H13">
        <v>9</v>
      </c>
      <c r="I13">
        <v>9</v>
      </c>
      <c r="J13">
        <v>6</v>
      </c>
      <c r="K13">
        <v>4</v>
      </c>
      <c r="L13">
        <v>10</v>
      </c>
      <c r="M13">
        <v>5</v>
      </c>
      <c r="N13">
        <v>15</v>
      </c>
      <c r="O13">
        <v>2</v>
      </c>
      <c r="P13">
        <v>3</v>
      </c>
      <c r="Q13">
        <v>0</v>
      </c>
      <c r="R13">
        <v>5</v>
      </c>
      <c r="S13">
        <v>0</v>
      </c>
      <c r="T13">
        <v>3</v>
      </c>
      <c r="U13">
        <v>1</v>
      </c>
      <c r="V13">
        <v>4</v>
      </c>
      <c r="W13">
        <v>4</v>
      </c>
      <c r="X13">
        <v>1</v>
      </c>
      <c r="Y13">
        <v>5</v>
      </c>
      <c r="Z13">
        <v>10</v>
      </c>
    </row>
    <row r="14" spans="1:26" x14ac:dyDescent="0.3">
      <c r="A14">
        <v>738</v>
      </c>
      <c r="B14" t="s">
        <v>327</v>
      </c>
      <c r="C14" t="s">
        <v>328</v>
      </c>
      <c r="D14">
        <v>758</v>
      </c>
      <c r="E14" t="s">
        <v>329</v>
      </c>
      <c r="F14">
        <v>6</v>
      </c>
      <c r="G14">
        <v>6</v>
      </c>
      <c r="H14">
        <v>12</v>
      </c>
      <c r="I14">
        <v>12</v>
      </c>
      <c r="J14">
        <v>17</v>
      </c>
      <c r="K14">
        <v>12</v>
      </c>
      <c r="L14">
        <v>29</v>
      </c>
      <c r="M14">
        <v>1</v>
      </c>
      <c r="N14">
        <v>30</v>
      </c>
      <c r="O14">
        <v>5</v>
      </c>
      <c r="P14">
        <v>5</v>
      </c>
      <c r="Q14">
        <v>0</v>
      </c>
      <c r="R14">
        <v>10</v>
      </c>
      <c r="S14">
        <v>0</v>
      </c>
      <c r="T14">
        <v>1</v>
      </c>
      <c r="U14">
        <v>1</v>
      </c>
      <c r="V14">
        <v>2</v>
      </c>
      <c r="W14">
        <v>12</v>
      </c>
      <c r="X14">
        <v>7</v>
      </c>
      <c r="Y14">
        <v>19</v>
      </c>
      <c r="Z14">
        <v>20</v>
      </c>
    </row>
    <row r="15" spans="1:26" x14ac:dyDescent="0.3">
      <c r="A15">
        <v>730</v>
      </c>
      <c r="B15" t="s">
        <v>304</v>
      </c>
      <c r="C15" t="s">
        <v>305</v>
      </c>
      <c r="D15">
        <v>5082</v>
      </c>
      <c r="E15" t="s">
        <v>306</v>
      </c>
      <c r="F15">
        <v>1</v>
      </c>
      <c r="G15">
        <v>1</v>
      </c>
      <c r="H15">
        <v>2</v>
      </c>
      <c r="I15">
        <v>2</v>
      </c>
      <c r="J15">
        <v>1</v>
      </c>
      <c r="K15">
        <v>1</v>
      </c>
      <c r="L15">
        <v>2</v>
      </c>
      <c r="M15">
        <v>3</v>
      </c>
      <c r="N15">
        <v>5</v>
      </c>
      <c r="O15">
        <v>1</v>
      </c>
      <c r="P15">
        <v>1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</row>
    <row r="16" spans="1:26" x14ac:dyDescent="0.3">
      <c r="A16">
        <v>749</v>
      </c>
      <c r="B16" t="s">
        <v>359</v>
      </c>
      <c r="C16" t="s">
        <v>360</v>
      </c>
      <c r="D16">
        <v>1283</v>
      </c>
      <c r="E16" t="s">
        <v>361</v>
      </c>
      <c r="F16">
        <v>3</v>
      </c>
      <c r="G16">
        <v>3</v>
      </c>
      <c r="H16">
        <v>6</v>
      </c>
      <c r="I16">
        <v>6</v>
      </c>
      <c r="J16">
        <v>4</v>
      </c>
      <c r="K16">
        <v>4</v>
      </c>
      <c r="L16">
        <v>8</v>
      </c>
      <c r="M16">
        <v>4</v>
      </c>
      <c r="N16">
        <v>12</v>
      </c>
      <c r="O16">
        <v>1</v>
      </c>
      <c r="P16">
        <v>2</v>
      </c>
      <c r="Q16">
        <v>0</v>
      </c>
      <c r="R16">
        <v>3</v>
      </c>
      <c r="S16">
        <v>0</v>
      </c>
      <c r="T16">
        <v>2</v>
      </c>
      <c r="U16">
        <v>1</v>
      </c>
      <c r="V16">
        <v>3</v>
      </c>
      <c r="W16">
        <v>3</v>
      </c>
      <c r="X16">
        <v>2</v>
      </c>
      <c r="Y16">
        <v>5</v>
      </c>
      <c r="Z16">
        <v>9</v>
      </c>
    </row>
    <row r="17" spans="1:26" x14ac:dyDescent="0.3">
      <c r="A17">
        <v>745</v>
      </c>
      <c r="B17" t="s">
        <v>348</v>
      </c>
      <c r="C17" t="s">
        <v>349</v>
      </c>
      <c r="D17">
        <v>2073</v>
      </c>
      <c r="E17" t="s">
        <v>291</v>
      </c>
      <c r="F17">
        <v>2</v>
      </c>
      <c r="G17">
        <v>2</v>
      </c>
      <c r="H17">
        <v>4</v>
      </c>
      <c r="I17">
        <v>4</v>
      </c>
      <c r="J17">
        <v>2</v>
      </c>
      <c r="K17">
        <v>1</v>
      </c>
      <c r="L17">
        <v>3</v>
      </c>
      <c r="M17">
        <v>4</v>
      </c>
      <c r="N17">
        <v>7</v>
      </c>
      <c r="O17">
        <v>1</v>
      </c>
      <c r="P17">
        <v>1</v>
      </c>
      <c r="Q17">
        <v>0</v>
      </c>
      <c r="R17">
        <v>2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1</v>
      </c>
      <c r="Z17">
        <v>5</v>
      </c>
    </row>
    <row r="18" spans="1:26" x14ac:dyDescent="0.3">
      <c r="A18">
        <v>770</v>
      </c>
      <c r="B18" t="s">
        <v>416</v>
      </c>
      <c r="C18" t="s">
        <v>417</v>
      </c>
      <c r="D18">
        <v>1820</v>
      </c>
      <c r="E18" t="s">
        <v>418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2</v>
      </c>
      <c r="M18">
        <v>4</v>
      </c>
      <c r="N18">
        <v>6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2</v>
      </c>
      <c r="Z18">
        <v>6</v>
      </c>
    </row>
    <row r="19" spans="1:26" x14ac:dyDescent="0.3">
      <c r="A19">
        <v>754</v>
      </c>
      <c r="B19" t="s">
        <v>371</v>
      </c>
      <c r="C19" t="s">
        <v>372</v>
      </c>
      <c r="D19">
        <v>2590</v>
      </c>
      <c r="E19" t="s">
        <v>373</v>
      </c>
      <c r="F19">
        <v>1</v>
      </c>
      <c r="G19">
        <v>1</v>
      </c>
      <c r="H19">
        <v>2</v>
      </c>
      <c r="I19">
        <v>2</v>
      </c>
      <c r="J19">
        <v>1</v>
      </c>
      <c r="K19">
        <v>1</v>
      </c>
      <c r="L19">
        <v>2</v>
      </c>
      <c r="M19">
        <v>1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2</v>
      </c>
      <c r="W19">
        <v>1</v>
      </c>
      <c r="X19">
        <v>1</v>
      </c>
      <c r="Y19">
        <v>2</v>
      </c>
      <c r="Z19">
        <v>3</v>
      </c>
    </row>
    <row r="20" spans="1:26" x14ac:dyDescent="0.3">
      <c r="A20">
        <v>733</v>
      </c>
      <c r="B20" t="s">
        <v>313</v>
      </c>
      <c r="C20" t="s">
        <v>314</v>
      </c>
      <c r="D20">
        <v>4979</v>
      </c>
      <c r="E20" t="s">
        <v>312</v>
      </c>
      <c r="F20">
        <v>3</v>
      </c>
      <c r="G20">
        <v>0</v>
      </c>
      <c r="H20">
        <v>3</v>
      </c>
      <c r="I20">
        <v>3</v>
      </c>
      <c r="J20">
        <v>4</v>
      </c>
      <c r="K20">
        <v>1</v>
      </c>
      <c r="L20">
        <v>5</v>
      </c>
      <c r="M20">
        <v>7</v>
      </c>
      <c r="N20">
        <v>12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3</v>
      </c>
      <c r="W20">
        <v>4</v>
      </c>
      <c r="X20">
        <v>1</v>
      </c>
      <c r="Y20">
        <v>5</v>
      </c>
      <c r="Z20">
        <v>12</v>
      </c>
    </row>
    <row r="21" spans="1:26" x14ac:dyDescent="0.3">
      <c r="A21">
        <v>743</v>
      </c>
      <c r="B21" t="s">
        <v>342</v>
      </c>
      <c r="C21" t="s">
        <v>343</v>
      </c>
      <c r="D21">
        <v>773</v>
      </c>
      <c r="E21" t="s">
        <v>344</v>
      </c>
      <c r="F21">
        <v>2</v>
      </c>
      <c r="G21">
        <v>1</v>
      </c>
      <c r="H21">
        <v>3</v>
      </c>
      <c r="I21">
        <v>3</v>
      </c>
      <c r="J21">
        <v>2</v>
      </c>
      <c r="K21">
        <v>0</v>
      </c>
      <c r="L21">
        <v>2</v>
      </c>
      <c r="M21">
        <v>1</v>
      </c>
      <c r="N21">
        <v>3</v>
      </c>
      <c r="O21">
        <v>2</v>
      </c>
      <c r="P21">
        <v>0</v>
      </c>
      <c r="Q21">
        <v>0</v>
      </c>
      <c r="R21">
        <v>2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</row>
    <row r="22" spans="1:26" x14ac:dyDescent="0.3">
      <c r="A22">
        <v>746</v>
      </c>
      <c r="B22" t="s">
        <v>350</v>
      </c>
      <c r="C22" t="s">
        <v>351</v>
      </c>
      <c r="D22">
        <v>667</v>
      </c>
      <c r="E22" t="s">
        <v>352</v>
      </c>
      <c r="F22">
        <v>1</v>
      </c>
      <c r="G22">
        <v>1</v>
      </c>
      <c r="H22">
        <v>2</v>
      </c>
      <c r="I22">
        <v>2</v>
      </c>
      <c r="J22">
        <v>0</v>
      </c>
      <c r="K22">
        <v>0</v>
      </c>
      <c r="L22">
        <v>0</v>
      </c>
      <c r="M22">
        <v>2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2</v>
      </c>
      <c r="W22">
        <v>0</v>
      </c>
      <c r="X22">
        <v>0</v>
      </c>
      <c r="Y22">
        <v>0</v>
      </c>
      <c r="Z22">
        <v>2</v>
      </c>
    </row>
    <row r="23" spans="1:26" x14ac:dyDescent="0.3">
      <c r="A23">
        <v>768</v>
      </c>
      <c r="B23" t="s">
        <v>410</v>
      </c>
      <c r="C23" t="s">
        <v>411</v>
      </c>
      <c r="D23">
        <v>1482</v>
      </c>
      <c r="E23" t="s">
        <v>412</v>
      </c>
      <c r="F23">
        <v>2</v>
      </c>
      <c r="G23">
        <v>0</v>
      </c>
      <c r="H23">
        <v>2</v>
      </c>
      <c r="I23">
        <v>2</v>
      </c>
      <c r="J23">
        <v>3</v>
      </c>
      <c r="K23">
        <v>2</v>
      </c>
      <c r="L23">
        <v>5</v>
      </c>
      <c r="M23">
        <v>5</v>
      </c>
      <c r="N23">
        <v>10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2</v>
      </c>
      <c r="W23">
        <v>3</v>
      </c>
      <c r="X23">
        <v>2</v>
      </c>
      <c r="Y23">
        <v>5</v>
      </c>
      <c r="Z23">
        <v>10</v>
      </c>
    </row>
    <row r="24" spans="1:26" x14ac:dyDescent="0.3">
      <c r="A24">
        <v>748</v>
      </c>
      <c r="B24" t="s">
        <v>356</v>
      </c>
      <c r="C24" t="s">
        <v>357</v>
      </c>
      <c r="D24">
        <v>26</v>
      </c>
      <c r="E24" t="s">
        <v>358</v>
      </c>
      <c r="F24">
        <v>6</v>
      </c>
      <c r="G24">
        <v>4</v>
      </c>
      <c r="H24">
        <v>10</v>
      </c>
      <c r="I24">
        <v>10</v>
      </c>
      <c r="J24">
        <v>2</v>
      </c>
      <c r="K24">
        <v>1</v>
      </c>
      <c r="L24">
        <v>3</v>
      </c>
      <c r="M24">
        <v>3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6</v>
      </c>
      <c r="U24">
        <v>4</v>
      </c>
      <c r="V24">
        <v>10</v>
      </c>
      <c r="W24">
        <v>2</v>
      </c>
      <c r="X24">
        <v>1</v>
      </c>
      <c r="Y24">
        <v>3</v>
      </c>
      <c r="Z24">
        <v>6</v>
      </c>
    </row>
    <row r="25" spans="1:26" x14ac:dyDescent="0.3">
      <c r="A25">
        <v>750</v>
      </c>
      <c r="B25" t="s">
        <v>362</v>
      </c>
      <c r="C25" t="s">
        <v>363</v>
      </c>
      <c r="D25">
        <v>2823</v>
      </c>
      <c r="E25" t="s">
        <v>364</v>
      </c>
      <c r="F25">
        <v>8</v>
      </c>
      <c r="G25">
        <v>7</v>
      </c>
      <c r="H25">
        <v>15</v>
      </c>
      <c r="I25">
        <v>15</v>
      </c>
      <c r="J25">
        <v>8</v>
      </c>
      <c r="K25">
        <v>8</v>
      </c>
      <c r="L25">
        <v>16</v>
      </c>
      <c r="M25">
        <v>10</v>
      </c>
      <c r="N25">
        <v>26</v>
      </c>
      <c r="O25">
        <v>5</v>
      </c>
      <c r="P25">
        <v>4</v>
      </c>
      <c r="Q25">
        <v>0</v>
      </c>
      <c r="R25">
        <v>9</v>
      </c>
      <c r="S25">
        <v>0</v>
      </c>
      <c r="T25">
        <v>3</v>
      </c>
      <c r="U25">
        <v>3</v>
      </c>
      <c r="V25">
        <v>6</v>
      </c>
      <c r="W25">
        <v>3</v>
      </c>
      <c r="X25">
        <v>4</v>
      </c>
      <c r="Y25">
        <v>7</v>
      </c>
      <c r="Z25">
        <v>17</v>
      </c>
    </row>
    <row r="26" spans="1:26" x14ac:dyDescent="0.3">
      <c r="A26">
        <v>737</v>
      </c>
      <c r="B26" t="s">
        <v>324</v>
      </c>
      <c r="C26" t="s">
        <v>325</v>
      </c>
      <c r="D26">
        <v>3944</v>
      </c>
      <c r="E26" t="s">
        <v>326</v>
      </c>
      <c r="F26">
        <v>2</v>
      </c>
      <c r="G26">
        <v>2</v>
      </c>
      <c r="H26">
        <v>4</v>
      </c>
      <c r="I26">
        <v>4</v>
      </c>
      <c r="J26">
        <v>1</v>
      </c>
      <c r="K26">
        <v>1</v>
      </c>
      <c r="L26">
        <v>2</v>
      </c>
      <c r="M26">
        <v>2</v>
      </c>
      <c r="N26">
        <v>4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2</v>
      </c>
      <c r="V26">
        <v>4</v>
      </c>
      <c r="W26">
        <v>1</v>
      </c>
      <c r="X26">
        <v>1</v>
      </c>
      <c r="Y26">
        <v>2</v>
      </c>
      <c r="Z26">
        <v>4</v>
      </c>
    </row>
    <row r="27" spans="1:26" x14ac:dyDescent="0.3">
      <c r="A27">
        <v>741</v>
      </c>
      <c r="B27" t="s">
        <v>336</v>
      </c>
      <c r="C27" t="s">
        <v>337</v>
      </c>
      <c r="D27">
        <v>2483</v>
      </c>
      <c r="E27" t="s">
        <v>338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2</v>
      </c>
    </row>
    <row r="28" spans="1:26" x14ac:dyDescent="0.3">
      <c r="A28">
        <v>753</v>
      </c>
      <c r="B28" t="s">
        <v>324</v>
      </c>
      <c r="C28" t="s">
        <v>325</v>
      </c>
      <c r="D28">
        <v>1112</v>
      </c>
      <c r="E28" t="s">
        <v>326</v>
      </c>
      <c r="F28">
        <v>2</v>
      </c>
      <c r="G28">
        <v>2</v>
      </c>
      <c r="H28">
        <v>4</v>
      </c>
      <c r="I28">
        <v>4</v>
      </c>
      <c r="J28">
        <v>1</v>
      </c>
      <c r="K28">
        <v>1</v>
      </c>
      <c r="L28">
        <v>2</v>
      </c>
      <c r="M28">
        <v>2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2</v>
      </c>
      <c r="V28">
        <v>4</v>
      </c>
      <c r="W28">
        <v>1</v>
      </c>
      <c r="X28">
        <v>1</v>
      </c>
      <c r="Y28">
        <v>2</v>
      </c>
      <c r="Z28">
        <v>4</v>
      </c>
    </row>
    <row r="29" spans="1:26" x14ac:dyDescent="0.3">
      <c r="A29">
        <v>755</v>
      </c>
      <c r="B29" t="s">
        <v>374</v>
      </c>
      <c r="C29" t="s">
        <v>375</v>
      </c>
      <c r="D29">
        <v>786</v>
      </c>
      <c r="E29" t="s">
        <v>376</v>
      </c>
      <c r="F29">
        <v>6</v>
      </c>
      <c r="G29">
        <v>4</v>
      </c>
      <c r="H29">
        <v>10</v>
      </c>
      <c r="I29">
        <v>10</v>
      </c>
      <c r="J29">
        <v>1</v>
      </c>
      <c r="K29">
        <v>0</v>
      </c>
      <c r="L29">
        <v>1</v>
      </c>
      <c r="M29">
        <v>4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6</v>
      </c>
      <c r="U29">
        <v>4</v>
      </c>
      <c r="V29">
        <v>10</v>
      </c>
      <c r="W29">
        <v>1</v>
      </c>
      <c r="X29">
        <v>0</v>
      </c>
      <c r="Y29">
        <v>1</v>
      </c>
      <c r="Z29">
        <v>5</v>
      </c>
    </row>
    <row r="30" spans="1:26" x14ac:dyDescent="0.3">
      <c r="A30">
        <v>764</v>
      </c>
      <c r="B30" t="s">
        <v>398</v>
      </c>
      <c r="C30" t="s">
        <v>399</v>
      </c>
      <c r="D30">
        <v>2459</v>
      </c>
      <c r="E30" t="s">
        <v>400</v>
      </c>
      <c r="F30">
        <v>3</v>
      </c>
      <c r="G30">
        <v>1</v>
      </c>
      <c r="H30">
        <v>4</v>
      </c>
      <c r="I30">
        <v>4</v>
      </c>
      <c r="J30">
        <v>3</v>
      </c>
      <c r="K30">
        <v>2</v>
      </c>
      <c r="L30">
        <v>5</v>
      </c>
      <c r="M30">
        <v>2</v>
      </c>
      <c r="N30">
        <v>7</v>
      </c>
      <c r="O30">
        <v>1</v>
      </c>
      <c r="P30">
        <v>1</v>
      </c>
      <c r="Q30">
        <v>0</v>
      </c>
      <c r="R30">
        <v>2</v>
      </c>
      <c r="S30">
        <v>0</v>
      </c>
      <c r="T30">
        <v>2</v>
      </c>
      <c r="U30">
        <v>0</v>
      </c>
      <c r="V30">
        <v>2</v>
      </c>
      <c r="W30">
        <v>2</v>
      </c>
      <c r="X30">
        <v>1</v>
      </c>
      <c r="Y30">
        <v>3</v>
      </c>
      <c r="Z30">
        <v>5</v>
      </c>
    </row>
    <row r="31" spans="1:26" x14ac:dyDescent="0.3">
      <c r="A31">
        <v>731</v>
      </c>
      <c r="B31" t="s">
        <v>307</v>
      </c>
      <c r="C31" t="s">
        <v>308</v>
      </c>
      <c r="D31">
        <v>5070</v>
      </c>
      <c r="E31" t="s">
        <v>309</v>
      </c>
      <c r="F31">
        <v>1</v>
      </c>
      <c r="G31">
        <v>1</v>
      </c>
      <c r="H31">
        <v>2</v>
      </c>
      <c r="I31">
        <v>2</v>
      </c>
      <c r="J31">
        <v>1</v>
      </c>
      <c r="K31">
        <v>1</v>
      </c>
      <c r="L31">
        <v>2</v>
      </c>
      <c r="M31">
        <v>1</v>
      </c>
      <c r="N31">
        <v>3</v>
      </c>
      <c r="O31">
        <v>1</v>
      </c>
      <c r="P31">
        <v>1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 x14ac:dyDescent="0.3">
      <c r="A32">
        <v>763</v>
      </c>
      <c r="B32" t="s">
        <v>395</v>
      </c>
      <c r="C32" t="s">
        <v>396</v>
      </c>
      <c r="D32">
        <v>1282</v>
      </c>
      <c r="E32" t="s">
        <v>397</v>
      </c>
      <c r="F32">
        <v>2</v>
      </c>
      <c r="G32">
        <v>1</v>
      </c>
      <c r="H32">
        <v>3</v>
      </c>
      <c r="I32">
        <v>3</v>
      </c>
      <c r="J32">
        <v>1</v>
      </c>
      <c r="K32">
        <v>0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1</v>
      </c>
      <c r="V32">
        <v>3</v>
      </c>
      <c r="W32">
        <v>1</v>
      </c>
      <c r="X32">
        <v>0</v>
      </c>
      <c r="Y32">
        <v>1</v>
      </c>
      <c r="Z32">
        <v>2</v>
      </c>
    </row>
    <row r="33" spans="1:26" x14ac:dyDescent="0.3">
      <c r="A33">
        <v>761</v>
      </c>
      <c r="B33" t="s">
        <v>392</v>
      </c>
      <c r="C33" t="s">
        <v>393</v>
      </c>
      <c r="D33">
        <v>166</v>
      </c>
      <c r="E33" t="s">
        <v>394</v>
      </c>
      <c r="F33">
        <v>2</v>
      </c>
      <c r="G33">
        <v>1</v>
      </c>
      <c r="H33">
        <v>3</v>
      </c>
      <c r="I33">
        <v>3</v>
      </c>
      <c r="J33">
        <v>3</v>
      </c>
      <c r="K33">
        <v>0</v>
      </c>
      <c r="L33">
        <v>3</v>
      </c>
      <c r="M33">
        <v>1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1</v>
      </c>
      <c r="V33">
        <v>3</v>
      </c>
      <c r="W33">
        <v>3</v>
      </c>
      <c r="X33">
        <v>0</v>
      </c>
      <c r="Y33">
        <v>3</v>
      </c>
      <c r="Z33">
        <v>4</v>
      </c>
    </row>
    <row r="34" spans="1:26" x14ac:dyDescent="0.3">
      <c r="A34">
        <v>734</v>
      </c>
      <c r="B34" t="s">
        <v>315</v>
      </c>
      <c r="C34" t="s">
        <v>316</v>
      </c>
      <c r="D34">
        <v>4954</v>
      </c>
      <c r="E34" t="s">
        <v>317</v>
      </c>
      <c r="F34">
        <v>5</v>
      </c>
      <c r="G34">
        <v>2</v>
      </c>
      <c r="H34">
        <v>7</v>
      </c>
      <c r="I34">
        <v>7</v>
      </c>
      <c r="J34">
        <v>2</v>
      </c>
      <c r="K34">
        <v>1</v>
      </c>
      <c r="L34">
        <v>3</v>
      </c>
      <c r="M34">
        <v>6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2</v>
      </c>
      <c r="V34">
        <v>7</v>
      </c>
      <c r="W34">
        <v>2</v>
      </c>
      <c r="X34">
        <v>1</v>
      </c>
      <c r="Y34">
        <v>3</v>
      </c>
      <c r="Z34">
        <v>9</v>
      </c>
    </row>
    <row r="35" spans="1:26" x14ac:dyDescent="0.3">
      <c r="A35">
        <v>760</v>
      </c>
      <c r="B35" t="s">
        <v>389</v>
      </c>
      <c r="C35" t="s">
        <v>390</v>
      </c>
      <c r="D35">
        <v>4210</v>
      </c>
      <c r="E35" t="s">
        <v>391</v>
      </c>
      <c r="F35">
        <v>1</v>
      </c>
      <c r="G35">
        <v>0</v>
      </c>
      <c r="H35">
        <v>1</v>
      </c>
      <c r="I35">
        <v>1</v>
      </c>
      <c r="J35">
        <v>2</v>
      </c>
      <c r="K35">
        <v>0</v>
      </c>
      <c r="L35">
        <v>2</v>
      </c>
      <c r="M35">
        <v>1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2</v>
      </c>
      <c r="X35">
        <v>0</v>
      </c>
      <c r="Y35">
        <v>2</v>
      </c>
      <c r="Z35">
        <v>3</v>
      </c>
    </row>
    <row r="36" spans="1:26" x14ac:dyDescent="0.3">
      <c r="A36">
        <v>735</v>
      </c>
      <c r="B36" t="s">
        <v>318</v>
      </c>
      <c r="C36" t="s">
        <v>319</v>
      </c>
      <c r="D36">
        <v>4956</v>
      </c>
      <c r="E36" t="s">
        <v>320</v>
      </c>
      <c r="F36">
        <v>8</v>
      </c>
      <c r="G36">
        <v>2</v>
      </c>
      <c r="H36">
        <v>10</v>
      </c>
      <c r="I36">
        <v>10</v>
      </c>
      <c r="J36">
        <v>8</v>
      </c>
      <c r="K36">
        <v>2</v>
      </c>
      <c r="L36">
        <v>10</v>
      </c>
      <c r="M36">
        <v>10</v>
      </c>
      <c r="N36">
        <v>20</v>
      </c>
      <c r="O36">
        <v>2</v>
      </c>
      <c r="P36">
        <v>1</v>
      </c>
      <c r="Q36">
        <v>0</v>
      </c>
      <c r="R36">
        <v>3</v>
      </c>
      <c r="S36">
        <v>0</v>
      </c>
      <c r="T36">
        <v>6</v>
      </c>
      <c r="U36">
        <v>1</v>
      </c>
      <c r="V36">
        <v>7</v>
      </c>
      <c r="W36">
        <v>6</v>
      </c>
      <c r="X36">
        <v>1</v>
      </c>
      <c r="Y36">
        <v>7</v>
      </c>
      <c r="Z36">
        <v>17</v>
      </c>
    </row>
    <row r="37" spans="1:26" x14ac:dyDescent="0.3">
      <c r="A37">
        <v>744</v>
      </c>
      <c r="B37" t="s">
        <v>345</v>
      </c>
      <c r="C37" t="s">
        <v>346</v>
      </c>
      <c r="D37">
        <v>1751</v>
      </c>
      <c r="E37" t="s">
        <v>347</v>
      </c>
      <c r="F37">
        <v>12</v>
      </c>
      <c r="G37">
        <v>8</v>
      </c>
      <c r="H37">
        <v>20</v>
      </c>
      <c r="I37">
        <v>20</v>
      </c>
      <c r="J37">
        <v>18</v>
      </c>
      <c r="K37">
        <v>11</v>
      </c>
      <c r="L37">
        <v>29</v>
      </c>
      <c r="M37">
        <v>3</v>
      </c>
      <c r="N37">
        <v>32</v>
      </c>
      <c r="O37">
        <v>6</v>
      </c>
      <c r="P37">
        <v>4</v>
      </c>
      <c r="Q37">
        <v>0</v>
      </c>
      <c r="R37">
        <v>10</v>
      </c>
      <c r="S37">
        <v>0</v>
      </c>
      <c r="T37">
        <v>6</v>
      </c>
      <c r="U37">
        <v>4</v>
      </c>
      <c r="V37">
        <v>10</v>
      </c>
      <c r="W37">
        <v>12</v>
      </c>
      <c r="X37">
        <v>7</v>
      </c>
      <c r="Y37">
        <v>19</v>
      </c>
      <c r="Z37">
        <v>22</v>
      </c>
    </row>
    <row r="38" spans="1:26" x14ac:dyDescent="0.3">
      <c r="A38">
        <v>765</v>
      </c>
      <c r="B38" t="s">
        <v>401</v>
      </c>
      <c r="C38" t="s">
        <v>402</v>
      </c>
      <c r="D38">
        <v>141</v>
      </c>
      <c r="E38" t="s">
        <v>403</v>
      </c>
      <c r="F38">
        <v>1</v>
      </c>
      <c r="G38">
        <v>1</v>
      </c>
      <c r="H38">
        <v>2</v>
      </c>
      <c r="I38">
        <v>2</v>
      </c>
      <c r="J38">
        <v>1</v>
      </c>
      <c r="K38">
        <v>1</v>
      </c>
      <c r="L38">
        <v>2</v>
      </c>
      <c r="M38">
        <v>2</v>
      </c>
      <c r="N38">
        <v>4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3</v>
      </c>
    </row>
    <row r="39" spans="1:26" x14ac:dyDescent="0.3">
      <c r="A39">
        <v>766</v>
      </c>
      <c r="B39" t="s">
        <v>404</v>
      </c>
      <c r="C39" t="s">
        <v>405</v>
      </c>
      <c r="D39">
        <v>2098</v>
      </c>
      <c r="E39" t="s">
        <v>406</v>
      </c>
      <c r="F39">
        <v>1</v>
      </c>
      <c r="G39">
        <v>1</v>
      </c>
      <c r="H39">
        <v>2</v>
      </c>
      <c r="I39">
        <v>2</v>
      </c>
      <c r="J39">
        <v>2</v>
      </c>
      <c r="K39">
        <v>0</v>
      </c>
      <c r="L39">
        <v>2</v>
      </c>
      <c r="M39">
        <v>4</v>
      </c>
      <c r="N39">
        <v>6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2</v>
      </c>
      <c r="W39">
        <v>2</v>
      </c>
      <c r="X39">
        <v>0</v>
      </c>
      <c r="Y39">
        <v>2</v>
      </c>
      <c r="Z39">
        <v>6</v>
      </c>
    </row>
    <row r="40" spans="1:26" x14ac:dyDescent="0.3">
      <c r="A40">
        <v>775</v>
      </c>
      <c r="B40" t="s">
        <v>431</v>
      </c>
      <c r="C40" t="s">
        <v>432</v>
      </c>
      <c r="D40">
        <v>4742</v>
      </c>
      <c r="E40" t="s">
        <v>433</v>
      </c>
      <c r="F40">
        <v>10</v>
      </c>
      <c r="G40">
        <v>6</v>
      </c>
      <c r="H40">
        <v>16</v>
      </c>
      <c r="I40">
        <v>16</v>
      </c>
      <c r="J40">
        <v>4</v>
      </c>
      <c r="K40">
        <v>0</v>
      </c>
      <c r="L40">
        <v>4</v>
      </c>
      <c r="M40">
        <v>1</v>
      </c>
      <c r="N40">
        <v>5</v>
      </c>
      <c r="O40">
        <v>1</v>
      </c>
      <c r="P40">
        <v>0</v>
      </c>
      <c r="Q40">
        <v>0</v>
      </c>
      <c r="R40">
        <v>1</v>
      </c>
      <c r="S40">
        <v>0</v>
      </c>
      <c r="T40">
        <v>9</v>
      </c>
      <c r="U40">
        <v>6</v>
      </c>
      <c r="V40">
        <v>15</v>
      </c>
      <c r="W40">
        <v>3</v>
      </c>
      <c r="X40">
        <v>0</v>
      </c>
      <c r="Y40">
        <v>3</v>
      </c>
      <c r="Z40">
        <v>4</v>
      </c>
    </row>
    <row r="41" spans="1:26" x14ac:dyDescent="0.3">
      <c r="A41">
        <v>747</v>
      </c>
      <c r="B41" t="s">
        <v>353</v>
      </c>
      <c r="C41" t="s">
        <v>354</v>
      </c>
      <c r="D41">
        <v>691</v>
      </c>
      <c r="E41" t="s">
        <v>355</v>
      </c>
      <c r="F41">
        <v>1</v>
      </c>
      <c r="G41">
        <v>1</v>
      </c>
      <c r="H41">
        <v>2</v>
      </c>
      <c r="I41">
        <v>2</v>
      </c>
      <c r="J41">
        <v>2</v>
      </c>
      <c r="K41">
        <v>0</v>
      </c>
      <c r="L41">
        <v>2</v>
      </c>
      <c r="M41">
        <v>3</v>
      </c>
      <c r="N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2</v>
      </c>
      <c r="W41">
        <v>2</v>
      </c>
      <c r="X41">
        <v>0</v>
      </c>
      <c r="Y41">
        <v>2</v>
      </c>
      <c r="Z41">
        <v>5</v>
      </c>
    </row>
    <row r="42" spans="1:26" x14ac:dyDescent="0.3">
      <c r="A42">
        <v>757</v>
      </c>
      <c r="B42" t="s">
        <v>380</v>
      </c>
      <c r="C42" t="s">
        <v>381</v>
      </c>
      <c r="D42">
        <v>2805</v>
      </c>
      <c r="E42" t="s">
        <v>382</v>
      </c>
      <c r="F42">
        <v>1</v>
      </c>
      <c r="G42">
        <v>1</v>
      </c>
      <c r="H42">
        <v>2</v>
      </c>
      <c r="I42">
        <v>2</v>
      </c>
      <c r="J42">
        <v>1</v>
      </c>
      <c r="K42">
        <v>0</v>
      </c>
      <c r="L42">
        <v>1</v>
      </c>
      <c r="M42">
        <v>2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2</v>
      </c>
      <c r="W42">
        <v>1</v>
      </c>
      <c r="X42">
        <v>0</v>
      </c>
      <c r="Y42">
        <v>1</v>
      </c>
      <c r="Z42">
        <v>3</v>
      </c>
    </row>
    <row r="43" spans="1:26" x14ac:dyDescent="0.3">
      <c r="A43">
        <v>759</v>
      </c>
      <c r="B43" t="s">
        <v>386</v>
      </c>
      <c r="C43" t="s">
        <v>387</v>
      </c>
      <c r="D43">
        <v>4133</v>
      </c>
      <c r="E43" t="s">
        <v>388</v>
      </c>
      <c r="F43">
        <v>1</v>
      </c>
      <c r="G43">
        <v>1</v>
      </c>
      <c r="H43">
        <v>2</v>
      </c>
      <c r="I43">
        <v>2</v>
      </c>
      <c r="J43">
        <v>2</v>
      </c>
      <c r="K43">
        <v>2</v>
      </c>
      <c r="L43">
        <v>4</v>
      </c>
      <c r="M43">
        <v>0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2</v>
      </c>
      <c r="W43">
        <v>2</v>
      </c>
      <c r="X43">
        <v>2</v>
      </c>
      <c r="Y43">
        <v>4</v>
      </c>
      <c r="Z43">
        <v>4</v>
      </c>
    </row>
    <row r="44" spans="1:26" x14ac:dyDescent="0.3">
      <c r="A44">
        <v>752</v>
      </c>
      <c r="B44" t="s">
        <v>368</v>
      </c>
      <c r="C44" t="s">
        <v>369</v>
      </c>
      <c r="D44">
        <v>2827</v>
      </c>
      <c r="E44" t="s">
        <v>370</v>
      </c>
      <c r="F44">
        <v>1</v>
      </c>
      <c r="G44">
        <v>1</v>
      </c>
      <c r="H44">
        <v>2</v>
      </c>
      <c r="I44">
        <v>2</v>
      </c>
      <c r="J44">
        <v>1</v>
      </c>
      <c r="K44">
        <v>0</v>
      </c>
      <c r="L44">
        <v>1</v>
      </c>
      <c r="M44">
        <v>2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2</v>
      </c>
      <c r="W44">
        <v>1</v>
      </c>
      <c r="X44">
        <v>0</v>
      </c>
      <c r="Y44">
        <v>1</v>
      </c>
      <c r="Z44">
        <v>3</v>
      </c>
    </row>
    <row r="45" spans="1:26" x14ac:dyDescent="0.3">
      <c r="A45">
        <v>771</v>
      </c>
      <c r="B45" t="s">
        <v>419</v>
      </c>
      <c r="C45" t="s">
        <v>420</v>
      </c>
      <c r="D45">
        <v>361</v>
      </c>
      <c r="E45" t="s">
        <v>421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2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v>3</v>
      </c>
    </row>
    <row r="46" spans="1:26" x14ac:dyDescent="0.3">
      <c r="A46">
        <v>773</v>
      </c>
      <c r="B46" t="s">
        <v>425</v>
      </c>
      <c r="C46" t="s">
        <v>426</v>
      </c>
      <c r="D46">
        <v>209</v>
      </c>
      <c r="E46" t="s">
        <v>427</v>
      </c>
      <c r="F46">
        <v>1</v>
      </c>
      <c r="G46">
        <v>1</v>
      </c>
      <c r="H46">
        <v>2</v>
      </c>
      <c r="I46">
        <v>2</v>
      </c>
      <c r="J46">
        <v>1</v>
      </c>
      <c r="K46">
        <v>0</v>
      </c>
      <c r="L46">
        <v>1</v>
      </c>
      <c r="M46">
        <v>2</v>
      </c>
      <c r="N46">
        <v>3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2</v>
      </c>
      <c r="W46">
        <v>1</v>
      </c>
      <c r="X46">
        <v>0</v>
      </c>
      <c r="Y46">
        <v>1</v>
      </c>
      <c r="Z46">
        <v>3</v>
      </c>
    </row>
    <row r="47" spans="1:26" ht="15" thickBot="1" x14ac:dyDescent="0.35"/>
    <row r="48" spans="1:26" ht="21.6" thickBot="1" x14ac:dyDescent="0.45">
      <c r="D48" t="s">
        <v>454</v>
      </c>
      <c r="E48">
        <f>COUNT(A2:A46)</f>
        <v>45</v>
      </c>
      <c r="F48" s="5">
        <f>SUM(F2:F46)</f>
        <v>134</v>
      </c>
      <c r="G48" s="5">
        <f t="shared" ref="G48:Z48" si="0">SUM(G2:G46)</f>
        <v>89</v>
      </c>
      <c r="H48" s="5">
        <f t="shared" si="0"/>
        <v>223</v>
      </c>
      <c r="I48" s="5">
        <f t="shared" si="0"/>
        <v>223</v>
      </c>
      <c r="J48" s="5">
        <f t="shared" si="0"/>
        <v>128</v>
      </c>
      <c r="K48" s="5">
        <f t="shared" si="0"/>
        <v>70</v>
      </c>
      <c r="L48" s="5">
        <f t="shared" si="0"/>
        <v>198</v>
      </c>
      <c r="M48" s="5">
        <f t="shared" si="0"/>
        <v>127</v>
      </c>
      <c r="N48" s="5">
        <f t="shared" si="0"/>
        <v>325</v>
      </c>
      <c r="O48" s="5">
        <f t="shared" si="0"/>
        <v>34</v>
      </c>
      <c r="P48" s="5">
        <f t="shared" si="0"/>
        <v>29</v>
      </c>
      <c r="Q48" s="5">
        <f t="shared" si="0"/>
        <v>0</v>
      </c>
      <c r="R48" s="5">
        <f t="shared" si="0"/>
        <v>63</v>
      </c>
      <c r="S48" s="5">
        <f t="shared" si="0"/>
        <v>0</v>
      </c>
      <c r="T48" s="5">
        <f t="shared" si="0"/>
        <v>100</v>
      </c>
      <c r="U48" s="5">
        <f t="shared" si="0"/>
        <v>60</v>
      </c>
      <c r="V48" s="5">
        <f t="shared" si="0"/>
        <v>160</v>
      </c>
      <c r="W48" s="5">
        <f t="shared" si="0"/>
        <v>94</v>
      </c>
      <c r="X48" s="5">
        <f t="shared" si="0"/>
        <v>41</v>
      </c>
      <c r="Y48" s="5">
        <f t="shared" si="0"/>
        <v>135</v>
      </c>
      <c r="Z48" s="5">
        <f t="shared" si="0"/>
        <v>262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4" zoomScale="130" zoomScaleNormal="130" workbookViewId="0">
      <selection activeCell="F26" sqref="F26"/>
    </sheetView>
  </sheetViews>
  <sheetFormatPr defaultRowHeight="14.4" x14ac:dyDescent="0.3"/>
  <cols>
    <col min="1" max="1" width="15.109375" bestFit="1" customWidth="1"/>
    <col min="2" max="2" width="11.44140625" bestFit="1" customWidth="1"/>
    <col min="3" max="3" width="26.77734375" bestFit="1" customWidth="1"/>
    <col min="4" max="4" width="27.5546875" bestFit="1" customWidth="1"/>
    <col min="5" max="5" width="26" bestFit="1" customWidth="1"/>
    <col min="6" max="6" width="27" bestFit="1" customWidth="1"/>
    <col min="7" max="7" width="25.77734375" bestFit="1" customWidth="1"/>
    <col min="8" max="8" width="26.77734375" bestFit="1" customWidth="1"/>
    <col min="9" max="9" width="31" bestFit="1" customWidth="1"/>
    <col min="10" max="10" width="19.109375" bestFit="1" customWidth="1"/>
    <col min="11" max="11" width="18.44140625" bestFit="1" customWidth="1"/>
    <col min="12" max="12" width="18.33203125" bestFit="1" customWidth="1"/>
    <col min="13" max="13" width="21.5546875" bestFit="1" customWidth="1"/>
    <col min="14" max="14" width="22.33203125" bestFit="1" customWidth="1"/>
    <col min="15" max="15" width="20.6640625" bestFit="1" customWidth="1"/>
    <col min="16" max="16" width="21.77734375" bestFit="1" customWidth="1"/>
    <col min="17" max="17" width="20.5546875" bestFit="1" customWidth="1"/>
    <col min="18" max="18" width="21.5546875" bestFit="1" customWidth="1"/>
  </cols>
  <sheetData>
    <row r="1" spans="1:18" ht="16.2" thickBot="1" x14ac:dyDescent="0.35">
      <c r="A1" s="3" t="s">
        <v>441</v>
      </c>
      <c r="B1" s="3" t="s">
        <v>453</v>
      </c>
      <c r="C1" s="3" t="s">
        <v>434</v>
      </c>
      <c r="D1" s="3" t="s">
        <v>435</v>
      </c>
      <c r="E1" s="3" t="s">
        <v>436</v>
      </c>
      <c r="F1" s="3" t="s">
        <v>437</v>
      </c>
      <c r="G1" s="3" t="s">
        <v>438</v>
      </c>
      <c r="H1" s="3" t="s">
        <v>439</v>
      </c>
      <c r="I1" s="3" t="s">
        <v>440</v>
      </c>
      <c r="J1" s="3" t="s">
        <v>444</v>
      </c>
      <c r="K1" s="3" t="s">
        <v>445</v>
      </c>
      <c r="L1" s="3" t="s">
        <v>446</v>
      </c>
      <c r="M1" s="3" t="s">
        <v>447</v>
      </c>
      <c r="N1" s="3" t="s">
        <v>450</v>
      </c>
      <c r="O1" s="3" t="s">
        <v>448</v>
      </c>
      <c r="P1" s="3" t="s">
        <v>449</v>
      </c>
      <c r="Q1" s="3" t="s">
        <v>451</v>
      </c>
      <c r="R1" s="3" t="s">
        <v>452</v>
      </c>
    </row>
    <row r="2" spans="1:18" x14ac:dyDescent="0.3">
      <c r="A2" t="s">
        <v>442</v>
      </c>
      <c r="B2">
        <f>cardiovascular!E104</f>
        <v>101</v>
      </c>
      <c r="C2">
        <f>cardiovascular!F104</f>
        <v>264</v>
      </c>
      <c r="D2">
        <f>cardiovascular!J104</f>
        <v>374</v>
      </c>
      <c r="E2">
        <f>cardiovascular!G104</f>
        <v>120</v>
      </c>
      <c r="F2">
        <f>cardiovascular!K104</f>
        <v>218</v>
      </c>
      <c r="G2">
        <f>C2+E2</f>
        <v>384</v>
      </c>
      <c r="H2">
        <f>D2+F2</f>
        <v>592</v>
      </c>
      <c r="I2">
        <f>cardiovascular!M104</f>
        <v>307</v>
      </c>
      <c r="J2">
        <f>cardiovascular!O104</f>
        <v>62</v>
      </c>
      <c r="K2">
        <f>cardiovascular!P104</f>
        <v>48</v>
      </c>
      <c r="L2">
        <f>summary!J2+summary!K2</f>
        <v>110</v>
      </c>
      <c r="M2">
        <f>cardiovascular!T104</f>
        <v>202</v>
      </c>
      <c r="N2">
        <f>cardiovascular!W104</f>
        <v>261</v>
      </c>
      <c r="O2">
        <f>cardiovascular!U104</f>
        <v>72</v>
      </c>
      <c r="P2">
        <f>cardiovascular!X104</f>
        <v>125</v>
      </c>
      <c r="Q2">
        <f>M2+O2</f>
        <v>274</v>
      </c>
      <c r="R2">
        <f>N2+P2</f>
        <v>386</v>
      </c>
    </row>
    <row r="3" spans="1:18" ht="15" thickBot="1" x14ac:dyDescent="0.35">
      <c r="A3" t="s">
        <v>443</v>
      </c>
      <c r="B3">
        <f>antineoplastic!E48</f>
        <v>45</v>
      </c>
      <c r="C3">
        <f>antineoplastic!F48</f>
        <v>134</v>
      </c>
      <c r="D3">
        <f>antineoplastic!J48</f>
        <v>128</v>
      </c>
      <c r="E3">
        <f>antineoplastic!G48</f>
        <v>89</v>
      </c>
      <c r="F3">
        <f>antineoplastic!K48</f>
        <v>70</v>
      </c>
      <c r="G3">
        <f>C3+E3</f>
        <v>223</v>
      </c>
      <c r="H3">
        <f>D3+F3</f>
        <v>198</v>
      </c>
      <c r="I3">
        <f>antineoplastic!M48</f>
        <v>127</v>
      </c>
      <c r="J3">
        <f>antineoplastic!O48</f>
        <v>34</v>
      </c>
      <c r="K3">
        <f>antineoplastic!P48</f>
        <v>29</v>
      </c>
      <c r="L3">
        <f>summary!J3+summary!K3</f>
        <v>63</v>
      </c>
      <c r="M3">
        <f>antineoplastic!T48</f>
        <v>100</v>
      </c>
      <c r="N3">
        <f>antineoplastic!W48</f>
        <v>94</v>
      </c>
      <c r="O3">
        <f>antineoplastic!U48</f>
        <v>60</v>
      </c>
      <c r="P3">
        <f>antineoplastic!X48</f>
        <v>41</v>
      </c>
      <c r="Q3">
        <f>M3+O3</f>
        <v>160</v>
      </c>
      <c r="R3">
        <f>N3+P3</f>
        <v>135</v>
      </c>
    </row>
    <row r="4" spans="1:18" ht="15" thickBot="1" x14ac:dyDescent="0.35">
      <c r="A4" s="6" t="s">
        <v>455</v>
      </c>
      <c r="B4" s="6">
        <f>SUM(B2:B3)</f>
        <v>146</v>
      </c>
      <c r="C4" s="6">
        <f t="shared" ref="C4:R4" si="0">SUM(C2:C3)</f>
        <v>398</v>
      </c>
      <c r="D4" s="6">
        <f t="shared" si="0"/>
        <v>502</v>
      </c>
      <c r="E4" s="6">
        <f t="shared" si="0"/>
        <v>209</v>
      </c>
      <c r="F4" s="6">
        <f t="shared" si="0"/>
        <v>288</v>
      </c>
      <c r="G4" s="6">
        <f t="shared" si="0"/>
        <v>607</v>
      </c>
      <c r="H4" s="6">
        <f t="shared" si="0"/>
        <v>790</v>
      </c>
      <c r="I4" s="6">
        <f t="shared" si="0"/>
        <v>434</v>
      </c>
      <c r="J4" s="6">
        <f t="shared" si="0"/>
        <v>96</v>
      </c>
      <c r="K4" s="6">
        <f t="shared" si="0"/>
        <v>77</v>
      </c>
      <c r="L4" s="6">
        <f t="shared" si="0"/>
        <v>173</v>
      </c>
      <c r="M4" s="6">
        <f t="shared" si="0"/>
        <v>302</v>
      </c>
      <c r="N4" s="6">
        <f t="shared" si="0"/>
        <v>355</v>
      </c>
      <c r="O4" s="6">
        <f t="shared" si="0"/>
        <v>132</v>
      </c>
      <c r="P4" s="6">
        <f t="shared" si="0"/>
        <v>166</v>
      </c>
      <c r="Q4" s="6">
        <f t="shared" si="0"/>
        <v>434</v>
      </c>
      <c r="R4" s="6">
        <f t="shared" si="0"/>
        <v>521</v>
      </c>
    </row>
    <row r="9" spans="1:18" x14ac:dyDescent="0.3">
      <c r="C9" s="10" t="s">
        <v>456</v>
      </c>
      <c r="D9" s="10"/>
      <c r="E9" s="7">
        <f>((D4-C4)/C4)*100</f>
        <v>26.13065326633166</v>
      </c>
    </row>
    <row r="10" spans="1:18" x14ac:dyDescent="0.3">
      <c r="C10" s="10" t="s">
        <v>457</v>
      </c>
      <c r="D10" s="10"/>
      <c r="E10" s="8">
        <f>((F4-E4)/E4)*100</f>
        <v>37.799043062200951</v>
      </c>
    </row>
    <row r="11" spans="1:18" x14ac:dyDescent="0.3">
      <c r="C11" s="10" t="s">
        <v>458</v>
      </c>
      <c r="D11" s="10"/>
      <c r="E11" s="8">
        <f>((H4-G4)/G4)*100</f>
        <v>30.148270181219111</v>
      </c>
    </row>
    <row r="12" spans="1:18" x14ac:dyDescent="0.3">
      <c r="E12" s="8"/>
    </row>
    <row r="13" spans="1:18" x14ac:dyDescent="0.3">
      <c r="E13" s="8"/>
    </row>
    <row r="14" spans="1:18" x14ac:dyDescent="0.3">
      <c r="C14" s="10" t="s">
        <v>459</v>
      </c>
      <c r="D14" s="10"/>
      <c r="E14" s="8">
        <f>(M4/C4)*100</f>
        <v>75.879396984924625</v>
      </c>
    </row>
    <row r="15" spans="1:18" x14ac:dyDescent="0.3">
      <c r="C15" s="10" t="s">
        <v>460</v>
      </c>
      <c r="D15" s="10"/>
      <c r="E15" s="8">
        <f>(O4/E4)*100</f>
        <v>63.157894736842103</v>
      </c>
    </row>
    <row r="16" spans="1:18" x14ac:dyDescent="0.3">
      <c r="C16" s="10" t="s">
        <v>461</v>
      </c>
      <c r="D16" s="10"/>
      <c r="E16" s="8">
        <f>(Q4/G4)*100</f>
        <v>71.49917627677101</v>
      </c>
    </row>
    <row r="17" spans="3:5" x14ac:dyDescent="0.3">
      <c r="E17" s="9"/>
    </row>
    <row r="18" spans="3:5" x14ac:dyDescent="0.3">
      <c r="E18" s="9"/>
    </row>
    <row r="19" spans="3:5" x14ac:dyDescent="0.3">
      <c r="C19" s="10" t="s">
        <v>462</v>
      </c>
      <c r="D19" s="10"/>
      <c r="E19" s="8">
        <f>(N4/D4)*100</f>
        <v>70.717131474103596</v>
      </c>
    </row>
    <row r="20" spans="3:5" x14ac:dyDescent="0.3">
      <c r="C20" s="10" t="s">
        <v>463</v>
      </c>
      <c r="D20" s="10"/>
      <c r="E20" s="8">
        <f>(P4/F4)*100</f>
        <v>57.638888888888886</v>
      </c>
    </row>
    <row r="21" spans="3:5" x14ac:dyDescent="0.3">
      <c r="C21" s="10" t="s">
        <v>464</v>
      </c>
      <c r="D21" s="10"/>
      <c r="E21" s="8">
        <f>(R4/H4)*100</f>
        <v>65.949367088607588</v>
      </c>
    </row>
    <row r="22" spans="3:5" x14ac:dyDescent="0.3">
      <c r="E22" s="9"/>
    </row>
    <row r="23" spans="3:5" x14ac:dyDescent="0.3">
      <c r="E23" s="9"/>
    </row>
    <row r="24" spans="3:5" x14ac:dyDescent="0.3">
      <c r="C24" s="10" t="s">
        <v>465</v>
      </c>
      <c r="D24" s="10"/>
      <c r="E24" s="8">
        <f>(J4/C4)*100</f>
        <v>24.120603015075375</v>
      </c>
    </row>
    <row r="25" spans="3:5" x14ac:dyDescent="0.3">
      <c r="C25" s="10" t="s">
        <v>466</v>
      </c>
      <c r="D25" s="10"/>
      <c r="E25" s="8">
        <f>(K4/E4)*100</f>
        <v>36.84210526315789</v>
      </c>
    </row>
    <row r="26" spans="3:5" x14ac:dyDescent="0.3">
      <c r="C26" s="10" t="s">
        <v>467</v>
      </c>
      <c r="D26" s="10"/>
      <c r="E26" s="8">
        <f>(L4/G4)*100</f>
        <v>28.500823723228997</v>
      </c>
    </row>
  </sheetData>
  <mergeCells count="12">
    <mergeCell ref="C10:D10"/>
    <mergeCell ref="C11:D11"/>
    <mergeCell ref="C9:D9"/>
    <mergeCell ref="C14:D14"/>
    <mergeCell ref="C15:D15"/>
    <mergeCell ref="C26:D26"/>
    <mergeCell ref="C16:D16"/>
    <mergeCell ref="C19:D19"/>
    <mergeCell ref="C20:D20"/>
    <mergeCell ref="C21:D21"/>
    <mergeCell ref="C24:D24"/>
    <mergeCell ref="C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cardiovascular</vt:lpstr>
      <vt:lpstr>antineoplastic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Moodley</dc:creator>
  <cp:lastModifiedBy>Kody Moodley</cp:lastModifiedBy>
  <dcterms:created xsi:type="dcterms:W3CDTF">2017-04-23T14:08:41Z</dcterms:created>
  <dcterms:modified xsi:type="dcterms:W3CDTF">2017-04-26T07:02:14Z</dcterms:modified>
</cp:coreProperties>
</file>