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_input_intermodel_one_node_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<sst xmlns="http://schemas.openxmlformats.org/spreadsheetml/2006/main" count="113" uniqueCount="86">
  <si>
    <t xml:space="preserve">PyPSA case input file</t>
  </si>
  <si>
    <t xml:space="preserve">Everything outside of  the &lt;CASE_DATA&gt; or &lt;COMPONENT_DATA&gt;  flag is for notes, etc.</t>
  </si>
  <si>
    <t xml:space="preserve">Note that demand has no decisions.</t>
  </si>
  <si>
    <t xml:space="preserve">Note that unmet demand is represented a source with a variable cost only, so unmet demand has an output decision.</t>
  </si>
  <si>
    <t xml:space="preserve">Information about PyPSA components and their attributes can be found here: https://pypsa.readthedocs.io/en/latest/components.html</t>
  </si>
  <si>
    <t xml:space="preserve">REQUIRED KEYWORDS</t>
  </si>
  <si>
    <t xml:space="preserve">component</t>
  </si>
  <si>
    <t xml:space="preserve">PyPSA component type</t>
  </si>
  <si>
    <t xml:space="preserve">name</t>
  </si>
  <si>
    <t xml:space="preserve">Unique name of the component</t>
  </si>
  <si>
    <t xml:space="preserve">bus</t>
  </si>
  <si>
    <t xml:space="preserve">Name of bus from which this technology would get or give its energy (or in the case of link, the giving bus)</t>
  </si>
  <si>
    <t xml:space="preserve">OPTIONAL KEYWORDS</t>
  </si>
  <si>
    <t xml:space="preserve">time_series_file</t>
  </si>
  <si>
    <t xml:space="preserve">Name of time series file that will get loaded</t>
  </si>
  <si>
    <t xml:space="preserve">capital_cost</t>
  </si>
  <si>
    <t xml:space="preserve">Fixed cost, if not defined default is 0</t>
  </si>
  <si>
    <t xml:space="preserve">marginal_cost</t>
  </si>
  <si>
    <t xml:space="preserve">Marginal cost, if not defined default is 0</t>
  </si>
  <si>
    <t xml:space="preserve">max_hours</t>
  </si>
  <si>
    <t xml:space="preserve">Hours at max capacity for StorageUnit </t>
  </si>
  <si>
    <t xml:space="preserve">cyclic_state_of_charge</t>
  </si>
  <si>
    <t xml:space="preserve">Assume cyclic state of charge for StorageUnit (Boolean)</t>
  </si>
  <si>
    <t xml:space="preserve">efficiency</t>
  </si>
  <si>
    <t xml:space="preserve">Efficiency of component</t>
  </si>
  <si>
    <t xml:space="preserve">standing_loss</t>
  </si>
  <si>
    <t xml:space="preserve">Losses per hour to state of charge</t>
  </si>
  <si>
    <t xml:space="preserve">CASE_DATA</t>
  </si>
  <si>
    <t xml:space="preserve">input_path</t>
  </si>
  <si>
    <t xml:space="preserve">longyearbyen_simple/</t>
  </si>
  <si>
    <t xml:space="preserve">costs_path</t>
  </si>
  <si>
    <t xml:space="preserve">parameters.csv</t>
  </si>
  <si>
    <t xml:space="preserve">output_path</t>
  </si>
  <si>
    <t xml:space="preserve">output_data</t>
  </si>
  <si>
    <t xml:space="preserve">case_name</t>
  </si>
  <si>
    <t xml:space="preserve">simple_case</t>
  </si>
  <si>
    <t xml:space="preserve">filename_prefix</t>
  </si>
  <si>
    <t xml:space="preserve">first_test</t>
  </si>
  <si>
    <t xml:space="preserve">datetime_start</t>
  </si>
  <si>
    <t xml:space="preserve">2015-01-01 00:00:00</t>
  </si>
  <si>
    <t xml:space="preserve">Note: Dates must be formatted as text (not excel date format)</t>
  </si>
  <si>
    <t xml:space="preserve">datetime_end</t>
  </si>
  <si>
    <t xml:space="preserve">2016-01-01 00:00:00</t>
  </si>
  <si>
    <t xml:space="preserve">delta_t</t>
  </si>
  <si>
    <t xml:space="preserve">no_time_steps</t>
  </si>
  <si>
    <t xml:space="preserve">Note: this assumes time unit for dt is 'hour'</t>
  </si>
  <si>
    <t xml:space="preserve">total_hours</t>
  </si>
  <si>
    <t xml:space="preserve">solver</t>
  </si>
  <si>
    <t xml:space="preserve">highs</t>
  </si>
  <si>
    <t xml:space="preserve">time_unit</t>
  </si>
  <si>
    <t xml:space="preserve">h</t>
  </si>
  <si>
    <t xml:space="preserve">power_unit</t>
  </si>
  <si>
    <t xml:space="preserve">MW</t>
  </si>
  <si>
    <t xml:space="preserve">currency</t>
  </si>
  <si>
    <t xml:space="preserve">EUR</t>
  </si>
  <si>
    <t xml:space="preserve">END_CASE_DATA</t>
  </si>
  <si>
    <t xml:space="preserve">Note: For Link, bus is interpreted as bus0</t>
  </si>
  <si>
    <t xml:space="preserve">Note: p_nom is a factor multiplied to the given capacity</t>
  </si>
  <si>
    <t xml:space="preserve">Note: For StorageUnit, efficiency is interpreted as efficiency_store</t>
  </si>
  <si>
    <t xml:space="preserve">COMPONENT_DATA</t>
  </si>
  <si>
    <t xml:space="preserve">carrier</t>
  </si>
  <si>
    <t xml:space="preserve">bus1</t>
  </si>
  <si>
    <t xml:space="preserve">p_set</t>
  </si>
  <si>
    <t xml:space="preserve">p_max_pu</t>
  </si>
  <si>
    <t xml:space="preserve">efficiency_dispatch</t>
  </si>
  <si>
    <t xml:space="preserve">Generator</t>
  </si>
  <si>
    <t xml:space="preserve">solar</t>
  </si>
  <si>
    <t xml:space="preserve">data/solar.csv</t>
  </si>
  <si>
    <t xml:space="preserve">db</t>
  </si>
  <si>
    <t xml:space="preserve">wind</t>
  </si>
  <si>
    <t xml:space="preserve">data/wind.csv</t>
  </si>
  <si>
    <t xml:space="preserve">Load</t>
  </si>
  <si>
    <t xml:space="preserve">load</t>
  </si>
  <si>
    <t xml:space="preserve">data/demand.csv</t>
  </si>
  <si>
    <t xml:space="preserve">#StorageUnit</t>
  </si>
  <si>
    <t xml:space="preserve">battery</t>
  </si>
  <si>
    <t xml:space="preserve">Note: PyPSA costs storage_unit by power cost; cost of energy capacity is effectively capital_cost/max_hours</t>
  </si>
  <si>
    <t xml:space="preserve">#Link</t>
  </si>
  <si>
    <t xml:space="preserve">electrolysis</t>
  </si>
  <si>
    <t xml:space="preserve">h2</t>
  </si>
  <si>
    <t xml:space="preserve">#Store</t>
  </si>
  <si>
    <t xml:space="preserve">h2_storage</t>
  </si>
  <si>
    <t xml:space="preserve">fuel_cell</t>
  </si>
  <si>
    <t xml:space="preserve">END_COMPONENT_DATA</t>
  </si>
  <si>
    <t xml:space="preserve">Note that any information that is in a column without an attribute header is consider a comment, and not used.</t>
  </si>
  <si>
    <t xml:space="preserve">Note: If there is a # in front of component (e.g. #Generator), this row will be ignored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</si>
</sst>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yyyy\-mm\-dd\ hh:mm:ss"/>
    <numFmt numFmtId="168" formatCode="0.00E+00"/>
    <numFmt numFmtId="169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(Body)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"/>
        <bgColor rgb="FFFFFFFF"/>
      </patternFill>
    </fill>
    <fill>
      <patternFill patternType="solid">
        <fgColor theme="4" tint="0.79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0"/>
  <sheetViews>
    <sheetView showFormulas="false" showGridLines="true" showRowColHeaders="true" showZeros="true" rightToLeft="false" tabSelected="true" showOutlineSymbols="true" defaultGridColor="true" view="normal" topLeftCell="A37" colorId="64" zoomScale="110" zoomScaleNormal="110" zoomScalePageLayoutView="100" workbookViewId="0">
      <selection pane="topLeft" activeCell="A51" activeCellId="0" sqref="A51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20.51"/>
    <col collapsed="false" customWidth="true" hidden="false" outlineLevel="0" max="3" min="2" style="0" width="25"/>
    <col collapsed="false" customWidth="true" hidden="false" outlineLevel="0" max="4" min="4" style="0" width="10.16"/>
    <col collapsed="false" customWidth="true" hidden="false" outlineLevel="0" max="5" min="5" style="0" width="8.67"/>
    <col collapsed="false" customWidth="true" hidden="false" outlineLevel="0" max="6" min="6" style="0" width="10.16"/>
    <col collapsed="false" customWidth="true" hidden="false" outlineLevel="0" max="8" min="7" style="0" width="11.33"/>
    <col collapsed="false" customWidth="true" hidden="false" outlineLevel="0" max="9" min="9" style="0" width="14.83"/>
    <col collapsed="false" customWidth="true" hidden="false" outlineLevel="0" max="10" min="10" style="0" width="13.5"/>
    <col collapsed="false" customWidth="true" hidden="false" outlineLevel="0" max="11" min="11" style="0" width="11.16"/>
    <col collapsed="false" customWidth="true" hidden="false" outlineLevel="0" max="12" min="12" style="0" width="15.66"/>
    <col collapsed="false" customWidth="true" hidden="false" outlineLevel="0" max="13" min="13" style="0" width="22.33"/>
    <col collapsed="false" customWidth="true" hidden="false" outlineLevel="0" max="15" min="14" style="0" width="11.5"/>
    <col collapsed="false" customWidth="true" hidden="false" outlineLevel="0" max="16" min="16" style="0" width="14.16"/>
    <col collapsed="false" customWidth="true" hidden="false" outlineLevel="0" max="17" min="17" style="0" width="11.16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</row>
    <row r="3" customFormat="false" ht="15" hidden="false" customHeight="false" outlineLevel="0" collapsed="false">
      <c r="A3" s="1" t="s">
        <v>1</v>
      </c>
      <c r="B3" s="1"/>
      <c r="C3" s="1"/>
      <c r="D3" s="1"/>
      <c r="E3" s="1"/>
      <c r="F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</row>
    <row r="5" customFormat="false" ht="15" hidden="false" customHeight="false" outlineLevel="0" collapsed="false">
      <c r="A5" s="1" t="s">
        <v>2</v>
      </c>
      <c r="B5" s="1"/>
      <c r="C5" s="1"/>
      <c r="D5" s="1"/>
      <c r="E5" s="1"/>
      <c r="F5" s="1"/>
    </row>
    <row r="6" customFormat="false" ht="15" hidden="false" customHeight="false" outlineLevel="0" collapsed="false">
      <c r="A6" s="1" t="s">
        <v>3</v>
      </c>
      <c r="B6" s="1"/>
      <c r="C6" s="1"/>
      <c r="D6" s="1"/>
      <c r="E6" s="1"/>
      <c r="F6" s="1"/>
    </row>
    <row r="7" customFormat="false" ht="15" hidden="false" customHeight="false" outlineLevel="0" collapsed="false">
      <c r="A7" s="1" t="s">
        <v>4</v>
      </c>
      <c r="B7" s="1"/>
      <c r="C7" s="1"/>
      <c r="D7" s="1"/>
      <c r="E7" s="1"/>
      <c r="F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</row>
    <row r="9" customFormat="false" ht="15" hidden="false" customHeight="false" outlineLevel="0" collapsed="false">
      <c r="A9" s="1" t="s">
        <v>5</v>
      </c>
      <c r="B9" s="1"/>
      <c r="C9" s="1"/>
      <c r="D9" s="1"/>
      <c r="E9" s="1"/>
      <c r="F9" s="1"/>
    </row>
    <row r="10" customFormat="false" ht="15" hidden="false" customHeight="false" outlineLevel="0" collapsed="false">
      <c r="A10" s="1" t="s">
        <v>6</v>
      </c>
      <c r="B10" s="1" t="s">
        <v>7</v>
      </c>
      <c r="C10" s="1"/>
      <c r="D10" s="1"/>
      <c r="E10" s="1"/>
      <c r="F10" s="1"/>
    </row>
    <row r="11" customFormat="false" ht="15" hidden="false" customHeight="false" outlineLevel="0" collapsed="false">
      <c r="A11" s="1" t="s">
        <v>8</v>
      </c>
      <c r="B11" s="1" t="s">
        <v>9</v>
      </c>
      <c r="C11" s="1"/>
      <c r="D11" s="1"/>
      <c r="E11" s="1"/>
      <c r="F11" s="1"/>
    </row>
    <row r="12" customFormat="false" ht="15" hidden="false" customHeight="false" outlineLevel="0" collapsed="false">
      <c r="A12" s="1" t="s">
        <v>10</v>
      </c>
      <c r="B12" s="1" t="s">
        <v>11</v>
      </c>
      <c r="C12" s="1"/>
      <c r="D12" s="1"/>
      <c r="E12" s="1"/>
      <c r="F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</row>
    <row r="14" customFormat="false" ht="15" hidden="false" customHeight="false" outlineLevel="0" collapsed="false">
      <c r="A14" s="1" t="s">
        <v>12</v>
      </c>
      <c r="B14" s="1"/>
      <c r="C14" s="1"/>
      <c r="D14" s="1"/>
      <c r="E14" s="1"/>
      <c r="F14" s="1"/>
    </row>
    <row r="15" customFormat="false" ht="15" hidden="false" customHeight="false" outlineLevel="0" collapsed="false">
      <c r="A15" s="1" t="s">
        <v>13</v>
      </c>
      <c r="B15" s="1" t="s">
        <v>14</v>
      </c>
      <c r="C15" s="1"/>
      <c r="D15" s="1"/>
      <c r="E15" s="1"/>
      <c r="F15" s="1"/>
    </row>
    <row r="16" customFormat="false" ht="15" hidden="false" customHeight="false" outlineLevel="0" collapsed="false">
      <c r="A16" s="1" t="s">
        <v>15</v>
      </c>
      <c r="B16" s="1" t="s">
        <v>16</v>
      </c>
      <c r="C16" s="1"/>
      <c r="D16" s="1"/>
      <c r="E16" s="1"/>
      <c r="F16" s="1"/>
    </row>
    <row r="17" customFormat="false" ht="15" hidden="false" customHeight="false" outlineLevel="0" collapsed="false">
      <c r="A17" s="1" t="s">
        <v>17</v>
      </c>
      <c r="B17" s="1" t="s">
        <v>18</v>
      </c>
      <c r="C17" s="1"/>
      <c r="D17" s="1"/>
      <c r="E17" s="1"/>
      <c r="F17" s="1"/>
    </row>
    <row r="18" customFormat="false" ht="15" hidden="false" customHeight="false" outlineLevel="0" collapsed="false">
      <c r="A18" s="1" t="s">
        <v>19</v>
      </c>
      <c r="B18" s="1" t="s">
        <v>20</v>
      </c>
      <c r="C18" s="1"/>
      <c r="D18" s="1"/>
      <c r="E18" s="1"/>
      <c r="F18" s="1"/>
    </row>
    <row r="19" customFormat="false" ht="15" hidden="false" customHeight="false" outlineLevel="0" collapsed="false">
      <c r="A19" s="1" t="s">
        <v>21</v>
      </c>
      <c r="B19" s="1" t="s">
        <v>22</v>
      </c>
      <c r="C19" s="1"/>
      <c r="D19" s="1"/>
      <c r="E19" s="1"/>
      <c r="F19" s="1"/>
    </row>
    <row r="20" customFormat="false" ht="15" hidden="false" customHeight="false" outlineLevel="0" collapsed="false">
      <c r="A20" s="1" t="s">
        <v>23</v>
      </c>
      <c r="B20" s="1" t="s">
        <v>24</v>
      </c>
      <c r="C20" s="1"/>
      <c r="D20" s="1"/>
      <c r="E20" s="1"/>
      <c r="F20" s="1"/>
    </row>
    <row r="21" customFormat="false" ht="15" hidden="false" customHeight="false" outlineLevel="0" collapsed="false">
      <c r="A21" s="1" t="s">
        <v>25</v>
      </c>
      <c r="B21" s="1" t="s">
        <v>26</v>
      </c>
      <c r="C21" s="1"/>
      <c r="D21" s="1"/>
      <c r="E21" s="1"/>
      <c r="F21" s="1"/>
    </row>
    <row r="23" customFormat="false" ht="15" hidden="false" customHeight="false" outlineLevel="0" collapsed="false">
      <c r="A23" s="0" t="s">
        <v>27</v>
      </c>
    </row>
    <row r="25" customFormat="false" ht="15" hidden="false" customHeight="false" outlineLevel="0" collapsed="false">
      <c r="A25" s="0" t="s">
        <v>28</v>
      </c>
      <c r="B25" s="2" t="s">
        <v>29</v>
      </c>
    </row>
    <row r="26" customFormat="false" ht="15" hidden="false" customHeight="false" outlineLevel="0" collapsed="false">
      <c r="A26" s="0" t="s">
        <v>30</v>
      </c>
      <c r="B26" s="3" t="s">
        <v>31</v>
      </c>
    </row>
    <row r="27" customFormat="false" ht="15" hidden="false" customHeight="false" outlineLevel="0" collapsed="false">
      <c r="A27" s="0" t="s">
        <v>32</v>
      </c>
      <c r="B27" s="0" t="s">
        <v>33</v>
      </c>
    </row>
    <row r="28" customFormat="false" ht="15" hidden="false" customHeight="false" outlineLevel="0" collapsed="false">
      <c r="A28" s="0" t="s">
        <v>34</v>
      </c>
      <c r="B28" s="0" t="s">
        <v>35</v>
      </c>
    </row>
    <row r="29" customFormat="false" ht="15" hidden="false" customHeight="false" outlineLevel="0" collapsed="false">
      <c r="A29" s="0" t="s">
        <v>36</v>
      </c>
      <c r="B29" s="0" t="s">
        <v>37</v>
      </c>
    </row>
    <row r="30" customFormat="false" ht="15" hidden="false" customHeight="false" outlineLevel="0" collapsed="false">
      <c r="A30" s="0" t="s">
        <v>38</v>
      </c>
      <c r="B30" s="4" t="s">
        <v>39</v>
      </c>
      <c r="C30" s="4"/>
      <c r="D30" s="5" t="s">
        <v>40</v>
      </c>
    </row>
    <row r="31" customFormat="false" ht="15" hidden="false" customHeight="false" outlineLevel="0" collapsed="false">
      <c r="A31" s="0" t="s">
        <v>41</v>
      </c>
      <c r="B31" s="4" t="s">
        <v>42</v>
      </c>
      <c r="C31" s="4"/>
    </row>
    <row r="32" customFormat="false" ht="15" hidden="false" customHeight="false" outlineLevel="0" collapsed="false">
      <c r="A32" s="0" t="s">
        <v>43</v>
      </c>
      <c r="B32" s="0" t="n">
        <v>1</v>
      </c>
      <c r="C32" s="6"/>
    </row>
    <row r="33" customFormat="false" ht="15" hidden="false" customHeight="false" outlineLevel="0" collapsed="false">
      <c r="A33" s="0" t="s">
        <v>44</v>
      </c>
      <c r="B33" s="7" t="n">
        <f aca="false">(B31-B30)*24/B32</f>
        <v>8760</v>
      </c>
      <c r="C33" s="5" t="s">
        <v>45</v>
      </c>
    </row>
    <row r="34" customFormat="false" ht="15" hidden="false" customHeight="false" outlineLevel="0" collapsed="false">
      <c r="A34" s="0" t="s">
        <v>46</v>
      </c>
      <c r="B34" s="7" t="n">
        <f aca="false">B33*B32</f>
        <v>8760</v>
      </c>
    </row>
    <row r="35" customFormat="false" ht="15" hidden="false" customHeight="false" outlineLevel="0" collapsed="false">
      <c r="B35" s="8"/>
      <c r="C35" s="8"/>
    </row>
    <row r="36" customFormat="false" ht="15" hidden="false" customHeight="false" outlineLevel="0" collapsed="false">
      <c r="A36" s="0" t="s">
        <v>47</v>
      </c>
      <c r="B36" s="9" t="s">
        <v>48</v>
      </c>
      <c r="C36" s="8"/>
    </row>
    <row r="37" customFormat="false" ht="15" hidden="false" customHeight="false" outlineLevel="0" collapsed="false">
      <c r="B37" s="10"/>
      <c r="C37" s="10"/>
    </row>
    <row r="38" customFormat="false" ht="15" hidden="false" customHeight="false" outlineLevel="0" collapsed="false">
      <c r="A38" s="0" t="s">
        <v>49</v>
      </c>
      <c r="B38" s="10" t="s">
        <v>50</v>
      </c>
      <c r="C38" s="10"/>
    </row>
    <row r="39" customFormat="false" ht="15" hidden="false" customHeight="false" outlineLevel="0" collapsed="false">
      <c r="A39" s="0" t="s">
        <v>51</v>
      </c>
      <c r="B39" s="10" t="s">
        <v>52</v>
      </c>
      <c r="C39" s="10"/>
    </row>
    <row r="40" customFormat="false" ht="15" hidden="false" customHeight="false" outlineLevel="0" collapsed="false">
      <c r="A40" s="0" t="s">
        <v>53</v>
      </c>
      <c r="B40" s="10" t="s">
        <v>54</v>
      </c>
      <c r="C40" s="10"/>
    </row>
    <row r="41" customFormat="false" ht="15" hidden="false" customHeight="false" outlineLevel="0" collapsed="false">
      <c r="B41" s="10"/>
      <c r="C41" s="10"/>
    </row>
    <row r="42" customFormat="false" ht="15" hidden="false" customHeight="false" outlineLevel="0" collapsed="false">
      <c r="A42" s="0" t="s">
        <v>55</v>
      </c>
    </row>
    <row r="43" customFormat="false" ht="15" hidden="false" customHeight="false" outlineLevel="0" collapsed="false">
      <c r="D43" s="0" t="s">
        <v>56</v>
      </c>
      <c r="H43" s="0" t="s">
        <v>57</v>
      </c>
      <c r="N43" s="0" t="s">
        <v>58</v>
      </c>
    </row>
    <row r="46" customFormat="false" ht="15" hidden="false" customHeight="false" outlineLevel="0" collapsed="false">
      <c r="A46" s="0" t="s">
        <v>59</v>
      </c>
    </row>
    <row r="47" s="11" customFormat="true" ht="23.7" hidden="false" customHeight="false" outlineLevel="0" collapsed="false">
      <c r="A47" s="11" t="s">
        <v>6</v>
      </c>
      <c r="B47" s="11" t="s">
        <v>8</v>
      </c>
      <c r="C47" s="11" t="s">
        <v>60</v>
      </c>
      <c r="D47" s="11" t="s">
        <v>10</v>
      </c>
      <c r="E47" s="11" t="s">
        <v>61</v>
      </c>
      <c r="F47" s="12" t="s">
        <v>62</v>
      </c>
      <c r="G47" s="11" t="s">
        <v>63</v>
      </c>
      <c r="H47" s="11" t="s">
        <v>15</v>
      </c>
      <c r="I47" s="11" t="s">
        <v>17</v>
      </c>
      <c r="K47" s="11" t="s">
        <v>19</v>
      </c>
      <c r="L47" s="11" t="s">
        <v>21</v>
      </c>
      <c r="M47" s="11" t="s">
        <v>23</v>
      </c>
      <c r="N47" s="11" t="s">
        <v>64</v>
      </c>
      <c r="O47" s="11" t="s">
        <v>25</v>
      </c>
    </row>
    <row r="48" customFormat="false" ht="15" hidden="false" customHeight="false" outlineLevel="0" collapsed="false">
      <c r="A48" s="4" t="s">
        <v>65</v>
      </c>
      <c r="B48" s="5" t="s">
        <v>66</v>
      </c>
      <c r="C48" s="5" t="s">
        <v>66</v>
      </c>
      <c r="D48" s="5" t="s">
        <v>10</v>
      </c>
      <c r="G48" s="5" t="s">
        <v>67</v>
      </c>
      <c r="H48" s="13" t="s">
        <v>68</v>
      </c>
      <c r="I48" s="14"/>
      <c r="J48" s="0" t="str">
        <f aca="false">B40 &amp; "/" &amp; B39 &amp; B38</f>
        <v>EUR/MWh</v>
      </c>
    </row>
    <row r="49" customFormat="false" ht="15" hidden="false" customHeight="false" outlineLevel="0" collapsed="false">
      <c r="A49" s="4" t="s">
        <v>65</v>
      </c>
      <c r="B49" s="5" t="s">
        <v>69</v>
      </c>
      <c r="C49" s="5" t="s">
        <v>69</v>
      </c>
      <c r="D49" s="5" t="s">
        <v>10</v>
      </c>
      <c r="G49" s="5" t="s">
        <v>70</v>
      </c>
      <c r="H49" s="13" t="s">
        <v>68</v>
      </c>
      <c r="I49" s="14"/>
      <c r="J49" s="0" t="str">
        <f aca="false">B40 &amp; "/" &amp; B39 &amp; B38</f>
        <v>EUR/MWh</v>
      </c>
    </row>
    <row r="50" customFormat="false" ht="15" hidden="false" customHeight="false" outlineLevel="0" collapsed="false">
      <c r="A50" s="4" t="s">
        <v>71</v>
      </c>
      <c r="B50" s="5" t="s">
        <v>72</v>
      </c>
      <c r="C50" s="5" t="s">
        <v>72</v>
      </c>
      <c r="D50" s="5" t="s">
        <v>10</v>
      </c>
      <c r="F50" s="5" t="s">
        <v>73</v>
      </c>
      <c r="H50" s="14"/>
      <c r="I50" s="14"/>
    </row>
    <row r="51" customFormat="false" ht="15" hidden="false" customHeight="false" outlineLevel="0" collapsed="false">
      <c r="A51" s="4" t="s">
        <v>74</v>
      </c>
      <c r="B51" s="5" t="s">
        <v>75</v>
      </c>
      <c r="C51" s="5" t="s">
        <v>75</v>
      </c>
      <c r="D51" s="5" t="s">
        <v>10</v>
      </c>
      <c r="H51" s="13" t="n">
        <f aca="false">K67*K51*B34</f>
        <v>0</v>
      </c>
      <c r="I51" s="14"/>
      <c r="J51" s="0" t="str">
        <f aca="false">B40 &amp; "/" &amp; B39 &amp; B38</f>
        <v>EUR/MWh</v>
      </c>
      <c r="K51" s="0" t="n">
        <v>6.008</v>
      </c>
      <c r="L51" s="15" t="b">
        <f aca="false">TRUE()</f>
        <v>1</v>
      </c>
      <c r="M51" s="0" t="n">
        <v>0.9</v>
      </c>
      <c r="O51" s="0" t="n">
        <v>1.14E-006</v>
      </c>
      <c r="P51" s="5" t="str">
        <f aca="false">1 &amp; "/" &amp; B38</f>
        <v>1/h</v>
      </c>
      <c r="Q51" s="5" t="s">
        <v>76</v>
      </c>
    </row>
    <row r="53" customFormat="false" ht="15" hidden="false" customHeight="false" outlineLevel="0" collapsed="false">
      <c r="A53" s="4" t="s">
        <v>77</v>
      </c>
      <c r="B53" s="5" t="s">
        <v>78</v>
      </c>
      <c r="C53" s="5" t="s">
        <v>78</v>
      </c>
      <c r="D53" s="5" t="s">
        <v>10</v>
      </c>
      <c r="E53" s="5" t="s">
        <v>79</v>
      </c>
      <c r="H53" s="13" t="n">
        <f aca="false">K70*B34</f>
        <v>0</v>
      </c>
      <c r="I53" s="14"/>
      <c r="J53" s="0" t="str">
        <f aca="false">B40 &amp; "/" &amp; B39 &amp; B38</f>
        <v>EUR/MWh</v>
      </c>
      <c r="M53" s="0" t="n">
        <v>0.7</v>
      </c>
    </row>
    <row r="54" customFormat="false" ht="15" hidden="false" customHeight="false" outlineLevel="0" collapsed="false">
      <c r="A54" s="4" t="s">
        <v>80</v>
      </c>
      <c r="B54" s="5" t="s">
        <v>81</v>
      </c>
      <c r="C54" s="5" t="s">
        <v>81</v>
      </c>
      <c r="D54" s="5" t="s">
        <v>79</v>
      </c>
      <c r="H54" s="13" t="n">
        <f aca="false">K71*B34</f>
        <v>0</v>
      </c>
      <c r="I54" s="14"/>
      <c r="J54" s="0" t="str">
        <f aca="false">B40 &amp; "/" &amp; B39 &amp; B38</f>
        <v>EUR/MWh</v>
      </c>
      <c r="L54" s="15" t="b">
        <f aca="false">TRUE()</f>
        <v>1</v>
      </c>
      <c r="O54" s="10" t="n">
        <v>4E-006</v>
      </c>
    </row>
    <row r="55" customFormat="false" ht="15" hidden="false" customHeight="false" outlineLevel="0" collapsed="false">
      <c r="A55" s="4" t="s">
        <v>77</v>
      </c>
      <c r="B55" s="5" t="s">
        <v>82</v>
      </c>
      <c r="C55" s="5" t="s">
        <v>82</v>
      </c>
      <c r="D55" s="5" t="s">
        <v>79</v>
      </c>
      <c r="E55" s="5" t="s">
        <v>10</v>
      </c>
      <c r="H55" s="13" t="n">
        <f aca="false">K72*B34</f>
        <v>0</v>
      </c>
      <c r="I55" s="14"/>
      <c r="J55" s="0" t="str">
        <f aca="false">B40 &amp; "/" &amp; B39 &amp; B38</f>
        <v>EUR/MWh</v>
      </c>
      <c r="M55" s="0" t="n">
        <v>0.5</v>
      </c>
    </row>
    <row r="57" customFormat="false" ht="15" hidden="false" customHeight="false" outlineLevel="0" collapsed="false">
      <c r="A57" s="0" t="s">
        <v>83</v>
      </c>
    </row>
    <row r="59" customFormat="false" ht="15" hidden="false" customHeight="false" outlineLevel="0" collapsed="false">
      <c r="A59" s="0" t="s">
        <v>84</v>
      </c>
    </row>
    <row r="60" customFormat="false" ht="15" hidden="false" customHeight="false" outlineLevel="0" collapsed="false">
      <c r="A60" s="0" t="s">
        <v>85</v>
      </c>
      <c r="K60" s="16"/>
      <c r="L60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2023-02-16T21:48:06Z</dcterms:created>
  <dc:creator>kcaldeira</dc:creator>
  <dc:description/>
  <dc:language>nn-NO</dc:language>
  <cp:lastModifiedBy/>
  <dcterms:modified xsi:type="dcterms:W3CDTF">2024-08-19T10:23:01Z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