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hmann\Documents\Forschung\Akzeptanzkriterien\Paper\"/>
    </mc:Choice>
  </mc:AlternateContent>
  <bookViews>
    <workbookView xWindow="0" yWindow="0" windowWidth="19160" windowHeight="6680" firstSheet="1" activeTab="1"/>
  </bookViews>
  <sheets>
    <sheet name="Possible Projects" sheetId="1" state="hidden" r:id="rId1"/>
    <sheet name="CyclePath-Symfony" sheetId="2" r:id="rId2"/>
    <sheet name="linky-clicky" sheetId="3" r:id="rId3"/>
    <sheet name="cookbook" sheetId="4" r:id="rId4"/>
    <sheet name="Analysis" sheetId="5" r:id="rId5"/>
  </sheets>
  <definedNames>
    <definedName name="_xlnm._FilterDatabase" localSheetId="3" hidden="1">cookbook!$A$2:$Z$134</definedName>
    <definedName name="_xlnm._FilterDatabase" localSheetId="1" hidden="1">'CyclePath-Symfony'!$A$2:$Z$27</definedName>
    <definedName name="_xlnm._FilterDatabase" localSheetId="2" hidden="1">'linky-clicky'!$A$2:$Z$96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9" i="2" l="1"/>
  <c r="T3" i="5"/>
  <c r="T4" i="5"/>
  <c r="T5" i="5"/>
  <c r="T6" i="5"/>
  <c r="T7" i="5"/>
  <c r="T8" i="5"/>
  <c r="T9" i="5"/>
  <c r="T2" i="5"/>
  <c r="S3" i="5"/>
  <c r="S4" i="5"/>
  <c r="S5" i="5"/>
  <c r="S6" i="5"/>
  <c r="S7" i="5"/>
  <c r="S8" i="5"/>
  <c r="S9" i="5"/>
  <c r="S2" i="5"/>
  <c r="R3" i="5"/>
  <c r="R4" i="5"/>
  <c r="R5" i="5"/>
  <c r="R6" i="5"/>
  <c r="R7" i="5"/>
  <c r="R8" i="5"/>
  <c r="R9" i="5"/>
  <c r="R2" i="5"/>
  <c r="BN3" i="5" l="1"/>
  <c r="BO3" i="5"/>
  <c r="BP3" i="5"/>
  <c r="BP2" i="5"/>
  <c r="BO2" i="5"/>
  <c r="BN2" i="5"/>
  <c r="BJ3" i="5"/>
  <c r="BK3" i="5"/>
  <c r="BL3" i="5"/>
  <c r="BJ4" i="5"/>
  <c r="BK4" i="5"/>
  <c r="BL4" i="5"/>
  <c r="BJ5" i="5"/>
  <c r="BK5" i="5"/>
  <c r="BL5" i="5"/>
  <c r="BJ6" i="5"/>
  <c r="BK6" i="5"/>
  <c r="BL6" i="5"/>
  <c r="BJ7" i="5"/>
  <c r="BK7" i="5"/>
  <c r="BL7" i="5"/>
  <c r="BJ8" i="5"/>
  <c r="BK8" i="5"/>
  <c r="BL8" i="5"/>
  <c r="BJ9" i="5"/>
  <c r="BK9" i="5"/>
  <c r="BL9" i="5"/>
  <c r="BJ10" i="5"/>
  <c r="BK10" i="5"/>
  <c r="BL10" i="5"/>
  <c r="BJ11" i="5"/>
  <c r="BK11" i="5"/>
  <c r="BL11" i="5"/>
  <c r="BJ12" i="5"/>
  <c r="BK12" i="5"/>
  <c r="BL12" i="5"/>
  <c r="BJ13" i="5"/>
  <c r="BK13" i="5"/>
  <c r="BL13" i="5"/>
  <c r="BJ14" i="5"/>
  <c r="BK14" i="5"/>
  <c r="BL14" i="5"/>
  <c r="BJ15" i="5"/>
  <c r="BK15" i="5"/>
  <c r="BL15" i="5"/>
  <c r="BL2" i="5"/>
  <c r="BK2" i="5"/>
  <c r="BJ2" i="5"/>
  <c r="BF22" i="5"/>
  <c r="BG22" i="5"/>
  <c r="BH22" i="5"/>
  <c r="BF3" i="5"/>
  <c r="BG3" i="5"/>
  <c r="BH3" i="5"/>
  <c r="BF4" i="5"/>
  <c r="BG4" i="5"/>
  <c r="BH4" i="5"/>
  <c r="BF5" i="5"/>
  <c r="BG5" i="5"/>
  <c r="BH5" i="5"/>
  <c r="BF6" i="5"/>
  <c r="BG6" i="5"/>
  <c r="BH6" i="5"/>
  <c r="BF7" i="5"/>
  <c r="BG7" i="5"/>
  <c r="BH7" i="5"/>
  <c r="BF8" i="5"/>
  <c r="BG8" i="5"/>
  <c r="BH8" i="5"/>
  <c r="BF9" i="5"/>
  <c r="BG9" i="5"/>
  <c r="BH9" i="5"/>
  <c r="BF10" i="5"/>
  <c r="BG10" i="5"/>
  <c r="BH10" i="5"/>
  <c r="BF11" i="5"/>
  <c r="BG11" i="5"/>
  <c r="BH11" i="5"/>
  <c r="BF12" i="5"/>
  <c r="BG12" i="5"/>
  <c r="BH12" i="5"/>
  <c r="BF13" i="5"/>
  <c r="BG13" i="5"/>
  <c r="BH13" i="5"/>
  <c r="BF14" i="5"/>
  <c r="BG14" i="5"/>
  <c r="BH14" i="5"/>
  <c r="BF15" i="5"/>
  <c r="BG15" i="5"/>
  <c r="BH15" i="5"/>
  <c r="BF16" i="5"/>
  <c r="BG16" i="5"/>
  <c r="BH16" i="5"/>
  <c r="BF17" i="5"/>
  <c r="BG17" i="5"/>
  <c r="BH17" i="5"/>
  <c r="BF18" i="5"/>
  <c r="BG18" i="5"/>
  <c r="BH18" i="5"/>
  <c r="BF19" i="5"/>
  <c r="BG19" i="5"/>
  <c r="BH19" i="5"/>
  <c r="BF20" i="5"/>
  <c r="BG20" i="5"/>
  <c r="BH20" i="5"/>
  <c r="BF21" i="5"/>
  <c r="BG21" i="5"/>
  <c r="BH21" i="5"/>
  <c r="BH2" i="5"/>
  <c r="BG2" i="5"/>
  <c r="BF2" i="5"/>
  <c r="BD2" i="5"/>
  <c r="BC2" i="5"/>
  <c r="BB2" i="5"/>
  <c r="AX3" i="5"/>
  <c r="AY3" i="5"/>
  <c r="AZ3" i="5"/>
  <c r="AX4" i="5"/>
  <c r="AY4" i="5"/>
  <c r="AZ4" i="5"/>
  <c r="AX5" i="5"/>
  <c r="AY5" i="5"/>
  <c r="AZ5" i="5"/>
  <c r="AX6" i="5"/>
  <c r="AY6" i="5"/>
  <c r="AZ6" i="5"/>
  <c r="AX7" i="5"/>
  <c r="AY7" i="5"/>
  <c r="AZ7" i="5"/>
  <c r="AX8" i="5"/>
  <c r="AY8" i="5"/>
  <c r="AZ8" i="5"/>
  <c r="AX9" i="5"/>
  <c r="AY9" i="5"/>
  <c r="AZ9" i="5"/>
  <c r="AX10" i="5"/>
  <c r="AY10" i="5"/>
  <c r="AZ10" i="5"/>
  <c r="AX11" i="5"/>
  <c r="AY11" i="5"/>
  <c r="AZ11" i="5"/>
  <c r="AZ2" i="5"/>
  <c r="AY2" i="5"/>
  <c r="AX2" i="5"/>
  <c r="AT3" i="5"/>
  <c r="AU3" i="5"/>
  <c r="AV3" i="5"/>
  <c r="AV2" i="5"/>
  <c r="AU2" i="5"/>
  <c r="AT2" i="5"/>
  <c r="AP3" i="5"/>
  <c r="AQ3" i="5"/>
  <c r="AR3" i="5"/>
  <c r="AP4" i="5"/>
  <c r="AQ4" i="5"/>
  <c r="AR4" i="5"/>
  <c r="AP5" i="5"/>
  <c r="AQ5" i="5"/>
  <c r="AR5" i="5"/>
  <c r="AP6" i="5"/>
  <c r="AQ6" i="5"/>
  <c r="AR6" i="5"/>
  <c r="AP7" i="5"/>
  <c r="AQ7" i="5"/>
  <c r="AR7" i="5"/>
  <c r="AP8" i="5"/>
  <c r="AQ8" i="5"/>
  <c r="AR8" i="5"/>
  <c r="AR2" i="5"/>
  <c r="AQ2" i="5"/>
  <c r="AP2" i="5"/>
  <c r="AL3" i="5"/>
  <c r="AM3" i="5"/>
  <c r="AN3" i="5"/>
  <c r="AL4" i="5"/>
  <c r="AM4" i="5"/>
  <c r="AN4" i="5"/>
  <c r="AL5" i="5"/>
  <c r="AM5" i="5"/>
  <c r="AN5" i="5"/>
  <c r="AL6" i="5"/>
  <c r="AM6" i="5"/>
  <c r="AN6" i="5"/>
  <c r="AL7" i="5"/>
  <c r="AM7" i="5"/>
  <c r="AN7" i="5"/>
  <c r="AN2" i="5"/>
  <c r="AM2" i="5"/>
  <c r="AL2" i="5"/>
  <c r="AH3" i="5"/>
  <c r="AI3" i="5"/>
  <c r="AJ3" i="5"/>
  <c r="AH4" i="5"/>
  <c r="AI4" i="5"/>
  <c r="AJ4" i="5"/>
  <c r="AH5" i="5"/>
  <c r="AI5" i="5"/>
  <c r="AJ5" i="5"/>
  <c r="AH6" i="5"/>
  <c r="AI6" i="5"/>
  <c r="AJ6" i="5"/>
  <c r="AH7" i="5"/>
  <c r="AI7" i="5"/>
  <c r="AJ7" i="5"/>
  <c r="AH8" i="5"/>
  <c r="AI8" i="5"/>
  <c r="AJ8" i="5"/>
  <c r="AH9" i="5"/>
  <c r="AI9" i="5"/>
  <c r="AJ9" i="5"/>
  <c r="AH10" i="5"/>
  <c r="AI10" i="5"/>
  <c r="AJ10" i="5"/>
  <c r="AH11" i="5"/>
  <c r="AI11" i="5"/>
  <c r="AJ11" i="5"/>
  <c r="AH12" i="5"/>
  <c r="AI12" i="5"/>
  <c r="AJ12" i="5"/>
  <c r="AJ2" i="5"/>
  <c r="AI2" i="5"/>
  <c r="AH2" i="5"/>
  <c r="Z3" i="5"/>
  <c r="AA3" i="5"/>
  <c r="AB3" i="5"/>
  <c r="Z4" i="5"/>
  <c r="AA4" i="5"/>
  <c r="AB4" i="5"/>
  <c r="Z5" i="5"/>
  <c r="AA5" i="5"/>
  <c r="AB5" i="5"/>
  <c r="Z6" i="5"/>
  <c r="AA6" i="5"/>
  <c r="AB6" i="5"/>
  <c r="Z7" i="5"/>
  <c r="AA7" i="5"/>
  <c r="AB7" i="5"/>
  <c r="Z8" i="5"/>
  <c r="AA8" i="5"/>
  <c r="AB8" i="5"/>
  <c r="Z9" i="5"/>
  <c r="AA9" i="5"/>
  <c r="AB9" i="5"/>
  <c r="Z10" i="5"/>
  <c r="AA10" i="5"/>
  <c r="AB10" i="5"/>
  <c r="Z11" i="5"/>
  <c r="AA11" i="5"/>
  <c r="AB11" i="5"/>
  <c r="Z12" i="5"/>
  <c r="AA12" i="5"/>
  <c r="AB12" i="5"/>
  <c r="Z13" i="5"/>
  <c r="AA13" i="5"/>
  <c r="AB13" i="5"/>
  <c r="Z14" i="5"/>
  <c r="AA14" i="5"/>
  <c r="AB14" i="5"/>
  <c r="Z15" i="5"/>
  <c r="AA15" i="5"/>
  <c r="AB15" i="5"/>
  <c r="Z16" i="5"/>
  <c r="AA16" i="5"/>
  <c r="AB16" i="5"/>
  <c r="Z17" i="5"/>
  <c r="AA17" i="5"/>
  <c r="AB17" i="5"/>
  <c r="Z18" i="5"/>
  <c r="AA18" i="5"/>
  <c r="AB18" i="5"/>
  <c r="Z19" i="5"/>
  <c r="AA19" i="5"/>
  <c r="AB19" i="5"/>
  <c r="Z20" i="5"/>
  <c r="AA20" i="5"/>
  <c r="AB20" i="5"/>
  <c r="Z21" i="5"/>
  <c r="AA21" i="5"/>
  <c r="AB21" i="5"/>
  <c r="Z22" i="5"/>
  <c r="AA22" i="5"/>
  <c r="AB22" i="5"/>
  <c r="Z23" i="5"/>
  <c r="AA23" i="5"/>
  <c r="AB23" i="5"/>
  <c r="AB2" i="5"/>
  <c r="AA2" i="5"/>
  <c r="Z2" i="5"/>
  <c r="V3" i="5"/>
  <c r="W3" i="5"/>
  <c r="X3" i="5"/>
  <c r="V4" i="5"/>
  <c r="W4" i="5"/>
  <c r="X4" i="5"/>
  <c r="V5" i="5"/>
  <c r="W5" i="5"/>
  <c r="X5" i="5"/>
  <c r="V6" i="5"/>
  <c r="W6" i="5"/>
  <c r="X6" i="5"/>
  <c r="V7" i="5"/>
  <c r="W7" i="5"/>
  <c r="X7" i="5"/>
  <c r="V8" i="5"/>
  <c r="W8" i="5"/>
  <c r="X8" i="5"/>
  <c r="V9" i="5"/>
  <c r="W9" i="5"/>
  <c r="X9" i="5"/>
  <c r="V10" i="5"/>
  <c r="W10" i="5"/>
  <c r="X10" i="5"/>
  <c r="V11" i="5"/>
  <c r="W11" i="5"/>
  <c r="X11" i="5"/>
  <c r="V12" i="5"/>
  <c r="W12" i="5"/>
  <c r="X12" i="5"/>
  <c r="V13" i="5"/>
  <c r="W13" i="5"/>
  <c r="X13" i="5"/>
  <c r="X2" i="5"/>
  <c r="W2" i="5"/>
  <c r="V2" i="5"/>
  <c r="N3" i="5"/>
  <c r="O3" i="5"/>
  <c r="P3" i="5"/>
  <c r="N4" i="5"/>
  <c r="O4" i="5"/>
  <c r="P4" i="5"/>
  <c r="P2" i="5"/>
  <c r="O2" i="5"/>
  <c r="N2" i="5"/>
  <c r="J3" i="5"/>
  <c r="K3" i="5"/>
  <c r="L3" i="5"/>
  <c r="L2" i="5"/>
  <c r="K2" i="5"/>
  <c r="J2" i="5"/>
  <c r="D3" i="5"/>
  <c r="D4" i="5"/>
  <c r="D5" i="5"/>
  <c r="D6" i="5"/>
  <c r="D7" i="5"/>
  <c r="D8" i="5"/>
  <c r="D9" i="5"/>
  <c r="D10" i="5"/>
  <c r="D11" i="5"/>
  <c r="D12" i="5"/>
  <c r="D13" i="5"/>
  <c r="D2" i="5"/>
  <c r="C3" i="5"/>
  <c r="C4" i="5"/>
  <c r="C5" i="5"/>
  <c r="C6" i="5"/>
  <c r="C7" i="5"/>
  <c r="C8" i="5"/>
  <c r="C9" i="5"/>
  <c r="C10" i="5"/>
  <c r="C11" i="5"/>
  <c r="C12" i="5"/>
  <c r="C13" i="5"/>
  <c r="C2" i="5"/>
  <c r="B3" i="5"/>
  <c r="B4" i="5"/>
  <c r="B5" i="5"/>
  <c r="B6" i="5"/>
  <c r="B7" i="5"/>
  <c r="B8" i="5"/>
  <c r="B9" i="5"/>
  <c r="B10" i="5"/>
  <c r="B11" i="5"/>
  <c r="B12" i="5"/>
  <c r="B13" i="5"/>
  <c r="B2" i="5"/>
  <c r="E5" i="3" l="1"/>
  <c r="E6" i="3"/>
  <c r="E7" i="3"/>
  <c r="E8" i="3"/>
  <c r="E9" i="3"/>
  <c r="E10" i="3"/>
  <c r="E11" i="3"/>
  <c r="E12" i="3"/>
  <c r="E13" i="3"/>
  <c r="E15" i="3"/>
  <c r="E16" i="3"/>
  <c r="E17" i="3"/>
  <c r="E18" i="3"/>
  <c r="E19" i="3"/>
  <c r="E20" i="3"/>
  <c r="E21" i="3"/>
  <c r="E22" i="3"/>
  <c r="E23" i="3"/>
  <c r="E24" i="3"/>
  <c r="E26" i="3"/>
  <c r="E27" i="3"/>
  <c r="E28" i="3"/>
  <c r="E29" i="3"/>
  <c r="E30" i="3"/>
  <c r="E31" i="3"/>
  <c r="E32" i="3"/>
  <c r="E33" i="3"/>
  <c r="E34" i="3"/>
  <c r="E35" i="3"/>
  <c r="E36" i="3"/>
  <c r="E37" i="3"/>
  <c r="E38" i="3"/>
  <c r="E39" i="3"/>
  <c r="E40" i="3"/>
  <c r="E41" i="3"/>
  <c r="E42" i="3"/>
  <c r="E43" i="3"/>
  <c r="E44" i="3"/>
  <c r="E45" i="3"/>
  <c r="E46" i="3"/>
  <c r="E47" i="3"/>
  <c r="E48" i="3"/>
  <c r="E50" i="3"/>
  <c r="E51" i="3"/>
  <c r="E52" i="3"/>
  <c r="E53" i="3"/>
  <c r="E54" i="3"/>
  <c r="E55" i="3"/>
  <c r="E56" i="3"/>
  <c r="E57" i="3"/>
  <c r="E59" i="3"/>
  <c r="E60" i="3"/>
  <c r="E61" i="3"/>
  <c r="E62" i="3"/>
  <c r="E63" i="3"/>
  <c r="E64" i="3"/>
  <c r="E65" i="3"/>
  <c r="E66" i="3"/>
  <c r="E67" i="3"/>
  <c r="E68" i="3"/>
  <c r="E69" i="3"/>
  <c r="E70" i="3"/>
  <c r="E71" i="3"/>
  <c r="E72" i="3"/>
  <c r="E73" i="3"/>
  <c r="E74" i="3"/>
  <c r="E75" i="3"/>
  <c r="E76" i="3"/>
  <c r="E77" i="3"/>
  <c r="E79" i="3"/>
  <c r="E80" i="3"/>
  <c r="E81" i="3"/>
  <c r="E82" i="3"/>
  <c r="E83" i="3"/>
  <c r="E84" i="3"/>
  <c r="E85" i="3"/>
  <c r="E87" i="3"/>
  <c r="E88" i="3"/>
  <c r="E89" i="3"/>
  <c r="E90" i="3"/>
  <c r="E91" i="3"/>
  <c r="E92" i="3"/>
  <c r="E93" i="3"/>
  <c r="E94" i="3"/>
  <c r="E95" i="3"/>
  <c r="E96" i="3"/>
  <c r="R4" i="3"/>
  <c r="R5" i="3" s="1"/>
  <c r="R14" i="3"/>
  <c r="R15" i="3" s="1"/>
  <c r="R16" i="3" s="1"/>
  <c r="R17" i="3" s="1"/>
  <c r="R18" i="3" s="1"/>
  <c r="R19" i="3" s="1"/>
  <c r="R20" i="3" s="1"/>
  <c r="R21" i="3" s="1"/>
  <c r="R22" i="3" s="1"/>
  <c r="R23" i="3"/>
  <c r="R24" i="3"/>
  <c r="R25" i="3"/>
  <c r="R26" i="3" s="1"/>
  <c r="R27" i="3" s="1"/>
  <c r="R28" i="3"/>
  <c r="R29" i="3"/>
  <c r="R30" i="3" s="1"/>
  <c r="R31" i="3"/>
  <c r="R32" i="3"/>
  <c r="R33" i="3"/>
  <c r="R34" i="3" s="1"/>
  <c r="R35" i="3" s="1"/>
  <c r="R36" i="3"/>
  <c r="R37" i="3" s="1"/>
  <c r="R38" i="3" s="1"/>
  <c r="R39" i="3" s="1"/>
  <c r="R48" i="3"/>
  <c r="R49" i="3"/>
  <c r="R50" i="3" s="1"/>
  <c r="R51" i="3" s="1"/>
  <c r="R52" i="3" s="1"/>
  <c r="R53" i="3"/>
  <c r="R54" i="3" s="1"/>
  <c r="R55" i="3" s="1"/>
  <c r="R56" i="3"/>
  <c r="R57" i="3" s="1"/>
  <c r="R58" i="3"/>
  <c r="R59" i="3" s="1"/>
  <c r="R61" i="3"/>
  <c r="R62" i="3"/>
  <c r="R63" i="3" s="1"/>
  <c r="R64" i="3" s="1"/>
  <c r="R65" i="3"/>
  <c r="R66" i="3"/>
  <c r="R67" i="3" s="1"/>
  <c r="R68" i="3" s="1"/>
  <c r="R69" i="3" s="1"/>
  <c r="R70" i="3" s="1"/>
  <c r="R71" i="3" s="1"/>
  <c r="R72" i="3" s="1"/>
  <c r="R73" i="3" s="1"/>
  <c r="R74" i="3"/>
  <c r="R75" i="3"/>
  <c r="R76" i="3" s="1"/>
  <c r="R77" i="3" s="1"/>
  <c r="R78" i="3"/>
  <c r="R79" i="3" s="1"/>
  <c r="R86" i="3"/>
  <c r="R87" i="3" s="1"/>
  <c r="R3" i="3"/>
  <c r="E3" i="3"/>
  <c r="E5" i="4"/>
  <c r="E6" i="4"/>
  <c r="E8" i="4"/>
  <c r="E9" i="4"/>
  <c r="E10" i="4"/>
  <c r="E11" i="4"/>
  <c r="E13" i="4"/>
  <c r="E14" i="4"/>
  <c r="E15" i="4"/>
  <c r="E17" i="4"/>
  <c r="E18" i="4"/>
  <c r="E19" i="4"/>
  <c r="E20" i="4"/>
  <c r="E21" i="4"/>
  <c r="E23" i="4"/>
  <c r="E24" i="4"/>
  <c r="E26" i="4"/>
  <c r="E27" i="4"/>
  <c r="E28" i="4"/>
  <c r="E29" i="4"/>
  <c r="E30" i="4"/>
  <c r="E31" i="4"/>
  <c r="E33" i="4"/>
  <c r="E34" i="4"/>
  <c r="E35" i="4"/>
  <c r="E36" i="4"/>
  <c r="E37" i="4"/>
  <c r="E39" i="4"/>
  <c r="E40" i="4"/>
  <c r="E41" i="4"/>
  <c r="E42" i="4"/>
  <c r="E43" i="4"/>
  <c r="E44" i="4"/>
  <c r="E46" i="4"/>
  <c r="E47" i="4"/>
  <c r="E48" i="4"/>
  <c r="E50" i="4"/>
  <c r="E51" i="4"/>
  <c r="E52" i="4"/>
  <c r="E53" i="4"/>
  <c r="E55" i="4"/>
  <c r="E56" i="4"/>
  <c r="E57" i="4"/>
  <c r="E59" i="4"/>
  <c r="E60" i="4"/>
  <c r="E61" i="4"/>
  <c r="E62" i="4"/>
  <c r="E63" i="4"/>
  <c r="E64" i="4"/>
  <c r="E66" i="4"/>
  <c r="E67" i="4"/>
  <c r="E69" i="4"/>
  <c r="E70" i="4"/>
  <c r="E72" i="4"/>
  <c r="E73" i="4"/>
  <c r="E74" i="4"/>
  <c r="E75" i="4"/>
  <c r="E77" i="4"/>
  <c r="E78" i="4"/>
  <c r="E80" i="4"/>
  <c r="E81" i="4"/>
  <c r="E83" i="4"/>
  <c r="E84" i="4"/>
  <c r="E86" i="4"/>
  <c r="E87" i="4"/>
  <c r="E88" i="4"/>
  <c r="E89" i="4"/>
  <c r="E90" i="4"/>
  <c r="E92" i="4"/>
  <c r="E93" i="4"/>
  <c r="E95" i="4"/>
  <c r="E96" i="4"/>
  <c r="E97" i="4"/>
  <c r="E99" i="4"/>
  <c r="E100" i="4"/>
  <c r="E101" i="4"/>
  <c r="E102" i="4"/>
  <c r="E103" i="4"/>
  <c r="E105" i="4"/>
  <c r="E106" i="4"/>
  <c r="E107" i="4"/>
  <c r="E109" i="4"/>
  <c r="E110" i="4"/>
  <c r="E111" i="4"/>
  <c r="E113" i="4"/>
  <c r="E114" i="4"/>
  <c r="E116" i="4"/>
  <c r="E117" i="4"/>
  <c r="E118" i="4"/>
  <c r="E120" i="4"/>
  <c r="E121" i="4"/>
  <c r="E122" i="4"/>
  <c r="E123" i="4"/>
  <c r="E125" i="4"/>
  <c r="E126" i="4"/>
  <c r="E127" i="4"/>
  <c r="E129" i="4"/>
  <c r="E130" i="4"/>
  <c r="E131" i="4"/>
  <c r="E3" i="4"/>
  <c r="R4" i="4"/>
  <c r="R5" i="4" s="1"/>
  <c r="R6" i="4" s="1"/>
  <c r="R7" i="4"/>
  <c r="R8" i="4" s="1"/>
  <c r="R9" i="4" s="1"/>
  <c r="R10" i="4"/>
  <c r="R11" i="4"/>
  <c r="R12" i="4"/>
  <c r="R13" i="4" s="1"/>
  <c r="R14" i="4" s="1"/>
  <c r="R15" i="4" s="1"/>
  <c r="R16" i="4"/>
  <c r="R17" i="4" s="1"/>
  <c r="R18" i="4" s="1"/>
  <c r="R19" i="4" s="1"/>
  <c r="R20" i="4" s="1"/>
  <c r="R21" i="4" s="1"/>
  <c r="R22" i="4"/>
  <c r="R23" i="4" s="1"/>
  <c r="R24" i="4" s="1"/>
  <c r="R25" i="4"/>
  <c r="R26" i="4" s="1"/>
  <c r="R27" i="4" s="1"/>
  <c r="R28" i="4" s="1"/>
  <c r="R29" i="4" s="1"/>
  <c r="R30" i="4" s="1"/>
  <c r="R31" i="4" s="1"/>
  <c r="R32" i="4"/>
  <c r="R33" i="4" s="1"/>
  <c r="R34" i="4" s="1"/>
  <c r="R35" i="4" s="1"/>
  <c r="R36" i="4" s="1"/>
  <c r="R37" i="4" s="1"/>
  <c r="R38" i="4"/>
  <c r="R39" i="4" s="1"/>
  <c r="R40" i="4" s="1"/>
  <c r="R41" i="4" s="1"/>
  <c r="R42" i="4" s="1"/>
  <c r="R43" i="4" s="1"/>
  <c r="R44" i="4" s="1"/>
  <c r="R45" i="4"/>
  <c r="R46" i="4" s="1"/>
  <c r="R47" i="4" s="1"/>
  <c r="R48" i="4" s="1"/>
  <c r="R49" i="4"/>
  <c r="R50" i="4" s="1"/>
  <c r="R51" i="4" s="1"/>
  <c r="R52" i="4" s="1"/>
  <c r="R53" i="4" s="1"/>
  <c r="R54" i="4"/>
  <c r="R55" i="4" s="1"/>
  <c r="F55" i="4" s="1"/>
  <c r="R58" i="4"/>
  <c r="R59" i="4" s="1"/>
  <c r="R65" i="4"/>
  <c r="R66" i="4" s="1"/>
  <c r="R67" i="4" s="1"/>
  <c r="R68" i="4"/>
  <c r="R69" i="4" s="1"/>
  <c r="R70" i="4" s="1"/>
  <c r="R71" i="4"/>
  <c r="R72" i="4" s="1"/>
  <c r="R73" i="4" s="1"/>
  <c r="R74" i="4" s="1"/>
  <c r="R75" i="4"/>
  <c r="R76" i="4"/>
  <c r="R77" i="4" s="1"/>
  <c r="R78" i="4" s="1"/>
  <c r="R79" i="4"/>
  <c r="R80" i="4" s="1"/>
  <c r="R81" i="4" s="1"/>
  <c r="R82" i="4"/>
  <c r="R83" i="4" s="1"/>
  <c r="R85" i="4"/>
  <c r="R86" i="4" s="1"/>
  <c r="R87" i="4" s="1"/>
  <c r="R88" i="4" s="1"/>
  <c r="R89" i="4" s="1"/>
  <c r="R90" i="4"/>
  <c r="R91" i="4"/>
  <c r="R92" i="4" s="1"/>
  <c r="R93" i="4" s="1"/>
  <c r="R94" i="4"/>
  <c r="R95" i="4" s="1"/>
  <c r="R96" i="4" s="1"/>
  <c r="R97" i="4"/>
  <c r="R98" i="4"/>
  <c r="R99" i="4" s="1"/>
  <c r="R100" i="4" s="1"/>
  <c r="R101" i="4" s="1"/>
  <c r="R104" i="4"/>
  <c r="R105" i="4" s="1"/>
  <c r="R106" i="4" s="1"/>
  <c r="R107" i="4" s="1"/>
  <c r="R108" i="4"/>
  <c r="R109" i="4" s="1"/>
  <c r="R110" i="4" s="1"/>
  <c r="R111" i="4"/>
  <c r="R112" i="4"/>
  <c r="R113" i="4" s="1"/>
  <c r="R114" i="4" s="1"/>
  <c r="R115" i="4"/>
  <c r="R116" i="4" s="1"/>
  <c r="R117" i="4" s="1"/>
  <c r="R118" i="4" s="1"/>
  <c r="R119" i="4"/>
  <c r="R120" i="4" s="1"/>
  <c r="R121" i="4" s="1"/>
  <c r="R122" i="4"/>
  <c r="R123" i="4"/>
  <c r="R124" i="4"/>
  <c r="R125" i="4" s="1"/>
  <c r="R126" i="4" s="1"/>
  <c r="R127" i="4" s="1"/>
  <c r="R128" i="4"/>
  <c r="R129" i="4" s="1"/>
  <c r="R130" i="4" s="1"/>
  <c r="R131" i="4" s="1"/>
  <c r="R3" i="4"/>
  <c r="E25" i="2"/>
  <c r="E4" i="2"/>
  <c r="F4" i="2" s="1"/>
  <c r="E5" i="2"/>
  <c r="E6" i="2"/>
  <c r="E7" i="2"/>
  <c r="E8" i="2"/>
  <c r="F8" i="2" s="1"/>
  <c r="E10" i="2"/>
  <c r="E11" i="2"/>
  <c r="E12" i="2"/>
  <c r="E13" i="2"/>
  <c r="E14" i="2"/>
  <c r="E15" i="2"/>
  <c r="E16" i="2"/>
  <c r="E17" i="2"/>
  <c r="E18" i="2"/>
  <c r="E19" i="2"/>
  <c r="E20" i="2"/>
  <c r="E21" i="2"/>
  <c r="E22" i="2"/>
  <c r="E24" i="2"/>
  <c r="R4" i="2"/>
  <c r="R5" i="2"/>
  <c r="R6" i="2"/>
  <c r="R7" i="2"/>
  <c r="R8" i="2"/>
  <c r="R9" i="2"/>
  <c r="R10" i="2" s="1"/>
  <c r="R11" i="2" s="1"/>
  <c r="R12" i="2" s="1"/>
  <c r="R13" i="2" s="1"/>
  <c r="R14" i="2" s="1"/>
  <c r="R15" i="2" s="1"/>
  <c r="R16" i="2" s="1"/>
  <c r="R17" i="2" s="1"/>
  <c r="R18" i="2" s="1"/>
  <c r="R19" i="2"/>
  <c r="R20" i="2"/>
  <c r="R21" i="2" s="1"/>
  <c r="R22" i="2" s="1"/>
  <c r="R23" i="2"/>
  <c r="R24" i="2" s="1"/>
  <c r="R25" i="2" s="1"/>
  <c r="R3" i="2"/>
  <c r="F75" i="4" l="1"/>
  <c r="F97" i="4"/>
  <c r="F131" i="4"/>
  <c r="F67" i="4"/>
  <c r="F47" i="4"/>
  <c r="F5" i="2"/>
  <c r="F53" i="4"/>
  <c r="F109" i="4"/>
  <c r="F77" i="4"/>
  <c r="F17" i="4"/>
  <c r="F111" i="4"/>
  <c r="F107" i="4"/>
  <c r="F81" i="4"/>
  <c r="F31" i="3"/>
  <c r="F24" i="3"/>
  <c r="F37" i="4"/>
  <c r="F33" i="4"/>
  <c r="F123" i="4"/>
  <c r="F118" i="4"/>
  <c r="F89" i="4"/>
  <c r="F70" i="4"/>
  <c r="F51" i="4"/>
  <c r="F46" i="4"/>
  <c r="F36" i="4"/>
  <c r="F28" i="4"/>
  <c r="F15" i="4"/>
  <c r="F5" i="4"/>
  <c r="F11" i="4"/>
  <c r="F3" i="4"/>
  <c r="F127" i="4"/>
  <c r="F74" i="4"/>
  <c r="F69" i="4"/>
  <c r="F31" i="4"/>
  <c r="F27" i="4"/>
  <c r="F18" i="4"/>
  <c r="F14" i="4"/>
  <c r="F9" i="4"/>
  <c r="F105" i="4"/>
  <c r="F86" i="4"/>
  <c r="F20" i="4"/>
  <c r="R56" i="4"/>
  <c r="R57" i="4" s="1"/>
  <c r="F57" i="4" s="1"/>
  <c r="F126" i="4"/>
  <c r="F121" i="4"/>
  <c r="F116" i="4"/>
  <c r="F43" i="4"/>
  <c r="F34" i="4"/>
  <c r="F30" i="4"/>
  <c r="F21" i="4"/>
  <c r="F8" i="4"/>
  <c r="R102" i="4"/>
  <c r="R103" i="4" s="1"/>
  <c r="F103" i="4" s="1"/>
  <c r="F101" i="4"/>
  <c r="F93" i="4"/>
  <c r="F83" i="4"/>
  <c r="R84" i="4"/>
  <c r="F84" i="4" s="1"/>
  <c r="F59" i="4"/>
  <c r="R60" i="4"/>
  <c r="R61" i="4" s="1"/>
  <c r="F120" i="4"/>
  <c r="F96" i="4"/>
  <c r="F125" i="4"/>
  <c r="F122" i="4"/>
  <c r="F114" i="4"/>
  <c r="F95" i="4"/>
  <c r="F92" i="4"/>
  <c r="F88" i="4"/>
  <c r="F73" i="4"/>
  <c r="F66" i="4"/>
  <c r="F50" i="4"/>
  <c r="F42" i="4"/>
  <c r="F39" i="4"/>
  <c r="F23" i="4"/>
  <c r="F117" i="4"/>
  <c r="F113" i="4"/>
  <c r="F110" i="4"/>
  <c r="F90" i="4"/>
  <c r="F87" i="4"/>
  <c r="F80" i="4"/>
  <c r="F52" i="4"/>
  <c r="F48" i="4"/>
  <c r="F44" i="4"/>
  <c r="F41" i="4"/>
  <c r="F35" i="4"/>
  <c r="F29" i="4"/>
  <c r="F19" i="4"/>
  <c r="F13" i="4"/>
  <c r="F10" i="4"/>
  <c r="F6" i="4"/>
  <c r="F129" i="4"/>
  <c r="F99" i="4"/>
  <c r="F40" i="4"/>
  <c r="F24" i="4"/>
  <c r="F130" i="4"/>
  <c r="F106" i="4"/>
  <c r="F100" i="4"/>
  <c r="F78" i="4"/>
  <c r="F72" i="4"/>
  <c r="F26" i="4"/>
  <c r="F18" i="2"/>
  <c r="F10" i="2"/>
  <c r="F21" i="2"/>
  <c r="F13" i="2"/>
  <c r="F20" i="2"/>
  <c r="F16" i="2"/>
  <c r="F12" i="2"/>
  <c r="F7" i="2"/>
  <c r="F25" i="2"/>
  <c r="F22" i="2"/>
  <c r="F14" i="2"/>
  <c r="F17" i="2"/>
  <c r="F24" i="2"/>
  <c r="F19" i="2"/>
  <c r="F15" i="2"/>
  <c r="F11" i="2"/>
  <c r="F6" i="2"/>
  <c r="F76" i="3"/>
  <c r="F73" i="3"/>
  <c r="F57" i="3"/>
  <c r="F56" i="3"/>
  <c r="F65" i="3"/>
  <c r="F3" i="3"/>
  <c r="F63" i="3"/>
  <c r="F26" i="3"/>
  <c r="F17" i="3"/>
  <c r="R40" i="3"/>
  <c r="R41" i="3" s="1"/>
  <c r="F39" i="3"/>
  <c r="R80" i="3"/>
  <c r="R81" i="3" s="1"/>
  <c r="R82" i="3" s="1"/>
  <c r="R83" i="3" s="1"/>
  <c r="R84" i="3" s="1"/>
  <c r="R85" i="3" s="1"/>
  <c r="F85" i="3" s="1"/>
  <c r="F79" i="3"/>
  <c r="R6" i="3"/>
  <c r="R7" i="3" s="1"/>
  <c r="F5" i="3"/>
  <c r="F54" i="3"/>
  <c r="F37" i="3"/>
  <c r="F75" i="3"/>
  <c r="F69" i="3"/>
  <c r="F53" i="3"/>
  <c r="F36" i="3"/>
  <c r="F29" i="3"/>
  <c r="F68" i="3"/>
  <c r="F61" i="3"/>
  <c r="F35" i="3"/>
  <c r="F23" i="3"/>
  <c r="F15" i="3"/>
  <c r="F77" i="3"/>
  <c r="F71" i="3"/>
  <c r="F55" i="3"/>
  <c r="F27" i="3"/>
  <c r="R88" i="3"/>
  <c r="R89" i="3" s="1"/>
  <c r="R90" i="3" s="1"/>
  <c r="R91" i="3" s="1"/>
  <c r="R92" i="3" s="1"/>
  <c r="R93" i="3" s="1"/>
  <c r="F87" i="3"/>
  <c r="R60" i="3"/>
  <c r="F60" i="3" s="1"/>
  <c r="F59" i="3"/>
  <c r="F62" i="3"/>
  <c r="F72" i="3"/>
  <c r="F64" i="3"/>
  <c r="F50" i="3"/>
  <c r="F38" i="3"/>
  <c r="F30" i="3"/>
  <c r="F18" i="3"/>
  <c r="F51" i="3"/>
  <c r="F34" i="3"/>
  <c r="F22" i="3"/>
  <c r="F19" i="3"/>
  <c r="F70" i="3"/>
  <c r="F67" i="3"/>
  <c r="F33" i="3"/>
  <c r="F28" i="3"/>
  <c r="F21" i="3"/>
  <c r="F16" i="3"/>
  <c r="F74" i="3"/>
  <c r="F66" i="3"/>
  <c r="F52" i="3"/>
  <c r="F48" i="3"/>
  <c r="F32" i="3"/>
  <c r="F20" i="3"/>
  <c r="A133" i="4"/>
  <c r="A135" i="4" s="1"/>
  <c r="A27" i="2"/>
  <c r="A99" i="3"/>
  <c r="A101" i="3" s="1"/>
  <c r="F3" i="5" l="1"/>
  <c r="F102" i="4"/>
  <c r="F56" i="4"/>
  <c r="R62" i="4"/>
  <c r="F61" i="4"/>
  <c r="F60" i="4"/>
  <c r="F40" i="3"/>
  <c r="F5" i="5"/>
  <c r="F6" i="5"/>
  <c r="F2" i="5"/>
  <c r="F7" i="5"/>
  <c r="F4" i="5"/>
  <c r="F8" i="5"/>
  <c r="F92" i="3"/>
  <c r="F90" i="3"/>
  <c r="R8" i="3"/>
  <c r="F7" i="3"/>
  <c r="F6" i="3"/>
  <c r="F80" i="3"/>
  <c r="F81" i="3"/>
  <c r="F91" i="3"/>
  <c r="F88" i="3"/>
  <c r="F84" i="3"/>
  <c r="F82" i="3"/>
  <c r="F83" i="3"/>
  <c r="R42" i="3"/>
  <c r="F41" i="3"/>
  <c r="R94" i="3"/>
  <c r="F93" i="3"/>
  <c r="F89" i="3"/>
  <c r="R63" i="4" l="1"/>
  <c r="F62" i="4"/>
  <c r="R43" i="3"/>
  <c r="F42" i="3"/>
  <c r="R9" i="3"/>
  <c r="F8" i="3"/>
  <c r="R95" i="3"/>
  <c r="F94" i="3"/>
  <c r="R64" i="4" l="1"/>
  <c r="F64" i="4" s="1"/>
  <c r="F63" i="4"/>
  <c r="R10" i="3"/>
  <c r="F9" i="3"/>
  <c r="R44" i="3"/>
  <c r="F43" i="3"/>
  <c r="R96" i="3"/>
  <c r="F96" i="3" s="1"/>
  <c r="F95" i="3"/>
  <c r="H6" i="5" l="1"/>
  <c r="H7" i="5"/>
  <c r="H4" i="5"/>
  <c r="H5" i="5"/>
  <c r="H3" i="5"/>
  <c r="H8" i="5"/>
  <c r="H2" i="5"/>
  <c r="R45" i="3"/>
  <c r="F44" i="3"/>
  <c r="R11" i="3"/>
  <c r="F10" i="3"/>
  <c r="R12" i="3" l="1"/>
  <c r="F11" i="3"/>
  <c r="R46" i="3"/>
  <c r="F45" i="3"/>
  <c r="R47" i="3" l="1"/>
  <c r="F47" i="3" s="1"/>
  <c r="F46" i="3"/>
  <c r="R13" i="3"/>
  <c r="F13" i="3" s="1"/>
  <c r="F12" i="3"/>
  <c r="G7" i="5" l="1"/>
  <c r="G2" i="5"/>
  <c r="G8" i="5"/>
  <c r="G4" i="5"/>
  <c r="G3" i="5"/>
  <c r="G6" i="5"/>
  <c r="G5" i="5"/>
</calcChain>
</file>

<file path=xl/comments1.xml><?xml version="1.0" encoding="utf-8"?>
<comments xmlns="http://schemas.openxmlformats.org/spreadsheetml/2006/main">
  <authors>
    <author>AR</author>
  </authors>
  <commentList>
    <comment ref="E6" authorId="0" shapeId="0">
      <text>
        <r>
          <rPr>
            <b/>
            <sz val="9"/>
            <color indexed="81"/>
            <rFont val="Segoe UI"/>
            <family val="2"/>
          </rPr>
          <t>AR:</t>
        </r>
        <r>
          <rPr>
            <sz val="9"/>
            <color indexed="81"/>
            <rFont val="Segoe UI"/>
            <family val="2"/>
          </rPr>
          <t xml:space="preserve">
ca 70-80 AC</t>
        </r>
      </text>
    </comment>
    <comment ref="E9" authorId="0" shapeId="0">
      <text>
        <r>
          <rPr>
            <b/>
            <sz val="9"/>
            <color indexed="81"/>
            <rFont val="Segoe UI"/>
            <family val="2"/>
          </rPr>
          <t>AR:</t>
        </r>
        <r>
          <rPr>
            <sz val="9"/>
            <color indexed="81"/>
            <rFont val="Segoe UI"/>
            <family val="2"/>
          </rPr>
          <t xml:space="preserve">
ca 20-30 AC</t>
        </r>
      </text>
    </comment>
    <comment ref="E11" authorId="0" shapeId="0">
      <text>
        <r>
          <rPr>
            <b/>
            <sz val="9"/>
            <color indexed="81"/>
            <rFont val="Segoe UI"/>
            <family val="2"/>
          </rPr>
          <t>AR:</t>
        </r>
        <r>
          <rPr>
            <sz val="9"/>
            <color indexed="81"/>
            <rFont val="Segoe UI"/>
            <family val="2"/>
          </rPr>
          <t xml:space="preserve">
ca 100 AC</t>
        </r>
      </text>
    </comment>
  </commentList>
</comments>
</file>

<file path=xl/sharedStrings.xml><?xml version="1.0" encoding="utf-8"?>
<sst xmlns="http://schemas.openxmlformats.org/spreadsheetml/2006/main" count="3079" uniqueCount="633">
  <si>
    <t>URL</t>
  </si>
  <si>
    <t>https://github.com/juancamilo9212/set-regressions-webdriverio/tree/c610cf59a721c50d53f01efaf3f486192601230f/features</t>
  </si>
  <si>
    <t>https://github.com/Setono/SyliusSchedulerPlugin/tree/a6699e5a3ed9620a07432baf6b4b61dcb848b618/features/managing_schedules</t>
  </si>
  <si>
    <t>https://github.com/payfazz/shopfazz-dashboard-automation-ui-selenium/tree/efa198dfa8183c6aa493a8385ed80359cd366e1d/src/test/java/features</t>
  </si>
  <si>
    <t>https://github.com/niveshp/master/tree/1519148960bfb1027e67ad4afe2c5ba61414699e/Warewolf-ESB-master/Warewolf-ESB-master/Dev/Dev2.Activities.Specs/Toolbox/Data</t>
  </si>
  <si>
    <t>https://github.com/SU-SWS/linky_clicky/tree/d6115dfc2b5a99ca53b09051721d48e53238da2f/sites/engineering/features</t>
  </si>
  <si>
    <t>https://github.com/olivernn/PhoneBook/tree/58956e8a5bab794f1fd35fa6e83cd75d18a021df/vendor/plugins/cucumber/examples/tickets/features</t>
  </si>
  <si>
    <t>https://github.com/HedonisticOpportunist/computer_model_test_framework/blob/865cda270bb858f8af3ba9ef3686223873382d86/heroku_app/features/heroku_app.feature</t>
  </si>
  <si>
    <t>https://github.com/GuikProd/CyclePath-Symfony/tree/3fc07f1c0bf3dcede460957463b9b889048869f4/features</t>
  </si>
  <si>
    <t>https://github.com/acquia/drupal-create/tree/fbeaf0372c1267d56f2a3791087a988f5f6ad288/Drupal%20Gardens-bdt/2-test/behavior-cucumber/features</t>
  </si>
  <si>
    <t>https://github.com/7rin0/cookbook/tree/f3ce2e66d9e850e9bb55e70f17cb3b6fdb970e23/Sylius/features</t>
  </si>
  <si>
    <t>AC</t>
  </si>
  <si>
    <t>US</t>
  </si>
  <si>
    <t>features/graphql/security/account.feature</t>
  </si>
  <si>
    <t>Background:
    Given I load following users:
      | username     | plainPassword | firstname | lastname | email           | validationToken    | resetToken     | validated  | active |
      | HelloWorld   | Ie1FDLGHW     | Hello     | World    | hello@gmail.com | AZERTYQWERTY       | Ie1FDLGTITHU   | true       | true   |
      | Titi         | Ie1FDLTITI    | Titi      | Titi     | titi@gmail.com  | helloworldfromTiti | LBGELTIJD?AOA  | false      | false  |</t>
  </si>
  <si>
    <t>Scenario: As a normal user, I want to ask for a reset token in order to reset my password with bad credentials.</t>
  </si>
  <si>
    <t>Scenario: As a normal user, I want to ask for a reset token in order to reset my password with good credentials.</t>
  </si>
  <si>
    <t>Scenario: As a normal user, I want to reset my password using wrong email.</t>
  </si>
  <si>
    <t>Scenario: As a normal user, I want to reset my password using wrong resetToken.</t>
  </si>
  <si>
    <t>Scenario: As a normal user, I want to reset my password using good credentials.</t>
  </si>
  <si>
    <t>Feature: As a normal user, I want to register, validate my account and log myself.</t>
  </si>
  <si>
    <t>Feature: As a registered User, I want to manage my account credentials.</t>
  </si>
  <si>
    <t>Scenario: I need to see if I can create an account with missing email
    Given I send the following GraphQL request:
    """
    mutation RegisterWithoutEmail {
        registerUser(username: "HelloWorld", password: "Ie1FDLHEGW") {
            id
            username
            email
        }
    }
    """
    Then the response status code should be 400
    And the response should be in JSON
    And the header "Content-Type" should be equal to "application/json"
    And the JSON node "error.code" should be equal to 400
    And the JSON node "error.message" should be equal to "The sent request is invalid, missing parameters !"</t>
  </si>
  <si>
    <t>Scenario: I need to see if I can register an user with an existing email
    Given I send the following GraphQL request:
    """
    mutation RegisterWithAnExistingEmailAndUsername {
        registerUser(email: "hello@gmail.com", username: "HelloWorld", password: "Ie1FDLGHW") {
            id
            username
            email
        }
    }
    """
    Then the response status code should be 400
    And the response should be in JSON
    And the header "Content-Type" should be equal to "application/json"
    And the JSON node "error.code" should be equal to 400
    And the JSON node "error.message" should be equal to "Oops, this credentials already exist !"</t>
  </si>
  <si>
    <t>Scenario: I need to see if I can register an user with an existing username
    Given I send the following GraphQL request:
    """
    mutation RegisterWithAnExistingEmailAndUsername {
        registerUser(email: "test@gmail.com", username: "HelloWorld", password: "Ie1FDLGHW") {
            id
            username
            email
        }
    }
    """
    Then the response status code should be 400
    And the response should be in JSON
    And the header "Content-Type" should be equal to "application/json"
    And the JSON node "error.code" should be equal to 400
    And the JSON node "error.message" should be equal to "Oops, this credentials already exist !"</t>
  </si>
  <si>
    <t>Scenario: I need to see if I can create an account with all the parameters.
    Given I send the following GraphQL request:
    """
    mutation RegisterWithAllParameters {
        registerUser(email: "toto@test.fr", username: "toto", password: "toto") {
            id
            username
            email
        }
    }
    """
    Then the response status code should be 200
    And the response should be in JSON
    And the header "Content-Type" should be equal to "application/json"
    And the JSON node "data.registerUser.id" should not be null
    And the JSON node "data.registerUser.username" should not be null
    And the JSON node "data.registerUser.email" should not be null
    And the JSON node "data.registerUser.id" should be equal to 3
    And the JSON node "data.registerUser.username" should be equal to "toto"
    And the JSON node "data.registerUser.email" should be equal to "toto@test.fr"</t>
  </si>
  <si>
    <t>Scenario: I want to validate an account with bad credentials.
    Given I send the following GraphQL request:
    """
    mutation ValidateUserWithWrongCredentials {
        validateUser(email: "titi@gmail.com", validationToken: "helloworl") {
            id
            username
            validated
        }
    }
    """
    Then the response status code should be 400
    And the response should be in JSON
    And the header "Content-Type" should be equal to "application/json"
    And the JSON node "error.code" should be equal to 400
    And the JSON node "error.message" should be equal to "Oops, looks like this credentials aren't valid !"</t>
  </si>
  <si>
    <t>Scenario: I want to validate an account with good credentials.
    When I send the following GraphQL request:
    """
    mutation ValidateUserWithGoodCredentials {
        validateUser(email: "titi@gmail.com", validationToken: "helloworldfromTiti") {
            id
            username
            validated
        }
    }
    """
    Then the response status code should be 200
    And the response should be in JSON
    And the header "Content-Type" should be equal to "application/json"
    And the JSON node "data.validateUser.id" should be equal to 2
    And the JSON node "data.validateUser.username" should be equal to "Titi"
    And the JSON node "data.validateUser.validated" should be equal to true</t>
  </si>
  <si>
    <t>Scenario: I need to see if I can log with wrong credentials.
    When I send the following GraphQL request:
    """
    mutation LoginWithWrongCredentials {
        login (email: "hello@gmail.com", password: "titititi") {
            username
            email
            apiToken
        }
    }
    """
    Then the response status code should be 400
    And the response should be in JSON
    And the header "Content-Type" should be equal to "application/json"
    And the JSON node "error.code" should not be null
    And the JSON node "error.message" should not be null
    And the JSON node "error.code" should be equal to 400
    And the JSON node "error.message" should be equal to "Oops, looks like this credentials aren't valid !"</t>
  </si>
  <si>
    <t>Scenario: I need to see if I can log with a wrong account.
    When I send the following GraphQL request:
    """
    mutation LoginWithWrongAccount {
        login (email: "tutut@gmail.com", password: "tutu") {
            username
            email
            apiToken
        }
    }
    """
    Then the response status code should be 400
    And the response should be in JSON
    And the header "Content-Type" should be equal to "application/json"
    And the JSON node "error.code" should not be null
    And the JSON node "error.message" should not be null
    And the JSON node "error.code" should be equal to 400
    And the JSON node "error.message" should be equal to "Oops, looks like this credentials does not exist !"</t>
  </si>
  <si>
    <t>Scenario: I need to see if I can log with good credentials
    When I send the following GraphQL request:
    """
    mutation LoginWithGoodCredentials {
        login(email: "hello@gmail.com", password: "Ie1FDLGHW") {
            username
            email
            apiToken
        }
    }
    """
    Then the response status code should be 200
    And the response should be in JSON
    And the header "Content-Type" should be equal to "application/json"
    And the JSON node "data.login.username" should not be null
    And the JSON node "data.login.email" should not be null
    And the JSON node "data.login.apiToken" should not be null
    And the JSON node "data.login.username" should be equal to "HelloWorld"
    And the JSON node "data.login.email" should be equal to "hello@gmail.com"</t>
  </si>
  <si>
    <t>features/graphql/security/authentication.feature</t>
  </si>
  <si>
    <t>Feature: As a normal user, I want to play with my profile.</t>
  </si>
  <si>
    <t>features/graphql/user/profile.feature</t>
  </si>
  <si>
    <t>Feature:
  In order to test the main pages, I need to
  send multiples request using the locale and the correct methods.</t>
  </si>
  <si>
    <t>Scenario: [Good case] I want to test the homepage
    When a demo scenario sends a request to "/"
    Then the response should be received
    Then the status code equals 301</t>
  </si>
  <si>
    <t>Scenario: [Good case] I want to test the homepage using the locale
    When a demo scenario sends a request to "/fr/"
    Then the response should be received
    Then the status code equals 200</t>
  </si>
  <si>
    <t>Scenario: [Good case] I want to test the contact page
    When a demo scenario sends a request to "/fr/contact"
    Then the response should be received
    Then the status code equals 200</t>
  </si>
  <si>
    <t>features/core/core.feature</t>
  </si>
  <si>
    <t>Feature: I want to test the user endpoint.</t>
  </si>
  <si>
    <t>features/graphql/users.feature</t>
  </si>
  <si>
    <t>Scenario: First, I want to test if I can see all the users.
    Given I send the following GraphQL request:
    """
    {
        user {
            id
            firstname
            lastname
            username
            email
        }
    }
    """
    Then the response status code should be 200
    And the response should be in JSON
    And the header "Content-Type" should be equal to "application/json"
    And the JSON node "data.user" should not be null
    And the JSON node "data.user[0].id" should be equal to 1
    And the JSON node "data.user[0].firstname" should be equal to "Hello"
    And the JSON node "data.user[0].lastname" should be equal to "World"
    And the JSON node "data.user[0].username" should be equal to "HelloWorld"
    And the JSON node "data.user[0].email" should be equal to "hello@gmail.com"
    And the JSON node "data.user[1].id" should be equal to 2
    And the JSON node "data.user[1].firstname" should be equal to "Titi"
    And the JSON node "data.user[1].lastname" should be equal to "Titi"
    And the JSON node "data.user[1].username" should be equal to "Titi"
    And the JSON node "data.user[1].email" should be equal to "titi@gmail.com"</t>
  </si>
  <si>
    <t>Scenario: Second, I want to test if I can see a single user using his email.
    Given I send the following GraphQL request:
    """
    {
        user(email: "hello@gmail.com") {
            id
            firstname
            lastname
            username
            email
        }
    }
    """
    Then the response status code should be 200
    And the response should be in JSON
    And the header "Content-Type" should be equal to "application/json"
    And the JSON node "data.user" should not be null
    And the JSON node "data.user[0].id" should be equal to 1
    And the JSON node "data.user[0].firstname" should be equal to "Hello"
    And the JSON node "data.user[0].lastname" should be equal to "World"
    And the JSON node "data.user[0].username" should be equal to "HelloWorld"
    And the JSON node "data.user[0].email" should be equal to "hello@gmail.com"</t>
  </si>
  <si>
    <t>Project URL</t>
  </si>
  <si>
    <t>https://github.com/GuikProd/CyclePath-Symfony</t>
  </si>
  <si>
    <t>file name and path</t>
  </si>
  <si>
    <t>https://github.com/SU-SWS/linky_clicky</t>
  </si>
  <si>
    <t>https://github.com/7rin0/cookbook</t>
  </si>
  <si>
    <t>sites/engineering/features/drupal.org/always_visible/always_visible.feature</t>
  </si>
  <si>
    <t>Feature: Always Visible
  In order to verify functionality of the always_visble module.
  As all types of users
  I want to functionality</t>
  </si>
  <si>
    <t>Scenario: Test that the Always Visble module is enabled
    Given I am logged in as a user with the "administrator" role
    And I am on "admin/modules"
    Then I should see 1 "#edit-modules-other-always-visible-enable" element
    And the "modules[Other][always_visible][enable]" checkbox should be checked</t>
  </si>
  <si>
    <t>Feature: Ensure items on the AA landing page appear as expected
  In order to ensure items on the AA landing page appear as expected
  As a Site User
  I want to be able to view all the AA landing page blocks in their appropriate regions</t>
  </si>
  <si>
    <t>sites/engineering/features/engineering_landing_pages/AA_landing_page.feature</t>
  </si>
  <si>
    <t>Background:
    Given I am on "faculty-research/departments/aeronautics-astronautics"</t>
  </si>
  <si>
    <t>Scenario: Verify users can view the top banner
    Then I should see the "img" element in the "Top Full Width" region
    Then I should see 1 or more ".image-style-full-width-banner-short" elements</t>
  </si>
  <si>
    <t>Scenario: Verify users can view all the blocks
    Then I should see 3 or more ".bean-stanford-postcard" elements
    Then I should see 3 or more ".bean-stanford-postcard-linked" elements
    Then I should see 1 or more ".block-views" elements</t>
  </si>
  <si>
    <t>Scenario: Verify users can view the WYSIWYG text
    Then I should see a ".field-name-body" element
    Then I should see the text "The Aeronautics"</t>
  </si>
  <si>
    <t>Scenario: Verify users can view the first postcard linked block
    Then I should see a "a" element in the "Content Lower" region
    Then I should see a "#block-bean-aeronautics-astronautics-what-a" element
    Then I should see a "#block-bean-aeronautics-astronautics-what-a.span12.well.no-padding.no-margin" element</t>
  </si>
  <si>
    <t>Scenario: Verify users can view the people spotlight
    Then I should see 1 or more ".view-stanford-people-spotlight-h-card" elements
    Then I should see the "img" element in the "Content Lower" region
    Then I should see a "a" element in the "Content Lower" region
    Then I should see the text "More Stories"</t>
  </si>
  <si>
    <t>Scenario: Verify users can view the second postcard linked block
    Then I should see a "a" element in the "Content Bottom" region
    Then I should see a "#block-bean-aeronautics-astronautics-new-un" element
    Then I should see a "#block-bean-aeronautics-astronautics-new-un.span12.well.no-padding.no-margin" element</t>
  </si>
  <si>
    <t>Scenario: Verify users can view the third postcard linked block
    Then I should see a "a" element in the "Content Bottom" region
    Then I should see a "#block-bean-aeronautics-astronautics-what-i" element
    Then I should see a "#block-bean-aeronautics-astronautics-what-i.span12.well.no-padding.no-margin" element</t>
  </si>
  <si>
    <t>Scenario: Verify users can view the Research Themes block
    Then I should see a "a" element in the "Content Bottom" region
    Then I should see a "#block-bean-aeronautics-astronautics-resear" element
    Then I should see a "#block-bean-aeronautics-astronautics-resear.span6.well.next-row" element</t>
  </si>
  <si>
    <t>Scenario: Verify users can view the related magazine article view
    Then I should see a "a" element in the "Content Bottom" region
    Then I should see a ".view-stanford-magazine-article-department" element
    Then I should see the text "Visit the"</t>
  </si>
  <si>
    <t>sites/engineering/features/engineering_stanford_bean_types/stanford_bean_types_banner.feature</t>
  </si>
  <si>
    <t>Feature: Stanford Banner bean Type
  In order to ensure that the banner bean exists
  As an administrator
  I want to check that the Stanford Banner bean types module is working correctly</t>
  </si>
  <si>
    <t>Background:
    Given I am logged in as a user with the "administrator" role</t>
  </si>
  <si>
    <t>Scenario: Stanford Banner Type Exists
    Given I am on "block/add"
    Then I should see the link "stanford_banner" in the "Content" region</t>
  </si>
  <si>
    <t>Scenario: Stanford Banner Type Fields Exist
    Given I am on "admin/structure/block-types/manage/stanford-banner/fields"
    Then I should see "Label"
    Then I should see "Title"
    Then I should see "field_s_image_info"
    Then I should see "view_mode"</t>
  </si>
  <si>
    <t>Scenario: Stanford Banner Type Display Modes Exist
    Given I am on "admin/structure/block-types/manage/stanford-banner/display"
    # And default display is set to something
    Then I should see "View mode: Banner 9 Column"
    # View modes
    Then the "Banner 12 Column" checkbox should be checked
    Then the "Banner 12 Column Tall" checkbox should be checked
    Then the "Banner 9 Column" checkbox should be checked
    Then the "Banner Full Width Short" checkbox should be checked</t>
  </si>
  <si>
    <t>Scenario: Stanford Banner Type Display Mode 12 Column
    Given I am on "admin/structure/block-types/manage/stanford-banner/display/stanford_12_col_banner"
    Then I should see "View mode: Banner 12 Column"</t>
  </si>
  <si>
    <t>Scenario: Stanford Banner Type Display Mode 12 Column Tall
    Given I am on "admin/structure/block-types/manage/stanford-banner/display/stanford_12_col_banner_tall"
    Then I should see "View mode: Banner 12 Column Tall"</t>
  </si>
  <si>
    <t>Scenario: Stanford Banner Type Display Mode 9 Column
    Given I am on "admin/structure/block-types/manage/stanford-banner/display/stanford_9_col_banner"
    Then I should see "View mode: Banner 9 Column"</t>
  </si>
  <si>
    <t>Scenario: Stanford Banner Type Display Mode Full Width Short
    Given I am on "admin/structure/block-types/manage/stanford-banner/display/stanford_full_width_banner_short"
    Then I should see "View mode: Banner Full Width Short"</t>
  </si>
  <si>
    <t>Scenario: Create stanford banner block
    And I am on "block/add/stanford-banner"
    Then I fill in "edit-label" with "Behat Banner Block"
    Then I fill in "edit-title" with "Behat Banner Block"
    Then I attach the file "features/img/ooooaaaahhh.jpg" to "files[field_s_image_info_und_0_field_s_image_image_und_0]"
    Then I fill in "field_s_image_info[und][0][field_s_image_source_info][und][0][value]" with "This is the source"
    Then I fill in "field_s_image_info[und][0][field_s_image_caption][und][0][value]" with "This is the caption"
    Then I select "Banner 12 Column" from "edit-view-mode"
    Then I select "Banner 12 Column Tall" from "edit-view-mode"
    Then I select "Banner 9 Column" from "edit-view-mode"
    Then I select "Banner Full Width Short" from "edit-view-mode"
    Then I select "Default" from "edit-view-mode"
    Then I press "Save"
    Then I should see "stanford_banner Behat Banner Block has been created."
    Then I should see "This is the caption"
    Then I should see "Behat Banner Block"
    Then I should see 1 ".field-name-field-s-image-image" element
    Then I should see 1 ".field-name-field-s-image-image img" element
    Then I click "Delete Block"
    Then I press "Delete"
    Then I should see "stanford_banner Behat Banner Block has been deleted."</t>
  </si>
  <si>
    <t>Feature: Page not Found - 404
  In order to ensure that the Jumpstart website Page not found content is visible
  As an end user
  I want to check for the existence of the page</t>
  </si>
  <si>
    <t>sites/engineering/features/jsa-content/page_not_found.feature</t>
  </si>
  <si>
    <t>Scenario: Check content of the custom 404 page
    Given I am on "purple-monkey-dishwasher"
    Then I should see "Oops" in the "Content Body" region
    And I should see the link "Homepage" in the "Content Body" region
    And I should see the link "Search this site..." in the "Content Body" region
    When I click "Homepage"
    Then I should be on the homepage
    Given I am on "purple-monkey-dishwasher"
    When I click "Search this site..."
    Then I should be on "search/content"</t>
  </si>
  <si>
    <t xml:space="preserve"> Background:
    Given I am logged in as a user with the "administrator" role
  @safe @api
  Scenario: Verify editor can see the styles on the Pattern Catalog page
    Given I am on "catalog-patterns/creating-content/adding-image-and-caption"
    And I should see 1 or more ".image-caption-left" elements
    And I should see 1 or more ".image-caption-right" elements
</t>
  </si>
  <si>
    <t>sites/engineering/features/pattern_catalog/image-caption.feature</t>
  </si>
  <si>
    <t>Feature: Ensure items on the People Spotlights Catalog page appear as expected
  In order to ensure items on the People Spotlights Catalog page appear as expected
  As an administrator
  I want to be able to view all the People Spotlights Catalog page blocks</t>
  </si>
  <si>
    <t>sites/engineering/features/pattern_catalog/people_spotlight.feature</t>
  </si>
  <si>
    <t>Background:
    Given I am logged in as a user with the "administrator" role
    Given I am on "catalog-patterns/blocks-and-beans/people-spotlights"</t>
  </si>
  <si>
    <t>Scenario: Verify users can view the FW Banner People Spotlight view block
    Then I should see a "#block-views-bbb1d0aad8bd2c65a848de02f62a1462" element
    Then I should see a "#block-views-bbb1d0aad8bd2c65a848de02f62a1462.span12.no-margin" element</t>
  </si>
  <si>
    <t xml:space="preserve"> Scenario: Verify users can view the FW Banner People Spotlight view block
    Then I should see a "#block-views-737269f96e2fed913cd92d19b37073e7" element
    Then I should see a "#block-views-737269f96e2fed913cd92d19b37073e7.span12.next-row" element</t>
  </si>
  <si>
    <t>Feature: Ensure items on the Postcard Blocks Catalog page appear as expected
  In order to ensure items on the Postcard Blocks Catalog page appear as expected
  As an administrator
  I want to be able to view all the Postcard Blocks Catalog page blocks</t>
  </si>
  <si>
    <t>Background:
    Given I am logged in as a user with the "administrator" role
    Given I am on "catalog-patterns/blocks-and-beans/postcard-blocks"
  @safe @api
  Scenario: Verify the Single Centered Button view mode displays as expected
    Then I should see a "#block-bean-test-postcard-block-6" element
    Then I should see a "#block-bean-test-postcard-block-6 .bean-stanford-postcard.view-mode-single_centered_button" element
    Then I should see a "#block-bean-test-postcard-block-6.span12.next-row.no-margin" element</t>
  </si>
  <si>
    <t>sites/engineering/features/pattern_catalog/postcard_block.feature</t>
  </si>
  <si>
    <t>sites/engineering/features/stanford_image/stanford_image.feature</t>
  </si>
  <si>
    <t>Feature: Stanford Image
  In order to ensure that upgrades do not break existing functionality
  As an administrative user
  I want to ensure that the Stanford Image module is working properly</t>
  </si>
  <si>
    <t>Scenario: Stanford Image
    Given the cache has been cleared
    And I am logged in as a user with the "administrator" role
    When I go to "admin/structure/field-collections/field-s-image-info/fields"
    Then I should see "group_s_image"
    And I should see "field_s_image_image"
    And I should see "field_s_image_credits"
    And I should see "field_s_image_source_info"
    And I should see "field_s_image_caption"
    When I go to "admin/structure/field-collections/field-s-image-info/display"
    Then I should see "group_s_image_border_style"</t>
  </si>
  <si>
    <t>Scenario: Stanford Image Views
    Given I am logged in as a user with the "administrator" role
    And I am on "admin/stanford/images"
    Then I should see the heading "Bulk Image Operations"</t>
  </si>
  <si>
    <t>Feature: Stanford Image Styles
  In order to ensure that upgrades do not break existing functionality
  As an administrative user
  I want to ensure that the Stanford Image Styles module is working properly</t>
  </si>
  <si>
    <t>Scenario: Stanford Image Styles
    Given the cache has been cleared
    And I am logged in as a user with the "administrator" role
    When I am on "admin/config/media/image-styles"
    And I should see "12-col-banner"
    And I should see "12-col-banner-tall"
    And I should see "3-col-header"
    And I should see "4-col-header"
    And I should see "6-col-banner"
    And I should see "6-col-banner-short"
    And I should see "6-col-banner-tall"
    And I should see "6-col-photo-landscape"
    And I should see "8-col-banner"
    And I should see "8-col-banner-short"
    And I should see "8-col-banner-tall"
    And I should see "9-col-banner"
    And I should see "9-col-banner-short"
    And I should see "banner (850x400)"
    And I should see "Full Width Banner (Scale and Crop 1600x600)"
    And I should see "full-width-banner-short"
    And I should see "full_width_banner_shorts_scale_and_crop_1600x400"
    And I should see "Full Width Banner Tall"
    And I should see "Half Page Profile (Scale and Crop 600x700)"
    And I should see "Header (scale and crop 370 x 170)"
    And I should see "Header (scale and crop 370 x 240)"
    And I should see "Header (Scale 850x400)"
    And I should see "Huge Landscape (Scale and Crop 1500x1200)"
    And I should see "icon-profile"
    And I should see "icon-scaled"
    And I should see "icon-square"
    And I should see "large-landscape"
    And I should see "large-landscape-scaled"
    And I should see "large-profile"
    And I should see "large-profile-scaled"
    And I should see "large-scaled"
    And I should see "large-square"
    And I should see "med-landscape"
    And I should see "med-landscape-scaled"
    And I should see "med-profile"
    And I should see "med-profile-scaled"
    And I should see "med-square"
    And I should see "page-width"
    And I should see "sm-landscape"
    And I should see "sm-landscape-scaled"
    And I should see "sm-profile"
    And I should see "sm-profile-scaled"
    And I should see "sm-scaled"
    And I should see "sm-square"
    And I should see "Square (scale and crop 370 x 370)"
    And I should see "thmb-landscape"
    And I should see "thmb-profile"
    And I should see "thmb-square"
    Then I am on "admin/config/media/image-styles/edit/12-col-banner"
    And I should see "Scale and crop 2340x740"
    And I should see "Hi-Res (x2)"
    Then I am on "admin/config/media/image-styles/edit/12-col-banner-tall"
    And I should see "Scale and crop 2400x1000"
    And I should see "Hi-Res (x2)"
    Then I am on "admin/config/media/image-styles/edit/3-col-header"
    And I should see "Scale and crop 540x200"
    And I should see "Hi-Res (x2)"
    Then I am on "admin/config/media/image-styles/edit/4-col-header"
    And I should see "Scale and crop 740x280"
    And I should see "Hi-Res (x2)"
    Then I am on "admin/config/media/image-styles/edit/6-col-banner"
    And I should see "Scale and crop 1140x660"
    And I should see "Hi-Res (x2)"
    Then I am on "admin/config/media/image-styles/edit/6-col-banner-short"
    And I should see "Scale and crop 1140x540"
    And I should see "Hi-Res (x2)"
    Then I am on "admin/config/media/image-styles/edit/6-col-banner-tall"
    And I should see "Scale and crop 1140x640"
    And I should see "Hi-Res (x2)"
    Then I am on "admin/config/media/image-styles/edit/6-col-photo-landscape"
    And I should see "Scale and crop 1140x860"
    And I should see "Hi-Res (x2)"
    Then I am on "admin/config/media/image-styles/edit/8-col-banner"
    And I should see "Scale and crop 1540x660"
    And I should see "Hi-Res (x2)"
    Then I am on "admin/config/media/image-styles/edit/8-col-banner-short"
    And I should see "Scale and crop 1540x540"
    And I should see "Hi-Res (x2)"
    Then I am on "admin/config/media/image-styles/edit/8-col-banner-tall"
    And I should see "Scale and crop 1540x880"
    And I should see "Hi-Res (x2)"
    Then I am on "admin/config/media/image-styles/edit/9-col-banner"
    And I should see "Scale and crop 1740x660"
    And I should see "Hi-Res (x2)"
    Then I am on "admin/config/media/image-styles/edit/9-col-banner-short"
    And I should see "Scale and crop 1740x540"
    And I should see "Hi-Res (x2)"
    Then I am on "admin/config/media/image-styles/edit/banner-850x400"
    And I should see "Scale and crop 1700x800"
    And I should see "Hi-Res (x2)"
    Then I am on "admin/config/media/image-styles/edit/full-width-banner"
    And I should see "Scale and crop 3200x1200"
    And I should see "Hi-Res (x2)"
    Then I am on "admin/config/media/image-styles/edit/full-width-banner-short"
    And I should see "Scale and crop 3200x1000"
    And I should see "Hi-Res (x2)"
    Then I am on "admin/config/media/image-styles/edit/full_width_banner_shorts_scale_and_crop_1600x400"
    And I should see "Scale and crop 3200x800"
    And I should see "Hi-Res (x2)"
    Then I am on "admin/config/media/image-styles/edit/full_width_banner_tall"
    And I should see "Scale and crop 3200x1505"
    And I should see "Hi-Res (x2)"
    Then I am on "admin/config/media/image-styles/edit/half-page-profile"
    And I should see "Scale and crop 1200x1400"
    And I should see "Hi-Res (x2)"
    Then I am on "admin/config/media/image-styles/edit/header_370_x_170"
    And I should see "Scale and crop 740x340"
    And I should see "Hi-Res (x2)"
    Then I am on "admin/config/media/image-styles/edit/header_370_x_240"
    And I should see "Scale and crop 740x480"
    And I should see "Hi-Res (x2)"
    Then I am on "admin/config/media/image-styles/edit/header_scale_850x400"
    And I should see "Scale 1700x800 "
    And I should see "Hi-Res (x2)"
    Then I am on "admin/config/media/image-styles/edit/huge-landscape"
    And I should see "Scale and crop 3000x2400"
    And I should see "Hi-Res (x2)"
    Then I am on "admin/config/media/image-styles/edit/icon-profile"
    And I should see "Scale 100x130 "
    And I should see "Hi-Res (x2)"
    Then I am on "admin/config/media/image-styles/edit/icon-scaled"
    And I should see "Scale width 100 "
    And I should see "Hi-Res (x2)"
    Then I am on "admin/config/media/image-styles/edit/icon-square"
    And I should see "Scale and crop 100x100"
    And I should see "Hi-Res (x2)"
    Then I am on "admin/config/media/image-styles/edit/large-landscape"
    And I should see "Scale and crop 740x550"
    And I should see "Hi-Res (x2)"
    Then I am on "admin/config/media/image-styles/edit/large-landscape-scaled"
    And I should see "Scale width 540 "
    And I should see "Hi-Res (x2)"
    Then I am on "admin/config/media/image-styles/edit/large-profile"
    And I should see "Scale and crop 540x630"
    And I should see "Hi-Res (x2)"
    Then I am on "admin/config/media/image-styles/edit/large-profile-scaled"
    And I should see "Scale height 600 "
    And I should see "Hi-Res (x2)"
    Then I am on "admin/config/media/image-styles/edit/large-scaled"
    And I should see "Scale width 270 "
    Then I am on "admin/config/media/image-styles/edit/large-square"
    And I should see "Scale and crop 270x270"
    Then I am on "admin/config/media/image-styles/edit/med-landscape"
    And I should see "Scale and crop 540x400"
    And I should see "Hi-Res (x2)"
    Then I am on "admin/config/media/image-styles/edit/med-landscape-scaled"
    And I should see "Scale width 540 "
    And I should see "Hi-Res (x2)"
    Then I am on "admin/config/media/image-styles/edit/med-profile"
    And I should see "Scale and crop 340x400"
    And I should see "Hi-Res (x2)"
    Then I am on "admin/config/media/image-styles/edit/med-profile-scaled"
    And I should see "Scale height 540 "
    And I should see "Hi-Res (x2)"
    Then I am on "admin/config/media/image-styles/edit/med-square"
    And I should see "Scale and crop 140x140"
    Then I am on "admin/config/media/image-styles/edit/page-width"
    And I should see "Scale width 1200 "
    Then I am on "admin/config/media/image-styles/edit/sm-landscape"
    And I should see "Scale and crop 340x250"
    And I should see "Hi-Res (x2)"
    Then I am on "admin/config/media/image-styles/edit/sm-landscape-scaled"
    And I should see "Scale width 300 "
    And I should see "Hi-Res (x2)"
    Then I am on "admin/config/media/image-styles/edit/sm-profile"
    And I should see "Scale and crop 200x260"
    And I should see "Hi-Res (x2)"
    Then I am on "admin/config/media/image-styles/edit/sm-profile-scaled"
    And I should see "Scale height 220 "
    And I should see "Hi-Res (x2)"
    Then I am on "admin/config/media/image-styles/edit/sm-scaled"
    And I should see "Scale width 120 "
    Then I am on "admin/config/media/image-styles/edit/sm-square"
    And I should see "Scale and crop 100x100"
    Then I am on "admin/config/media/image-styles/edit/square_370_x_370"
    And I should see "Scale and crop 740x740"
    And I should see "Hi-Res (x2)"
    Then I am on "admin/config/media/image-styles/edit/thmb-landscape"
    And I should see "Scale and crop 200x150"
    And I should see "Hi-Res (x2)"
    Then I am on "admin/config/media/image-styles/edit/thmb-profile"
    And I should see "Scale and crop 140x170"
    And I should see "Hi-Res (x2)"
    Then I am on "admin/config/media/image-styles/edit/thmb-square"
    And I should see "Scale and crop 140x140"
    And I should see "Hi-Res (x2)"</t>
  </si>
  <si>
    <t>sites/engineering/features/stanford_image_styles/stanford_image_styles.feature</t>
  </si>
  <si>
    <t>Feature: Magazine modules
  In order to ensure the Magazine modules are enabled
  As an administrator
  I want to be able to view the modules for magazines as enabled</t>
  </si>
  <si>
    <t>sites/engineering/features/stanford_magazine/engineering_magazine_modules.feature</t>
  </si>
  <si>
    <t>Scenario: Verify Magazine modules are enabled
    Given I am logged in as a user with the "administrator" role
    And I am on "/admin/modules"
    Then I should see "Modules"
    And I should see "op"
    And I should see "List"
    Then I should see 1 "#edit-modules-stanford-stanford-magazine-issue-administration-enable" element
    And the "modules[Stanford][stanford_magazine_issue_administration][enable]" checkbox should be checked
    Then I should see 1 "#edit-modules-stanford-stanford-magazine-issue-enable" element
    And the "modules[Stanford][stanford_magazine_issue][enable]" checkbox should be checked
    Then I should see 1 "#edit-modules-stanford-stanford-magazine-article-views-enable" element
    And the "modules[Stanford][stanford_magazine_article_views][enable]" checkbox should be checked
    Then I should see 1 "#edit-modules-stanford-stanford-magazine-article-administration-enable" element
    And the "modules[Stanford][stanford_magazine_article_administration][enable]" checkbox should be checked
    Then I should see 1 "#edit-modules-stanford-stanford-magazine-enable" element
    And the "modules[Stanford][stanford_magazine][enable]" checkbox should be checked</t>
  </si>
  <si>
    <t>sites/engineering/features/stanford_magazine/stanford_magazine_article.feature</t>
  </si>
  <si>
    <t>Feature: Stanford Magazine Article
  In order to ensure the fields for the Stanford Magazine Article module are correct.
  As an administrator</t>
  </si>
  <si>
    <t>Scenario: Verify fields for the Stanford Magazine Article exist as expected
    Given I am logged in as a user with the "administrator" role
    Then I am on "admin/structure/types/manage/stanford_magazine_article/fields"
    And I should see "body"
    And I should see "field_s_mag_article_byline"
    And I should see "field_s_mag_article_date"
    And I should see "field_s_mag_article_dek"
    And I should see "field_s_mag_article_eyebrow"
    And I should see "field_s_mag_article_featured"
    And I should see "field_s_mag_article_headline"
    And I should see "field_s_mag_article_image"
    And I should see "field_s_mag_article_print"
    And I should see "field_s_mag_article_sections"
    And I should see "field_s_mag_article_series"
    And I should see "field_s_mag_article_topics"
    Then I am on "admin/structure/types/manage/stanford_magazine_article/display/default"
    And I want to validate select field option "fields[body][type]" default value is "text_default"
    And I want to validate select field option "fields[field_s_mag_article_byline][type]" default value is "text_default"
    And I want to validate select field option "fields[field_s_mag_article_date][type]" default value is "date_default"
    And I want to validate select field option "fields[field_s_mag_article_dek][type]" default value is "text_default"
    And I want to validate select field option "fields[field_s_mag_article_eyebrow][type]" default value is "hidden"
    And I want to validate select field option "fields[field_s_mag_article_featured][type]" default value is "list_default"
    And I want to validate select field option "fields[field_s_mag_article_headline][type]" default value is "hidden"
    And I want to validate select field option "fields[field_s_mag_article_image][type]" default value is "hidden"
    And I want to validate select field option "fields[field_s_mag_article_print][type]" default value is "link_default"
    And I want to validate select field option "fields[field_s_mag_article_sections][type]" default value is "paragraphs_view"
    And I want to validate select field option "fields[field_s_mag_article_series][type]" default value is "hidden"
    And I want to validate select field option "fields[field_s_mag_article_topics][type]" default value is "taxonomy_term_reference_link"
    Then I am on "admin/structure/types/manage/stanford_magazine_article/display/full"
    And I want to validate select field option "fields[body][type]" default value is "text_default"
    And I want to validate select field option "fields[field_s_mag_article_byline][type]" default value is "text_default"
    And I want to validate select field option "fields[field_s_mag_article_byline][parent]" default value is "group_s_date_and_byline"
    And I want to validate select field option "fields[field_s_mag_article_date][type]" default value is "date_default"
    And I want to validate select field option "fields[field_s_mag_article_date][parent]" default value is "group_s_date_and_byline"
    And I want to validate select field option "fields[field_s_mag_article_dek][type]" default value is "text_default"
    And I want to validate select field option "fields[field_s_mag_article_eyebrow][region]" default value is "hidden"
    And I want to validate select field option "fields[field_s_mag_article_featured][region]" default value is "hidden"
    And I want to validate select field option "fields[field_s_mag_article_headline][region]" default value is "hidden"
    And I want to validate select field option "fields[field_s_mag_article_image][region]" default value is "hidden"
    And I want to validate select field option "fields[field_s_mag_article_print][type]" default value is "link_default"
    And I want to validate select field option "fields[field_s_mag_article_print][parent]" default value is "group_s_social_and_print"
    And I want to validate select field option "fields[field_s_mag_article_sections][type]" default value is "paragraphs_view"
    And I want to validate select field option "fields[field_s_mag_article_series][region]" default value is "hidden"
    And I want to validate select field option "fields[field_s_mag_article_topics][type]" default value is "ds_taxonomy_separator"
    Then I am on "admin/structure/types/manage/stanford_magazine_article/display/taxonomy"
    And I want to validate select field option "fields[body][region]" default value is "hidden"
    And I want to validate select field option "fields[field_s_mag_article_byline][type]" default value is "text_default"
    And I want to validate select field option "fields[field_s_mag_article_date][type]" default value is "date_default"
    And I want to validate select field option "fields[field_s_mag_article_dek][type]" default value is "text_default"
    And I want to validate select field option "fields[field_s_mag_article_eyebrow][region]" default value is "hidden"
    And I want to validate select field option "fields[field_s_mag_article_featured][region]" default value is "hidden"
    And I want to validate select field option "fields[field_s_mag_article_headline][type]" default value is "text_default"
    And I want to validate select field option "fields[field_s_mag_article_image][type]" default value is "colorbox"
    And I want to validate select field option "fields[field_s_mag_article_print][region]" default value is "hidden"
    And I want to validate select field option "fields[field_s_mag_article_sections][region]" default value is "hidden"
    And I want to validate select field option "fields[field_s_mag_article_series][region]" default value is "hidden"
    And I want to validate select field option "fields[field_s_mag_article_topics][type]" default value is "taxonomy_term_reference_link"
    Then I am on "admin/structure/types/manage/stanford_magazine_article/display/teaser"
    And I want to validate select field option "fields[body][type]" default value is "hidden"
    And I want to validate select field option "fields[field_s_mag_article_byline][type]" default value is "hidden"
    And I want to validate select field option "fields[field_s_mag_article_date][type]" default value is "hidden"
    And I want to validate select field option "fields[field_s_mag_article_dek][type]" default value is "text_default"
    And I want to validate select field option "fields[field_s_mag_article_eyebrow][type]" default value is "hidden"
    And I want to validate select field option "fields[field_s_mag_article_featured][type]" default value is "hidden"
    And I want to validate select field option "fields[field_s_mag_article_headline][type]" default value is "hidden"
    And I want to validate select field option "fields[field_s_mag_article_image][type]" default value is "hidden"
    And I want to validate select field option "fields[field_s_mag_article_print][type]" default value is "hidden"
    And I want to validate select field option "fields[field_s_mag_article_sections][type]" default value is "hidden"
    And I want to validate select field option "fields[field_s_mag_article_series][type]" default value is "hidden"
    And I want to validate select field option "fields[field_s_mag_article_topics][type]" default value is "hidden"</t>
  </si>
  <si>
    <t>Scenario: Verify the Stanford Magazine Article displays as expected
    Given I am on "magazine/article/jeremy-bailenson-taking-grand-tour-latest-virtual-reality"
    Then I should see a "h1" element in the "Content Body" region
    Then I should see 1 ".field-name-field-s-mag-article-dek" element
    Then I should see 1 or more ".field-name-field-s-mag-article-topics" elements
    Then I should see 1 ".field-name-field-s-mag-article-byline" element
    Then I should see 1 ".group-s-social-and-print" element
    Then I should see 1 ".caption" element
    Then I should see 1 ".paragraphs-items" element
    Then I should see 1 "#block-ds-extras-related-departments" element
    Then I should see 1 "#block-bean-stanford-soe-mag-news-signup" element
    Then I should see 1 ".view-stanford-magazine-article-collection" element</t>
  </si>
  <si>
    <t>Scenario: Verify order of articles displays in descending order on a Stanford Magazine Article
    Given I am on "magazine/article/jeremy-bailenson-taking-grand-tour-latest-virtual-reality"
    Then I should see all timestamps for ".mag-article-date" in "descending" order</t>
  </si>
  <si>
    <t>sites/engineering/features/stanford_magazine/stanford_magazine_articles.feature</t>
  </si>
  <si>
    <t>Feature: Stanford Magazine Articles
  In order to ensure the article listing pages for the are correct.
  As an anonymous user I want to:</t>
  </si>
  <si>
    <t>Scenario: Verify order of articles on the landing page
    Given I am on "magazine/artificial-intelligence"
    Then I should see all timestamps for ".mag-article-date" in "descending" order</t>
  </si>
  <si>
    <t>Scenario: Verify order of articles on the landing page
    Given I am on "magazine/environment"
    Then I should see all timestamps for ".mag-article-date" in "descending" order</t>
  </si>
  <si>
    <t>Scenario: Verify order of articles on the landing page
    Given I am on "magazine/technology-society"
    Then I should see all timestamps for ".mag-article-date" in "descending" order</t>
  </si>
  <si>
    <t>Scenario: Verify order of articles on the landing page
    Given I am on "magazine/computation-data"
    Then I should see all timestamps for ".mag-article-date" in "descending" order</t>
  </si>
  <si>
    <t>Scenario: Verify order of articles on the landing page
    Given I am on "magazine/transportation-robotics"
    Then I should see all timestamps for ".mag-article-date" in "descending" order</t>
  </si>
  <si>
    <t>Scenario: Verify order of articles on the landing page
    Given I am on "magazine/electronics-networking"
    Then I should see all timestamps for ".mag-article-date" in "descending" order</t>
  </si>
  <si>
    <t>Scenario: Verify order of articles on the landing page
    Given I am on "magazine/materials"
    Then I should see all timestamps for ".mag-article-date" in "descending" order</t>
  </si>
  <si>
    <t>Scenario: Verify order of articles on the landing page
    Given I am on "magazine/energy"
    Then I should see all timestamps for ".mag-article-date" in "descending" order</t>
  </si>
  <si>
    <t>Scenario: Verify order of articles on the landing page
    Given I am on "magazine/security"
    Then I should see all timestamps for ".mag-article-date" in "descending" order</t>
  </si>
  <si>
    <t>Scenario: Verify order of articles on the health page
    Given I am on "magazine/health"
    Then I should see all timestamps for ".mag-article-date" in "descending" order</t>
  </si>
  <si>
    <t>Scenario: Verify order of articles on the landing page
    Given I am on "magazine"
    Then I should see all timestamps for ".mag-article-date" in "descending" order</t>
  </si>
  <si>
    <t>Scenario: Verify order of articles on the all page
    Given I am on "magazine/all"
    Then I should see all timestamps for ".mag-article-date" in "descending" order</t>
  </si>
  <si>
    <t>Feature: Stanford Magazine Issue
  In order to ensure the fields for the Stanford Magazine Issue are correct.
  As an administrator</t>
  </si>
  <si>
    <t>sites/engineering/features/stanford_magazine/stanford_magazine_issue.feature</t>
  </si>
  <si>
    <t>Scenario: Verify fields for the Stanford Magazine Issue exist as expected
    Given I am logged in as a user with the "administrator" role
    Then I am on "admin/structure/types/manage/stanford_magazine_issue/fields"
    And I should see "body"
    And I should see "field_s_mag_issue_article_2"
    And I should see "field_s_mag_issue_article_3"
    And I should see "field_s_mag_issue_article_4"
    And I should see "field_s_mag_issue_article_5"
    And I should see "field_s_mag_issue_featured"
    And I should see "field_s_mag_issue_number"
    Then I am on "admin/structure/types/manage/stanford_magazine_issue/display/default"
    And I want to validate select field option "fields[body][region]" default value is "hidden"
    And I want to validate select field option "fields[field_s_mag_issue_article_2][region]" default value is "hidden"
    And I want to validate select field option "fields[field_s_mag_issue_article_3][region]" default value is "hidden"
    And I want to validate select field option "fields[field_s_mag_issue_article_4][region]" default value is "hidden"
    And I want to validate select field option "fields[field_s_mag_issue_article_5][region]" default value is "hidden"
    And I want to validate select field option "fields[field_s_mag_issue_featured][region]" default value is "hidden"
    And I want to validate select field option "fields[field_s_mag_issue_number][region]" default value is "hidden"
    Then I am on "admin/structure/types/manage/stanford_magazine_issue/display/teaser"
    And I want to validate select field option "fields[body][type]" default value is "text_summary_or_trimmed"
    And I want to validate select field option "fields[field_s_mag_issue_article_2][type]" default value is "hidden"
    And I want to validate select field option "fields[field_s_mag_issue_article_3][type]" default value is "hidden"
    And I want to validate select field option "fields[field_s_mag_issue_article_4][type]" default value is "hidden"
    And I want to validate select field option "fields[field_s_mag_issue_article_5][type]" default value is "hidden"
    And I want to validate select field option "fields[field_s_mag_issue_featured][type]" default value is "hidden"
    And I want to validate select field option "fields[field_s_mag_issue_number][type]" default value is "hidden"</t>
  </si>
  <si>
    <t>Feature: Stanford Manage Content
  In order to ensure that the Stanford Manage Content displays properly
  As an administrator
  I want to verify the display of content.</t>
  </si>
  <si>
    <t>sites/engineering/features/stanford_manage_content/stanford_manage_content.feature</t>
  </si>
  <si>
    <t>Scenario: Check to see that manage content view is available
    Given the cache has been cleared
    And I am on "admin/manage"
    Then I should see the heading "Manage All Content"</t>
  </si>
  <si>
    <t># Can't test location of block since seven module doesn't have correct region.
  @api @safe
  Scenario: Check to see that manage content context
    And I am on "admin/structure/context"
    Then I should see "manage_content_sub_pages"
    And I should see "manage_content_landing_page"
    And I am on "admin/structure/menu"
    Then I should see "Manage Content by Type"</t>
  </si>
  <si>
    <t>Scenario: Check context has correct reactions
    And I am on "admin/structure/context/list/manage_content_landing_page/edit"
    Then I click on the element with css selector ".context-plugin-block a"
    And I should see "Manage Content by Type"
    Then I am on "admin/structure/context/list/manage_content_sub_pages/edit"
    And I click on the element with css selector ".context-plugin-block a"
    Then I should see "View: Stanford Manage All Content Link"
    And I click on the element with css selector ".context-plugin-path a"
    Then I should see "admin/manage/*"</t>
  </si>
  <si>
    <t>sites/engineering/features/stanford_page/stanford_page.feature</t>
  </si>
  <si>
    <t>Feature: Stanford Page
  In order to ensure that the Stanford Page displays properly
  As an end user
  I want to verify the display of content.</t>
  </si>
  <si>
    <t>Scenario: Check for fields on manage fields page
    Given I am logged in as a user with the "administrator" role
    And I am on "admin/structure/types/manage/stanford_page/fields"
    Then I should see "Title"
    And I should see "field_s_image_info"
    And I should see "body"
    And I should see "field_s_page_image_insert"
    And I should see "field_s_page_file"
    Then I am on "admin/structure/types/manage/stanford_page/display"
    And I should see "Postcard"
    And I should see "Postcard Image"
    And I should see "Postcard Content"
    #And I should see "View mode: Large Scaled"
    Then I want to validate select field option "edit-fields-field-s-page-file-type" default is "Generic file"</t>
  </si>
  <si>
    <t>Scenario: Add Stanford Page
    Given I am logged in as a user with the "administrator" role
    And I am on "node/add/stanford-page"
    Then I should see the heading "Create Stanford Page" in the "Branding" region
    And the "Text format" field should contain "content_editor_text_format"
    Then I should see "Source Info" in the "Content" region
    Then I fill in "edit-title" with "Foo Stanford Page"
    Then I fill in "body[und][0][value]" with "Hello, this is a nice body"
    And I press the "Save" button
    Then I should see "Stanford Page Foo Stanford Page has been created"
    And I should be on "foo-stanford-page"
    And I should see "Hello, this is a nice body"</t>
  </si>
  <si>
    <t>Scenario: Check for display on manage pages view
    Given I am logged in as a user with the "administrator" role
    And I am on "admin/structure/views"
    Then I should see "Stanford Page: Manage"</t>
  </si>
  <si>
    <t>sites/engineering/features/stanford_people_spotlight/stanford_people_spotlight.feature</t>
  </si>
  <si>
    <t>Feature: Stanford People Spotlight
  In order to ensure the fields for the Stanford People Spotlight module are correct.
  As an administrator</t>
  </si>
  <si>
    <t>Scenario: Verify Stanford People Spotlight fields exist as expected
    Given I am logged in as a user with the "administrator" role
    Then I am on "admin/structure/types/manage/stanford_people_spotlight/fields"
    And I should see "body"
    And I should see "field_s_ppl_spot_affiliation"
    And I should see "field_s_ppl_spot_date"
    And I should see "field_s_ppl_spot_degrees"
    And I should see "field_s_ppl_spot_department"
    And I should see "field_s_ppl_spot_image"
    And I should see "field_s_ppl_spot_image_color"
    And I should see "field_s_ppl_spot_name_color"
    And I should see "field_s_ppl_spot_photo_credit"
    And I should see "field_s_ppl_spot_quote"
    And I should see "field_s_ppl_spot_related_page"
    And I should see "field_s_ppl_spot_title"
    Then I am on "admin/structure/types/manage/stanford_people_spotlight/display/default"
    And I want to validate select field option "fields[body][type]" default value is "text_default"
    And I want to validate select field option "fields[field_s_ppl_spot_affiliation][type]" default value is "taxonomy_term_reference_link"
    And I want to validate select field option "fields[field_s_ppl_spot_date][type]" default value is "date_default"
    And I want to validate select field option "fields[field_s_ppl_spot_degrees][type]" default value is "text_default"
    And I want to validate select field option "fields[field_s_ppl_spot_department][type]" default value is "taxonomy_term_reference_link"
    And I want to validate select field option "fields[field_s_ppl_spot_image][type]" default value is "image"
    And I want to validate select field option "fields[field_s_ppl_spot_image_color][type]" default value is "taxonomy_term_reference_link"
    And I want to validate select field option "fields[field_s_ppl_spot_name_color][type]" default value is "taxonomy_term_reference_link"
    And I want to validate select field option "fields[field_s_ppl_spot_photo_credit][type]" default value is "text_default"
    And I want to validate select field option "fields[field_s_ppl_spot_quote][type]" default value is "text_default"
    And I want to validate select field option "fields[field_s_ppl_spot_related_page][type]" default value is "entityreference_label"
    And I want to validate select field option "fields[field_s_ppl_spot_title][type]" default value is "text_default"
    Then I am on "admin/structure/types/manage/stanford_people_spotlight/display/full"
    And I want to validate select field option "fields[body][type]" default value is "text_default"
    And I want to validate select field option "fields[body][parent]" default value is "group_s_ppl_spot_content_cntnr"
    And I want to validate select field option "fields[field_s_ppl_spot_affiliation][region]" default value is "hidden"
    And I want to validate select field option "fields[field_s_ppl_spot_date][type]" default value is "date_default"
    And I want to validate select field option "fields[field_s_ppl_spot_date][parent]" default value is "group_s_ppl_spot_date_container"
    And I want to validate select field option "fields[field_s_ppl_spot_degrees][region]" default value is "hidden"
    And I want to validate select field option "fields[field_s_ppl_spot_department][region]" default value is "hidden"
    And I want to validate select field option "fields[field_s_ppl_spot_image][region]" default value is "hidden"
    And I want to validate select field option "fields[field_s_ppl_spot_image_color][region]" default value is "hidden"
    And I want to validate select field option "fields[field_s_ppl_spot_name_color][region]" default value is "hidden"
    And I want to validate select field option "fields[field_s_ppl_spot_photo_credit][type]" default value is "text_plain"
    And I want to validate select field option "fields[field_s_ppl_spot_photo_credit][parent]" default value is "group_s_ppl_spot_content_cntnr"
    And I want to validate select field option "fields[field_s_ppl_spot_quote][type]" default value is "text_default"
    And I want to validate select field option "fields[field_s_ppl_spot_quote][parent]" default value is "group_s_ppl_spot_summary"
    And I want to validate select field option "fields[field_s_ppl_spot_related_page][region]" default value is "hidden"
    And I want to validate select field option "fields[field_s_ppl_spot_title][region]" default value is "hidden"
    Then I am on "admin/structure/types/manage/stanford_people_spotlight/display/teaser"
    And I want to validate select field option "fields[body][type]" default value is "text_summary_or_trimmed"
    And I want to validate select field option "fields[field_s_ppl_spot_affiliation][type]" default value is "hidden"
    And I want to validate select field option "fields[field_s_ppl_spot_date][type]" default value is "hidden"
    And I want to validate select field option "fields[field_s_ppl_spot_degrees][type]" default value is "hidden"
    And I want to validate select field option "fields[field_s_ppl_spot_department][type]" default value is "hidden"
    And I want to validate select field option "fields[field_s_ppl_spot_image][type]" default value is "hidden"
    And I want to validate select field option "fields[field_s_ppl_spot_image_color][type]" default value is "hidden"
    And I want to validate select field option "fields[field_s_ppl_spot_name_color][type]" default value is "hidden"
    And I want to validate select field option "fields[field_s_ppl_spot_photo_credit][type]" default value is "hidden"
    And I want to validate select field option "fields[field_s_ppl_spot_quote][type]" default value is "hidden"
    And I want to validate select field option "fields[field_s_ppl_spot_related_page][type]" default value is "hidden"
    And I want to validate select field option "fields[field_s_ppl_spot_title][type]" default value is "hidden"</t>
  </si>
  <si>
    <t>Scenario: Verify Stanford People Spotlight fields display as expected
    Given I am on "spotlight"
    Then I should not see an ".edit-link" element
    Then I should see a ".view-stanford-ppl-spot-3-v-card" element
    Then I should see a ".view-stanford-ppl-spot-3-v-card .spotlight-container.well" element</t>
  </si>
  <si>
    <t>sites/engineering/features/stanford_people_spotlight/stanford_people_spotlight_node_display.feature</t>
  </si>
  <si>
    <t>Feature: Stanford People Spotlight Node display
  In order to ensure the node display for the Stanford People Spotlight module is correct.</t>
  </si>
  <si>
    <t>Background:
    Given I am on "spotlight/jim-leckie"</t>
  </si>
  <si>
    <t>Scenario: Verify Stanford People Spotlight title link does not exist.
    Then I should not see the link "spotlight/jim-leckie"</t>
  </si>
  <si>
    <t>Scenario: Verify Stanford People Spotlight related blocks exist.
    And I should see a ".view-display-id-block_related" element
    And I should see 4 ".spotlight-container" elements</t>
  </si>
  <si>
    <t>sites/engineering/features/stanford_soe_helper_collection/soe_helper_collection.feature</t>
  </si>
  <si>
    <t>Feature: Stanford SoE Helper Collection
In order to verify the Stanford SoE Helper Collection fields and display
defaults.
As an administrator
I want to be able to view the modules for magazines as enabled</t>
  </si>
  <si>
    <t>Scenario: Verify Collection fields
Given I am logged in as a user with the "administrator" role
Then I am on "admin/structure/types/manage/stanford_collection/fields"
And I should see "field_s_col_article_accent_color"
And I should see "field_s_collection_cont_label"
And I should see "field_s_collection_lead_text"
And I should see "field_s_collection_subtitle"
And I should see "field_s_collectlon_intro_label"
Then I am on "admin/structure/types/manage/stanford_collection/display/default"
And I want to validate select field option "fields[field_s_col_article_accent_color][type]" default value is "hidden"
And I want to validate select field option "fields[field_s_collection_cont_label][type]" default value is "hidden"
And I want to validate select field option "fields[field_s_collection_lead_text][type]" default value is "text_plain"
And I want to validate select field option "fields[field_s_collection_subtitle][type]" default value is "text_plain"
And I want to validate select field option "fields[field_s_collectlon_intro_label][type]" default value is "hidden"
Then I am on "admin/structure/types/manage/stanford_collection/display/teaser"
And I want to validate select field option "fields[field_s_col_article_accent_color][type]" default value is "hidden"
And I want to validate select field option "fields[field_s_collection_cont_label][type]" default value is "hidden"
And I want to validate select field option "fields[field_s_collection_lead_text][type]" default value is "text_default"
And I want to validate select field option "fields[field_s_collection_subtitle][type]" default value is "text_default"
And I want to validate select field option "fields[field_s_collectlon_intro_label][type]" default value is "hidden"
Then I am on "admin/structure/types/manage/stanford_magazine_article/fields"
And I should see "field_s_mag_article_collection"
Then I am on "admin/structure/types/manage/stanford_magazine_article/display/default"
And I want to validate select field option "fields[field_s_mag_article_collection][type]" default value is "entityreference_label"
Then I am on "admin/structure/types/manage/stanford_magazine_article/display/full"
And I want to validate select field option "fields[field_s_mag_article_collection][type]" default value is "entityreference_label"
Then I am on "admin/structure/types/manage/stanford_magazine_article/display/taxonomy"
And I want to validate select field option "fields[field_s_mag_article_collection][region]" default value is "hidden"
Then I am on "admin/structure/types/manage/stanford_magazine_article/display/teaser"
And I want to validate select field option "fields[field_s_mag_article_collection][type]" default value is "hidden"</t>
  </si>
  <si>
    <t>sites/engineering/features/stanford_soe_helper_collection/soe_helper_collection_content.feature</t>
  </si>
  <si>
    <t>Feature: Stanford SoE Helper Collection Content
  In order to verify the Stanford SoE Helper Collection content behaves as expected,
  As an administrator
  I want to be able to verify content.</t>
  </si>
  <si>
    <t>Scenario: Verify Stanford Collection  no duplicates display, and they're all in the right order.
  # Verify there are no duplicate articles on a collection page
  Given the cache has been cleared
  Given I am on "magazine/future-everything"
  Then I should see no duplicate HTML with ".mag-article-title"
  # Verify order of articles on a collection page
  Given I am on "magazine/future-everything"
  Then I should see all timestamps for ".mag-article-date" in "descending" order</t>
  </si>
  <si>
    <t xml:space="preserve">Scenario: Verify Stanford Collection does not display on an article when unpublished.
    Given I am logged in as a user with the "administrator" role
  # Create the collection
    And I am on "node/add/stanford-collection"
    When I enter "Collection for Behat" for "title"
    And I enter "Collection for Behat Testing Subtitle" for "Subtitle"
    And I enter "Collection for Behat Testing Lead text" for "Lead text"
    And I press the "Save" button
    And I should be on "magazine/collection-behat"
  # Create Magazine Article 1
    And I am on "node/add/stanford-magazine-article"
    When I enter "Article 1 for Behat" for "Headline"
    And I enter "Article 1 for Behat Dek" for "Dek"
    And I enter "Article 1 for Behat Byline" for "Byline"
    And I select "Collection for Behat" from "This article is part of the series"
    And I press the "Save" button
    And I should be on "magazine/article/article-1-behat"
  # Create Magazine Article 2
    And I am on "node/add/stanford-magazine-article"
    When I enter "Article 2 for Behat" for "Headline"
    And I enter "Article 2 for Behat Dek" for "Dek"
    And I enter "Article 2 for Behat Byline" for "Byline"
    And I select "Collection for Behat" from "This article is part of the series"
    And I press the "Save" button
    And I should be on "magazine/article/article-2-behat"
  # Yes! it is part of a collection
    Given I am on "magazine/article/article-2-behat"
    And I should see "Collection for Behat" in the "Content" region
    And I should see "Collection for Behat" in the "Bottom Full Width" region
  # Unpublish the collection
    Given I am on "magazine/collection-behat"
    And I click "Edit"
    And I uncheck the box "Publish"
    And I press the "Save" button
    And I should be on "magazine/collection-behat"
    Given the cache has been cleared
  # Verify I cannot see the unpublished collection on the article
    Given I am logged out
    Given I am on "magazine/article/article-2-behat"
    And I should not see "Collection for Behat"
  # Verify everything is deleted
    Given I am logged in as a user with the "administrator" role
    Given I am on "magazine/article/article-1-behat"
    And I click "Edit"
    And I press "Delete"
    And I press "Delete"
    Given I am on "magazine/article/article-2-behat"
    And I click "Edit"
    And I press "Delete"
    And I press "Delete"
    Given I am on "magazine/collection-behat"
    And I click "Edit"
    And I press "Delete"
    And I press "Delete"
</t>
  </si>
  <si>
    <t>Scenario: Check for display on manage pages view
    Given I am logged in as a user with the "administrator" role
    And I am on "admin/structure/views"
    Then I should see "Stanford Collection: Manage"</t>
  </si>
  <si>
    <t>sites/engineering/features/stanford_soe_helper_collection/soe_helper_collection_modules.feature</t>
  </si>
  <si>
    <t>Feature: Stanford SoE Helper Collection modules
  In order to ensure the Stanford SoE Helper Collection modules
   are enabled.
  As an administrator
  I want to be able to view the modules for magazines as enabled</t>
  </si>
  <si>
    <t>Scenario: Verify Collection modules are enabled
    Given I am logged in as a user with the "administrator" role
    And I am on "/admin/modules"
    Then I should see "Modules"
    And I should see "op"
    And I should see "List"
    Then I should see 1 "#edit-modules-stanford-stanford-soe-helper-collection-enable" element
    And the "modules[Stanford][stanford_soe_helper_collection][enable]" checkbox should be checked
    Then I should see 1 "#edit-modules-stanford-stanford-soe-helper-collection-administration-enable" element
    And the "modules[Stanford][stanford_soe_helper_collection_administration][enable]" checkbox should be checked
    Then I should see 1 "#edit-modules-stanford-stanford-soe-helper-collection-layouts-enable" element
    And the "modules[Stanford][stanford_soe_helper_collection_layouts][enable]" checkbox should be checked
    Then I should see 1 "#edit-modules-stanford-stanford-soe-helper-collection-views-enable" element
    And the "modules[Stanford][stanford_soe_helper_collection_views][enable]" checkbox should be checked</t>
  </si>
  <si>
    <t>sites/engineering/features/engineering_all_sites.feature</t>
  </si>
  <si>
    <t>Feature: Every page will be checked for the following regions, elements and functions
  In order to ensure that the content on all sites exist,
  As an end user
  I want to check whether the content exists</t>
  </si>
  <si>
    <t>Scenario: Verify that the logo exists on the homepage
    Given I am on the homepage
    Then I should see a "#logo" element
    Then I should see a "#name-and-slogan" element</t>
  </si>
  <si>
    <t>Scenario: See the nav bar region
    Given I am on the homepage
    Then I should see an "#main-nav" element</t>
  </si>
  <si>
    <t>Scenario: See the li element in the nav bar region
    Given I am on the homepage
    Then I should see the "li" element in the "Main Navigation" region</t>
  </si>
  <si>
    <t>Scenario: See the search block
    Given I am on the homepage
    Then I should see an "#block-stanford-search-api-search-api-search-block" eleme</t>
  </si>
  <si>
    <t>Scenario: See the content body region
    Given I am on the homepage
    Then I should see an "#content-body" element</t>
  </si>
  <si>
    <t>Scenario: See the footer region
    Given I am on the homepage
    Then I should see an "#footer" element</t>
  </si>
  <si>
    <t>Scenario: Verify that /user page has the appropriate content
    Given I am on "user"
    Then I should see the text "Log in"</t>
  </si>
  <si>
    <t>Scenario: Verify that entering a search yields the correct result
    Given I am on the homepage
    Then I should see a "#stanford-search-api-search-block-form" element
    When I enter "purple monkey dishwasher" for "Search"
    And I press the "Search" button
    And I should see "Search" in the "Content Head" region
    And I should see "Keyword search"</t>
  </si>
  <si>
    <t>Feature: Ensure the search functionality is working correctly
  In order to ensure the search is working
  As a Site User
  I want to be able to search for any content in the site</t>
  </si>
  <si>
    <t>sites/engineering/features/engineering_search.feature</t>
  </si>
  <si>
    <t>Scenario: Verify users can search for any content
    Given I am on "search/content"
    Then I should see "Search" in the "Main Content" region
    When I enter "lorem" for "Keyword search"
    And I press the "Apply" button
    Then I should be on "search/content?search_api_views_fulltext=lorem"</t>
  </si>
  <si>
    <t>sites/engineering/features/jse_administration.feature</t>
  </si>
  <si>
    <t>Feature: Administration
  In order to ensure that the Jumpstart Engineering website can be configured
  As an administrator, site owner, or editor
  I want to check for the access to and options available on adminstration pages.</t>
  </si>
  <si>
    <t>Scenario: Editor access to Jumpstart help
    Given I am logged in as a user with the "editor" role
    When I go to "admin/stanford-jumpstart"
    Then I should see "Request Assistance"</t>
  </si>
  <si>
    <t>Scenario: Site Owner access to Jumpstart help
    Given I am logged in as a user with the "site owner" role
    When I go to "admin/stanford-jumpstart"
    Then I should see "Request Assistance"</t>
  </si>
  <si>
    <t>Scenario: Administrator access to Jumpstart help
    Given I am logged in as a user with the "administrator" role
    When I go to "admin/stanford-jumpstart"
    Then I should see "Request Assistance"</t>
  </si>
  <si>
    <t>sites/engineering/features/jse_editor.feature</t>
  </si>
  <si>
    <t>Feature: Editor
  In order to ensure that the Jumpstart Engineering administration functions are working properly
  As an Editor
  I want to check for my ability to complete my tasks</t>
  </si>
  <si>
    <t>Background:
    Given I am logged in as a user with the "editor" role</t>
  </si>
  <si>
    <t>Scenario: View the Get Help Page
    And I am on "admin/stanford-jumpstart"
    Then I should see the heading "Jumpstart User Guide"
    And I should see the heading "Drupal resources at Stanford"
    And I should see the heading "Connect with the Drupal Community"
    And I should see the heading "Need assistance with your site?"
    And I should see the link "Request Assistance" in the "Content Body" region</t>
  </si>
  <si>
    <t>Scenario: View the Ready to Launch page
    And I am on "admin/stanford-jumpstart/launch-checklist"
    Then I should see the heading "Content Cleanup"
    And I should see the heading "Blocks"
    And I should see the heading "Images"
    And I should see the heading "Links"
    And I should see the heading "URL Redirects"
    And I should see the heading "Vanity URL"
    And I should see the heading "Approval"
    And I should see the heading "Are you ready to launch your site?"
    And I should see the link "Request Site Launch" in the "Content Body" region</t>
  </si>
  <si>
    <t>Scenario: Edit Social Media Links
    And I wait for the Site Actions drop down to appear
    And I click "Edit Social Media Links" in the "Admin Shortcuts" region
    Then I should see "Edit stanford_social_media_connect: Jumpstart Footer Social Media Connect Block" in the "Branding" region
    When I press the "Save" button
    Then I should see "has been updated." in the "Console" region</t>
  </si>
  <si>
    <t xml:space="preserve">Scenario: Create Stanford event
    Given I am on "node/add/stanford-event"
    Then I should see "Create Stanford Event" in the "Branding" region
</t>
  </si>
  <si>
    <t>Scenario: Site editor is denied access to add an Event series node
    When I go to "node/add/stanford-event-series"
    Then I should see "Access denied"</t>
  </si>
  <si>
    <t>#  @javascript @safe
#  Scenario: Site editor can clear caches
#    And I wait for the Site Actions drop down to appear
#    And I click "Clear Site Cache" in the "Admin Shortcuts" region
#    Then I should see "Site Cache Cleared" in the "Console" region</t>
  </si>
  <si>
    <t>Scenario: Event series link in the site actions menu
    When I go to "node/add/stanford-event-series"
    Then I should see "Access denied"</t>
  </si>
  <si>
    <t>sites/engineering/features/jse_site_owner.feature</t>
  </si>
  <si>
    <t>Feature: Site Owner
  In order to ensure that the Jumpstart Engineering administration functions are working properly
  As a Site Owner
  I want to check for my ability to complete my tasks</t>
  </si>
  <si>
    <t>Background:
      Given I am logged in as a user with the "site owner" role</t>
  </si>
  <si>
    <t>Scenario: Can see Manage Content page
    And I am on "admin/manage"
    Then I should see 1 or more "tr" elements</t>
  </si>
  <si>
    <t>#  @javascript @safe
#  Scenario: Using site actions menu to access Manage Content
#    When I wait for the Site Actions drop down to appear
#    And I click "Manage Content" in the "Admin Shortcuts" region
#    Then I should see 1 or more "tr" elements</t>
  </si>
  <si>
    <t>Scenario: Add Stanford Page
    Given I am on "node/add/stanford-page"
    Then I should see "Create Stanford Page" in the "Branding" region
    And the "Text format" field should contain "content_editor_text_format"
    When I click "Show Add/Edit Top Banner"
    And I wait 2 seconds
    When I click "Show Add/Edit Image"
    And I wait 2 seconds
    Then I should see "Source Info" in the "Content Body" region
    Then I fill in "edit-title" with "Foo"
    And I press the "Save" button
    Then I should see "Stanford Page Foo has been created" in the "Console" region
    And I should be on "foo"
    And I click "Edit" in the "Content Head" region
    And I click on the element with css selector "#edit-delete"
    And I click on the element with css selector "#edit-submit"
    Then I should see "has been deleted" in the "Console" region</t>
  </si>
  <si>
    <t>Scenario: Add Landing Page
    Given I am on "node/add/stanford-landing-page"
    Then I should see "Create Landing Page" in the "Branding" region
    Then I fill in "edit-title" with "Foo"
    And I select "Blocks" from "Layout"
    And I press the "Save" button
    Then I should see "Landing Page Foo has been created" in the "Console" region
    And I should be on "foo"
    And I click "Edit" in the "Content Head" region
    And I click on the element with css selector "#edit-delete"
    And I click on the element with css selector "#edit-submit"
    Then I should see "has been deleted" in the "Console" region</t>
  </si>
  <si>
    <t>Scenario: Edit Social Media Links from the Site Actions Menu
    And I wait for the Site Actions drop down to appear
    And I click "Edit Social Media Links" in the "Admin Shortcuts" region
    Then I should see "Edit stanford_social_media_connect: Jumpstart Footer Social Media Connect Block" in the "Branding" region
    When I press the "Save" button
    Then I should see "has been updated." in the "Console" region</t>
  </si>
  <si>
    <t>Scenario: View the Get Help Page
    Given the cache has been cleared
    Then I am on "admin/stanford-jumpstart"
    Then I should see the heading "Jumpstart User Guide"
    And I should see the heading "Drupal resources at Stanford"
    And I should see the heading "Connect with the Drupal Community"
    And I should see the heading "Need assistance with your site?"
    And I should see the link "Request Assistance" in the "Content Body" region</t>
  </si>
  <si>
    <t xml:space="preserve"> Scenario: View the Ready to Launch page
    Given I am on "admin/stanford-jumpstart/launch-checklist"
    Then I should see the heading "Content Cleanup"
    And I should see the heading "Blocks"
    And I should see the heading "Images"
    And I should see the heading "Links"
    And I should see the heading "URL Redirects"
    And I should see the heading "Vanity URL"
    And I should see the heading "Approval"
    And I should see the heading "Are you ready to launch your site?"
    And I should see the link "Request Site Launch" in the "Content Body" region</t>
  </si>
  <si>
    <t>#  @javascript @safe
#  Scenario: Clear caches from the Site Actions menu
#    And I wait for the Site Actions drop down to appear
#    And I click "Clear Site Cache" in the "Admin Shortcuts" region
#    Then I should see "Site Cache Cleared" in the "Console" region</t>
  </si>
  <si>
    <t>Scenario: As a site owner I can see Create Private Page
    When I go to "node/add/stanford-private-page"
    Then I should see "Create Private Page" in the "Branding" region</t>
  </si>
  <si>
    <t>Scenario: Verify site owner can see items on the Customized Design Page
    And I am on "admin/stanford-jumpstart/customize-design"
    Then I should see "Hoover" in the "Content Body" region
    And I should see "Morris" in the "Content Body" region
    And I should see "Terman" in the "Content Body" region
    And I should see "Pettit" in the "Content Body" region
    And I should see "Light" in the "Content Body" region
    And I should see "Plain" in the "Content Body" region
    And I should see "Rich" in the "Content Body" region
    And I should see "High Contrast" in the "Content Body" region
    And I should see "Cardinal" in the "Content Body" region
    And I should see "Sans Serif" in the "Content Body" region
    And I should see "Serif" in the "Content Body" region
    And I should see "Slab Serif" in the "Content Body" region</t>
  </si>
  <si>
    <t>Sylius/features/account/customer_account/address_book/adding_address.feature</t>
  </si>
  <si>
    <t>Feature: Adding a new address to the book
    In order to have saved addresses on my account
    As a Customer
    I want to be able to add a new address to address book</t>
  </si>
  <si>
    <t>Background:
        Given the store operates on a single channel in "United States"
        And I am a logged in customer
    @ui
    Scenario: Adding address to address book
        When I want to add a new address to my address book
        And I specify the address as "Lucifer Morningstar", "Seaside Fwy", "90802", "Los Angeles", "United States", "Arkansas"
        And I add it
        Then I should be notified that the address has been successfully added
        And the address assigned to "Lucifer Morningstar" should appear in my book</t>
  </si>
  <si>
    <t>Sylius/features/account/customer_account/address_book/adding_address_validation.feature</t>
  </si>
  <si>
    <t>Feature: Seeing validation messages during address addition
    In order to be sure that the address I'm trying to add is correct
    As a Customer
    I want to be prevented from adding invalid addresses</t>
  </si>
  <si>
    <t>Background:
        Given the store operates on a single channel in "United States"
        And the store also has country "Australia"
        And this country has the "Queensland" province with "AU-QLD" code
        And I am a logged in customer</t>
  </si>
  <si>
    <t>Scenario: Seeing validation errors when adding an empty address
        When I want to add a new address to my address book
        And I leave every field empty
        And I add it
        Then I should still be on the address addition page
        And I should be notified about 6 errors</t>
  </si>
  <si>
    <t>Scenario: The province needs to be selected when the chosen country has at least one stated
        When I want to add a new address to my address book
        And I specify the address as "Lucifer Morningstar", "Seaside Fwy", "90802", "Los Angeles", "United States", "Arkansas"
        And I choose "Australia" as my country
        And I add it
        Then I should still be on the address addition page
        And I should be notified that the province needs to be specified</t>
  </si>
  <si>
    <t>Sylius/features/account/customer_account/address_book/address_province_validation.feature</t>
  </si>
  <si>
    <t>Feature: Province field entry stays after validation errors
    In order to not specify the province each time i make a mistake
    As a Customer
    I want the province which I chose to still be on the form after I make a mistake in the form</t>
  </si>
  <si>
    <t xml:space="preserve">Background:
        Given the store operates on a single channel in "United States"
        And the store also has country "Australia"
        And this country has the "Queensland" province with "AU-QLD" code
        And this country also has the "Victoria" province with "AU-VIC" code
        And I am a logged in customer
        And I have an address "Lucifer Morningstar", "Seaside Fwy", "90802", "Los Angeles", "United States", "Arkansas" in my address book
        And I have an address "Fletcher Ren", "Upper Barkly Street", "3377", "Ararat", "Australia", "Victoria" in my address book
</t>
  </si>
  <si>
    <t>Scenario: The province name stays after validation error
        Given I am editing the address of "Lucifer Morningstar"
        When I remove the street
        And I save my changed address
        Then I should still be on the "Lucifer Morningstar" address edit page
        And I should still have "Arkansas" as my specified province</t>
  </si>
  <si>
    <t>Scenario: The selected province stays after validation error
        Given I am editing the address of "Fletcher Ren"
        When I remove the street
        And I save my changed address
        Then I should still be on the "Fletcher Ren" address edit page
        And I should still have "Victoria" as my chosen province</t>
  </si>
  <si>
    <t>Sylius/features/account/customer_account/address_book/deleting_address.feature</t>
  </si>
  <si>
    <t>Feature: Removing an address from my book
    In order to have only relevant addresses in my address book
    As a Customer
    I want to be able to remove an address</t>
  </si>
  <si>
    <t>Background:
        Given the store operates on a single channel in "United States"
        And I am a logged in customer
        And I have an address "Lucifer Morningstar", "Seaside Fwy", "90802", "Los Angeles", "United States", "Arkansas" in my address book
    @ui
    Scenario:
        When I browse my address book
        And I delete the "Lucifer Morningstar" address
        Then I should be notified that the address has been successfully deleted
        And there should be no addresses</t>
  </si>
  <si>
    <t>Sylius/features/account/customer_account/viewing_orders_history/changing_payment_method.feature</t>
  </si>
  <si>
    <t xml:space="preserve">Feature: Changing a payment method of a placed order
    In order to buy products
    As a Customer
    I want to be able to change a payment method of an order
</t>
  </si>
  <si>
    <t>Background:
        Given the store operates on a single channel in "United States"
        And the store has a product "Angel T-Shirt"
        And the store ships everywhere for free
        And the store allows paying with "Cash on Delivery"
        And I am a logged in customer
        And I placed an order "#00000666"
        And I bought a single "Angel T-Shirt"
        And I addressed it to "Lucifer Morningstar", "Seaside Fwy", "90802" "Los Angeles" in the "United States" with identical billing address
        And I chose "Free" shipping method with "Cash on Delivery" payment
    @ui
    Scenario: Changing a payment method of an order
        When I browse my orders
        Then I should be able to change payment method for this order</t>
  </si>
  <si>
    <t>Sylius/features/account/customer_account/changing_password_validation.feature</t>
  </si>
  <si>
    <t>Feature: Customer password validation
    In order to avoid making mistakes when changing my password
    As a Customer
    I want to be prevented from entering incorrect password</t>
  </si>
  <si>
    <t>Background:
        Given the store operates on a single channel in "United States"
        And there is a customer account "francis@underwood.com" identified by "whitehouse"
        And I am logged in as "francis@underwood.com"</t>
  </si>
  <si>
    <t xml:space="preserve"> Scenario: Trying to change my password with a wrong current password
        When I want to change my password
        And I specify the current password as "greenhouse"
        And I specify the new password as "blackhouse"
        And I confirm this password as "blackhouse"
        And I try to save my changes
        Then I should be notified that provided password is different than the current one</t>
  </si>
  <si>
    <t>Scenario: Trying to change my password with a wrong confirmation password2
        When I want to change my password
        And I specify the current password as "whitehouse"
        And I specify the new password as "blackhouse"
        And I confirm this password as "greenhouse"
        And I try to save my changes
        Then I should be notified that the entered passwords do not match</t>
  </si>
  <si>
    <t>Scenario: Trying to change my password with a too short password
        When I want to change my password
        And I specify the current password as "whitehouse"
        And I specify the new password as "fu"
        And I confirm this password as "fu"
        And I try to save my changes
        Then I should be notified that the password should be at least 4 characters long</t>
  </si>
  <si>
    <t>Sylius/features/account/customer_account/customer_profile_validation.feature</t>
  </si>
  <si>
    <t>Feature: Customer profile validation
    In order to avoid making mistakes when changing my personal information
    As a Customer
    I want to be prevented from entering incorrect values</t>
  </si>
  <si>
    <t>Background:
        Given the store operates on a single channel in "United States"
        And the store has customer "claire@underwood.com"
        And there is a customer "Francis Underwood" identified by an email "francis@underwood.com" and a password "whitehouse"
        And I am logged in as "francis@underwood.com"</t>
  </si>
  <si>
    <t xml:space="preserve"> Scenario: Trying to remove my first name
        When I want to modify my profile
        And I remove the first name
        And I try to save my changes
        Then I should be notified that the first name is required
        And my name should still be "Francis Underwood"
</t>
  </si>
  <si>
    <t>Scenario: Trying to remove my last name
        When I want to modify my profile
        And I remove the last name
        And I try to save my changes
        Then I should be notified that the last name is required
        And my name should still be "Francis Underwood"</t>
  </si>
  <si>
    <t>Scenario: Trying to remove my email
        When I want to modify my profile
        And I remove the customer email
        And I try to save my changes
        Then I should be notified that the email is required
        And my email should still be "francis@underwood.com"</t>
  </si>
  <si>
    <t>Scenario: Trying to change my email to an existing value
        When I want to modify my profile
        And I specify the customer email as "claire@underwood.com"
        And I try to save my changes
        Then I should be notified that the email is already used
        And my email should still be "francis@underwood.com"</t>
  </si>
  <si>
    <t>Scenario: Trying to change my email to an invalid value
        When I want to modify my profile
        And I specify the customer email as "francisunderwood"
        And I try to save my changes
        Then I should be notified that the email is invalid
        And my email should still be "francis@underwood.com"</t>
  </si>
  <si>
    <t>Sylius/features/account/customer_account/editing_customer_profile.feature</t>
  </si>
  <si>
    <t>Feature: Editing a customer profile
    In order to manage my personal information
    As a Customer
    I want to be able to edit my name and email</t>
  </si>
  <si>
    <t>Background:
        Given the store operates on a single channel in "United States"
        And there is a customer "Francis Underwood" identified by an email "francis@underwood.com" and a password "whitehouse"
        And I am logged in as "francis@underwood.com"</t>
  </si>
  <si>
    <t>Scenario: Changing my first name and last name
        When I want to modify my profile
        And I specify the first name as "Will"
        And I specify the last name as "Conway"
        And I save my changes
        Then I should be notified that it has been successfully edited
        And my name should be "Will Conway"</t>
  </si>
  <si>
    <t>Scenario: Changing my email
        When I want to modify my profile
        And I specify the customer email as "frank@underwood.com"
        And I save my changes
        Then I should be notified that it has been successfully edited
        And my email should be "frank@underwood.com"</t>
  </si>
  <si>
    <t>Sylius/features/account/verification/verifying_email_address.feature</t>
  </si>
  <si>
    <t>Feature: Verifying account's email address
    In order to improve security of my account
    As a User
    I want to be able to verify my email address</t>
  </si>
  <si>
    <t>Background:
        Given the store operates on a single channel in "United States"
        And there is a user "valkyrie@cain.com" identified by "sylius"
        And this user is not verified</t>
  </si>
  <si>
    <t>Scenario: Getting verified after clicking the link in the verification message
        Given a verification email has already been sent to "valkyrie@cain.com"
        When I try to verify my account using the link from this email
        Then I should be notified that the verification was successful
        And I should be able to log in as "valkyrie@cain.com" with "sylius" password
        And my account should be verified</t>
  </si>
  <si>
    <t>Scenario: Being unable to verify with invalid token
        When I try to verify using "twinklelittlestar" token
        Then I should be notified that the verification token is invalid</t>
  </si>
  <si>
    <t>Scenario: Resending the verification email as a logged in user
        Given I am logged in as "valkyrie@cain.com"
        When I resend the verification email
        Then I should be notified that the verification email has been sent
        And it should be sent to "valkyrie@cain.com"</t>
  </si>
  <si>
    <t>Scenario: Being unable to verify using old verification links
        Given I am logged in as "valkyrie@cain.com"
        And I have already received a verification email
        But I have not verified my account yet
        When I resend the verification email
        But I use the verification link from the first email to verify
        Then I should be notified that the verification token is invalid
        And my account should not be verified</t>
  </si>
  <si>
    <t>Scenario: Being unable to resend verification token when verified
        Given I am logged in as "valkyrie@cain.com"
        And I have already verified my account
        Then I should not be able to resend the verification email</t>
  </si>
  <si>
    <t>Scenario: Receiving account verification email after registration
        When I register with email "ghastly@bespoke.com" and password "suitsarelife"
        Then I should be notified that my account has been created and the verification email has been sent
        And 2 emails should be sent to "ghastly@bespoke.com"
        But I should not be able to log in as "ghastly@bespoke.com" with "suitsarelife" password</t>
  </si>
  <si>
    <t>Sylius/features/account/registering.feature</t>
  </si>
  <si>
    <t>Feature: Account registration
    In order to make future purchases with ease
    As a Visitor
    I need to be able to create an account in the store</t>
  </si>
  <si>
    <t>Background:
        Given the store operates on a single channel in "United States"</t>
  </si>
  <si>
    <t>Scenario: Registering a new account with minimum information
        When I want to register a new account
        And I specify the first name as "Saul"
        And I specify the last name as "Goodman"
        And I specify the email as "goodman@gmail.com"
        And I specify the password as "heisenberg"
        And I confirm this password
        And I register this account
        Then I should be notified that new account has been successfully created
        But I should not be logged in</t>
  </si>
  <si>
    <t>Scenario: Registering a new account with minimum information when channel has disabled registration verification
        Given on this channel account verification is not required
        When I want to register a new account
        And I specify the first name as "Saul"
        And I specify the last name as "Goodman"
        And I specify the email as "goodman@gmail.com"
        And I specify the password as "heisenberg"
        And I confirm this password
        And I register this account
        Then I should be notified that new account has been successfully created
        And I should be logged in</t>
  </si>
  <si>
    <t>Scenario: Registering a new account with all details
        When I want to register a new account
        And I specify the first name as "Saul"
        And I specify the last name as "Goodman"
        And I specify the email as "goodman@gmail.com"
        And I specify the password as "heisenberg"
        And I confirm this password
        And I specify the phone number as "123456789"
        And I register this account
        Then I should be notified that new account has been successfully created
        But I should not be logged in</t>
  </si>
  <si>
    <t>Scenario: Registering a guest account
        Given there is a customer "goodman@gmail.com" that placed an order "#001"
        When I want to register a new account
        And I specify the first name as "Saul"
        And I specify the last name as "Goodman"
        And I specify the email as "goodman@gmail.com"
        And I specify the password as "heisenberg"
        And I confirm this password
        And I register this account
        Then I should be notified that new account has been successfully created
        But I should not be logged in</t>
  </si>
  <si>
    <t>Scenario: Receiving a welcoming email after registration
        When I register with email "ghastly@bespoke.com" and password "suitsarelife"
        Then I should be notified that new account has been successfully created
        And a welcoming email should have been sent to "ghastly@bespoke.com"</t>
  </si>
  <si>
    <t>Sylius/features/account/registering_validation.feature</t>
  </si>
  <si>
    <t>Feature: Account registration
    In order to avoid making mistakes when registering account
    As a Visitor
    I want to be prevented from creating an account without required fields</t>
  </si>
  <si>
    <t xml:space="preserve">Scenario: Trying to register a new account with email that has been already used
        Given there is a user "goodman@gmail.com" identified by "heisenberg"
        When I want to register a new account
        And I specify the email as "goodman@gmail.com"
        And I try to register this account
        Then I should be notified that the email is already used
        And I should not be logged in
</t>
  </si>
  <si>
    <t>Scenario: Trying to register a new account without specifying first name
        When I want to register a new account
        And I do not specify the first name
        And I specify the last name as "Goodman"
        And I specify the email as "goodman@gmail.com"
        And I specify the password as "heisenberg"
        And I try to register this account
        Then I should be notified that the first name is required
        And I should not be logged in</t>
  </si>
  <si>
    <t>Scenario: Trying to register a new account without specifying last name
        When I want to register a new account
        And I do not specify the last name
        And I specify the first name as "Saul"
        And I specify the email as "goodman@gmail.com"
        And I specify the password as "heisenberg"
        And I confirm this password
        And I try to register this account
        Then I should be notified that the last name is required
        And I should not be logged in</t>
  </si>
  <si>
    <t>Scenario: Trying to register a new account without specifying password
        When I want to register a new account
        And I do not specify the password
        And I specify the first name as "Saul"
        And I specify the last name as "Goodman"
        And I specify the email as "goodman@gmail.com"
        And I try to register this account
        Then I should be notified that the password is required
        And I should not be logged in</t>
  </si>
  <si>
    <t>Scenario: Trying to register a new account without confirming password
        When I want to register a new account
        And I specify the first name as "Saul"
        Then I specify the last name as "Goodman"
        And I specify the email as "goodman@gmail.com"
        And I specify the password as "heisenberg"
        And I do not confirm the password
        And I try to register this account
        Then I should be notified that the password do not match
        And I should not be logged in</t>
  </si>
  <si>
    <t xml:space="preserve"> Scenario: Trying to register a new account without specifying email
        When I want to register a new account
        And I do not specify the email
        And I specify the first name as "Saul"
        And I specify the last name as "Goodman"
        And I try to register this account
        Then I should be notified that the email is required
        And I should not be logged in</t>
  </si>
  <si>
    <t>Sylius/features/addressing/managing_countries/editing_country.feature</t>
  </si>
  <si>
    <t>Feature: Editing country
    In order to enable or disable countries
    As an Administrator
    I want to be able to edit a country</t>
  </si>
  <si>
    <t>Background:
        Given I am logged in as an administrator</t>
  </si>
  <si>
    <t>Scenario: Disabling country
        Given the store has country "United States"
        When I want to edit this country
        And I disable it
        And I save my changes
        Then I should be notified that it has been successfully edited
        And this country should be disabled</t>
  </si>
  <si>
    <t>Scenario: Enabling country
        Given the store has disabled country "United States"
        When I want to edit this country
        And I enable it
        And I save my changes
        Then I should be notified that it has been successfully edited
        And this country should be enabled</t>
  </si>
  <si>
    <t>Scenario: Seeing disabled code field while editing country
        Given the store has country "United States"
        When I want to edit this country
        Then the code field should be disabled</t>
  </si>
  <si>
    <t>Sylius/features/addressing/managing_zones/adding_zone.feature</t>
  </si>
  <si>
    <t>Feature: Adding a new zone with country type members
    In order to apply taxes and allow shipping to geographical areas
    As an Administrator
    I want to add a new zone</t>
  </si>
  <si>
    <t xml:space="preserve">Background:
        Given the store has country "France"
        And the store also has country "United States"
        And this country has the "Alabama" province with "AL" code
        And the store has a zone "North America" with code "NA"
        And I am logged in as an administrator
</t>
  </si>
  <si>
    <t>Scenario: Adding a zone with a country type member
        When I want to create a new zone consisting of country
        And I name it "European Union"
        And I specify its code as "EU"
        And I add a country "France"
        And I add it
        Then I should be notified that it has been successfully created
        And the zone named "European Union" with the "France" country member should appear in the registry</t>
  </si>
  <si>
    <t>Scenario: Adding a zone with province type member
        When I want to create a new zone consisting of province
        And I name it "United States"
        And I specify its code as "USA"
        And I add a province "Alabama"
        And I add it
        Then I should be notified that it has been successfully created
        And the zone named "United States" with the "Alabama" province member should appear in the registry</t>
  </si>
  <si>
    <t>Scenario: Adding a zone with zone type member
        When I want to create a new zone consisting of zone
        And I name it "America"
        And I specify its code as "AM"
        And I add a zone "North America"
        And I add it
        Then I should be notified that it has been successfully created
        And the zone named "America" with the "North America" zone member should appear in the registry</t>
  </si>
  <si>
    <t>Scenario: Adding a zone with a country type member and a shipping scope
        When I want to create a new zone consisting of country
        And I name it "European Union"
        And I specify its code as "EU"
        And I add a country "France"
        And I select its scope as "shipping"
        And I add it
        Then I should be notified that it has been successfully created
        And the zone named "European Union" with the "France" country member should appear in the registry
        And its scope should be "shipping"</t>
  </si>
  <si>
    <t>Sylius/features/admin/dashboard.feature</t>
  </si>
  <si>
    <t>Feature: Statistics dashboard in a single channel
    In order to have an overview of my sales
    As an Administrator
    I want to see overall statistics on my admin dashboard</t>
  </si>
  <si>
    <t>Background:
        Given the store operates on a single channel in "United States"
        And the store ships everywhere for free
        And the store allows paying offline
        And the store has a product "Sylius T-Shirt"
        And this product has "Red XL" variant priced at "$40"
        And I am logged in as an administrator</t>
  </si>
  <si>
    <t>Scenario: Seeing basic statistics for entire store
        Given 3 customers have placed 4 orders for total of "$8566.00"
        And then 2 more customers have placed 2 orders for total of "$459.00"
        When I open administration dashboard
        Then I should see 6 new orders
        And I should see 5 new customers
        And there should be total sales of "$9,025.00"
        And the average order value should be "$1,504.17"</t>
  </si>
  <si>
    <t>Scenario: Statistics include only placed orders that were not cancelled
        Given 4 customers have placed 4 orders for total of "$5241.00"
        And 2 customers have added products to the cart for total of "$3450.00"
        And 1 customers have placed 1 orders for total of "$1000.00"
        But the customer cancelled this order
        When I open administration dashboard
        Then I should see 4 new orders
        And I should see 7 new customers
        And there should be total sales of "$5,241.00"
        And the average order value should be "$1,310.25"</t>
  </si>
  <si>
    <t>Scenario: Seeing recent orders and customers
        Given 2 customers have placed 3 orders for total of "$340.00"
        And 2 customers have added products to the cart for total of "$424.00"
        When I open administration dashboard
        Then I should see 4 new customers in the list
        And I should see 3 new orders in the list</t>
  </si>
  <si>
    <t>Sylius/features/admin/impersonating_customers.feature</t>
  </si>
  <si>
    <t>Feature: Impersonating shop users
    In order to provide a top-notch customer support
    As an Administrator
    I want to impersonate a shop user</t>
  </si>
  <si>
    <t xml:space="preserve">Background:
        Given the store operates on a single channel in "United States"
        And there is an administrator "teddy@roosevelt.com"
        And there is a customer "Tanith Low" identified by an email "remnant@london.uk" and a password "swordlover1918"
        And I am logged in as "teddy@roosevelt.com" administrator
</t>
  </si>
  <si>
    <t>Scenario: Impersonating a customer
        When I view details of the customer "remnant@london.uk"
        And I impersonate them
        And I visit the store
        Then I should be logged in as "Tanith Low"</t>
  </si>
  <si>
    <t>Scenario: Inability to impersonate a customer with no account
        Given the store has customer "harold@thrasher.ie" with first name "Harold"
        When I view their details
        Then I should be unable to impersonate them</t>
  </si>
  <si>
    <t>Scenario: Seeing the impersonation was successful
        When I view details of the customer "remnant@london.uk"
        And I impersonate them
        Then I should see that impersonating "remnant@london.uk" was successful</t>
  </si>
  <si>
    <t>Scenario: Keeping the administrator access while impersonating a user
        When I view details of the customer "remnant@london.uk"
        And I impersonate them
        And I visit the store
        Then I should be logged in as "Tanith Low"
        But I should still be able to access the administration dashboard</t>
  </si>
  <si>
    <t>Scenario: Logging out the user doesn't log out my admin account
        Given I am impersonating the customer "remnant@london.uk"
        When I log out from the store
        Then I should still be able to access the administration dashboard</t>
  </si>
  <si>
    <t>Scenario: Logging out from my admin account logs me off the user I'm impersonating
        Given I am impersonating the customer "remnant@london.uk"
        When I log out from my admin account
        And I visit the store
        Then I should not be logged in as "Tanith Low"</t>
  </si>
  <si>
    <t>Sylius/features/cart/shopping_cart/adding_product_to_cart.feature</t>
  </si>
  <si>
    <t>Feature: Adding a simple product to the cart
    In order to select products for purchase
    As a Visitor
    I want to be able to add simple products to cart</t>
  </si>
  <si>
    <t xml:space="preserve"> Background:
        Given the store operates on a single channel in "United States"</t>
  </si>
  <si>
    <t>Scenario: Adding a simple product to the cart
        Given the store has a product "T-shirt banana" priced at "$12.54"
        When I add this product to the cart
        Then I should be on my cart summary page
        And I should be notified that the product has been successfully added
        And there should be one item in my cart
        And this item should have name "T-shirt banana"</t>
  </si>
  <si>
    <t>Scenario: Adding a product to the cart as a logged in customer
        Given I am a logged in customer
        And the store has a product "Oathkeeper" priced at "$99.99"
        When I add this product to the cart
        Then I should be on my cart summary page
        And I should be notified that the product has been successfully added
        And there should be one item in my cart
        And this item should have name "Oathkeeper"</t>
  </si>
  <si>
    <t>Sylius/features/cart/shopping_cart/currency_rounding_edge_case.feature</t>
  </si>
  <si>
    <t>Feature: Currency rounding edge case
    In order to pay proper value of my cart
    As a Visitor
    I want to have total value of my cart items rounded properly</t>
  </si>
  <si>
    <t xml:space="preserve">Background:
        Given the store operates on a single channel in "United States"
        And that channel allows to shop using the "EUR" currency
        When the exchange rate of "US Dollar" to "Euro" is 0.9737
        And the store has a product "The Pug Mug" priced at "$7.00"
</t>
  </si>
  <si>
    <t xml:space="preserve">Scenario: Changing the currency of my cart
        Given I have product "The Pug Mug" in the cart
        When I switch to the "EUR" currency
        Then the grand total value should be "€6.82"
        And the grand total value in base currency should be "$7.00"
</t>
  </si>
  <si>
    <t>Scenario: Changing the currency of my cart
        Given I have added 2 products "The Pug Mug" to the cart
        When I switch to the "EUR" currency
        Then the grand total value in base currency should be "$14.00"
        And I should see "The Pug Mug" with unit price "€6.82" in my cart
        But the grand total value should be "€13.63"</t>
  </si>
  <si>
    <t>Sylius/features/cart/shopping_cart/viewing_cart_summary_in_many_channels.feature</t>
  </si>
  <si>
    <t>Feature: Viewing a cart summary in many channels
    In order to see details about my order in selected channel
    As a Visitor
    I want to see different carts in different channels</t>
  </si>
  <si>
    <t xml:space="preserve"> Background:
        Given the store operates on another channel named "France"
        And there is product "Banana" available in this channel
        And the store operates on a channel named "Poland" in "PLN" currency
        And there is product "Onion" available in this channel</t>
  </si>
  <si>
    <t>Scenario: Viewing information about empty cart after channel switching
        Given I changed my current channel to "Poland"
        And I added product "Onion" to the cart
        When I change my current channel to "France"
        And I see the summary of my cart
        Then my cart should be empty</t>
  </si>
  <si>
    <t>Scenario: Viewing item in cart after switching channels
        Given I changed my current channel to "Poland"
        And I added product "Onion" to the cart
        When I change my current channel to "France"
        And I change back my current channel to "Poland"
        And I see the summary of my cart
        Then there should be one item in my cart
        And this item should have name "Onion"</t>
  </si>
  <si>
    <t>Scenario: Viewing item in cart after switching channels when product was added in every channel
        Given I changed my current channel to "Poland"
        And I added product "Onion" to the cart
        When I change my current channel to "France"
        And I add product "Banana" to the cart
        And I change back my current channel to "Poland"
        And I see the summary of my cart
        Then there should be one item in my cart
        And this item should have name "Onion"</t>
  </si>
  <si>
    <t>Sylius/features/channel/managing_channels/browsing_channels.feature</t>
  </si>
  <si>
    <t>Feature: Browsing channels
    In order to have a overview of all defined channels
    As an Administrator
    I want to be able to browse list of them</t>
  </si>
  <si>
    <t>Background:
        Given the store operates on a channel named "Web Channel" in "USD" currency
        And the store operates on another channel named "Mobile Channel"
        And I am logged in as an administrator
    @ui
    Scenario: Browsing defined channels
        When I want to browse channels
        Then I should see 2 channels in the list
        And the channel "Web Channel" should be in the registry</t>
  </si>
  <si>
    <t>Sylius/features/channel/managing_channels/selecting_currencies_available_for_channel.feature</t>
  </si>
  <si>
    <t>Feature: Selecting available currencies for a channel
    In order to give possibility to pay in different currencies on my stores website
    As an Administrator
    I want to be able to select available currencies</t>
  </si>
  <si>
    <t>Background:
        Given the store has currency "Euro"
        And the store has locale "English (United States)"
        And I am logged in as an administrator</t>
  </si>
  <si>
    <t>Scenario: Adding a new channel with currencies
        Given I want to create a new channel
        When I specify its code as MOBILE
        And I name it "Mobile store"
        And I allow for paying in "Euro"
        And I choose "English (United States)" as a default locale
        And I add it
        Then I should be notified that it has been successfully created
        And paying in Euro should be possible for the "Mobile store" channel</t>
  </si>
  <si>
    <t>Scenario: Adding currencies to an existing channel
        Given the store operates on a channel named "Web store"
        And I want to modify this channel
        When I allow for paying in "Euro"
        And I choose "English (United States)" as a default locale
        And I save my changes
        Then I should be notified that it has been successfully edited
        And paying in Euro should be possible for the "Web store" channel</t>
  </si>
  <si>
    <t>Sylius/features/channel/products_accessibility_in_multiple_channels/products_accessibility_in_multiple_channels.feature</t>
  </si>
  <si>
    <t>Feature: Multi-channel support
    In order to see how my store looks on a different channels
    As a Developer
    I want to change between channels with ease</t>
  </si>
  <si>
    <t xml:space="preserve"> Background:
        Given the store operates on a channel named "Poland"
        And there is product "Onion" available in this channel
        And the store operates on another channel named "United States"
        And there is product "Banana" available in that channel</t>
  </si>
  <si>
    <t>Scenario:
        When I change my current channel to "Poland"
        Then I should be able to access product "Onion"
        But I should not be able to access product "Banana"</t>
  </si>
  <si>
    <t xml:space="preserve"> Scenario:
        When I change my current channel to "United States"
        Then I should be able to access product "Banana"
        But I should not be able to access product "Onion"</t>
  </si>
  <si>
    <t>Sylius/features/channel/theming/displaying_themed_channel_website.feature</t>
  </si>
  <si>
    <t>Feature: Displaying themed channel website
    In order to easily distinguish stores
    As an Visitor
    I want to see a different user interface on each one</t>
  </si>
  <si>
    <t xml:space="preserve"> Background:
        Given the store operates on a single channel in "United States"
        And the store has "maverick/meerkat" theme
        And this theme changes homepage template contents to "Onions and bananas"
</t>
  </si>
  <si>
    <t>Scenario: Displaying default shop homepage
        Given channel "United States" does not use any theme
        When I visit this channel's homepage
        Then I should not see a homepage from "maverick/meerkat" theme</t>
  </si>
  <si>
    <t>Scenario: Displaying themed shop homepage
        Given channel "United States" uses "maverick/meerkat" theme
        When I visit this channel's homepage
        Then I should see a homepage from that theme</t>
  </si>
  <si>
    <t>Sylius/features/checkout/addressing_order/choosing_billing_and_shipping_address_from_address_book.feature</t>
  </si>
  <si>
    <t>Feature: Choosing an address from address book
    In order to address an order by choosing it from my address book
    As a Customer
    In order to quickly fill in my address information during checkout</t>
  </si>
  <si>
    <t>Background:
        Given the store operates on a single channel in "United States"
        And the store also has country "Australia"
        And this country has the "Queensland" province with "AU-QLD" code
        And this country also has the "Victoria" province with "AU-VIC" code
        And the store ships everywhere for free
        And the store has a product "PHP T-Shirt" priced at "$19.99"
        And I am a logged in customer
        And I have an address "Lucifer Morningstar", "Seaside Fwy", "90802", "Los Angeles", "United States", "Arkansas" in my address book
        And I have an address "Fletcher Ren", "Upper Barkly Street", "3377", "Ararat", "Australia", "Victoria" in my address book</t>
  </si>
  <si>
    <t xml:space="preserve">Scenario: Choosing shipping address from address book
        Given I have product "PHP T-Shirt" in the cart
        And I am at the checkout addressing step
        When I choose "Seaside Fwy" street for shipping address
        Then address "Lucifer Morningstar", "Seaside Fwy", "90802", "Los Angeles", "United States", "Arkansas" should be filled as shipping address
</t>
  </si>
  <si>
    <t xml:space="preserve">Scenario: Choosing billing address from address book
        Given I have product "PHP T-Shirt" in the cart
        And I am at the checkout addressing step
        When I choose "Seaside Fwy" street for billing address
        Then address "Lucifer Morningstar", "Seaside Fwy", "90802", "Los Angeles", "United States", "Arkansas" should be filled as billing address
</t>
  </si>
  <si>
    <t>Scenario: Choosing shipping address which contains a country with provinces from my address book
        Given I have product "PHP T-Shirt" in the cart
        And I am at the checkout addressing step
        When I choose "Upper Barkly Street" street for shipping address
        Then address "Fletcher Ren", "Upper Barkly Street", "3377", "Ararat", "Australia", "Victoria" should be filled as shipping address</t>
  </si>
  <si>
    <t>Scenario: Choosing shipping address from address book and proceed to the next step
        Given I have product "PHP T-Shirt" in the cart
        And I am at the checkout addressing step
        When I choose "Seaside Fwy" street for shipping address
        And I complete the addressing step
        Then I should be on the checkout shipping step</t>
  </si>
  <si>
    <t>Sylius/features/checkout/order_promotion/order_promotion_integrity_validation.feature</t>
  </si>
  <si>
    <t>Feature: Order promotions integrity
    In order to have valid promotions applied on my order
    As a Customer
    I want to have information about promotion changes on my order</t>
  </si>
  <si>
    <t>Background:
        Given the store operates on a single channel in "United States"
        And the store allows paying offline
        And the store ships everywhere for free
        And the store has a product "PHP T-Shirt" priced at "$100.00"
        And there is a promotion "Christmas sale"
        And this promotion gives "$10.00" discount to every order
        And this promotion expires tomorrow
        And I am a logged in customer
    @ui
    Scenario: Preventing customer from completing checkout with already expired promotion
        Given I added product "PHP T-Shirt" to the cart
        And I have proceeded selecting "Offline" payment method
        And this promotion has already expired
        When I confirm my order
        Then I should be informed that this promotion is no longer applied
        And I should not see the thank you page</t>
  </si>
  <si>
    <t>Sylius/features/checkout/paying_for_order/retrying_to_pay_the_order_from_my_account_panel.feature</t>
  </si>
  <si>
    <t>Feature: Retrying to pay the order from my account panel
    In order to complete my unpaid orders
    As a Customer
    I want to be able to access the order payment page from my account panel</t>
  </si>
  <si>
    <t>Background:
        Given the store operates on a single channel in "United States"
        And there is a user "john@example.com" identified by "password123"
        And the store allows paying "PayPal Express Checkout"
        And the store ships everywhere for free
        And I have one unpaid order #000001 with total $29.99</t>
  </si>
  <si>
    <t>Scenario: Seeing the unpaid order in the list
        Given I am logged in as "john@example.com"
        When I view my order history
        Then I should see one order with total of $29.99 and pending payment</t>
  </si>
  <si>
    <t>Scenario: Accessing the order payment page
        Given I am viewing my order history
        And I am logged in as "john@example.com"
        When I retry payment on my order #000001
        Then I should be redirected to PayPal Checkout Express page</t>
  </si>
  <si>
    <t>Sylius/features/checkout/placing_order_on_multi_channel/placing_an_order_on_multiple_channels_with_different_currency.feature</t>
  </si>
  <si>
    <t>Feature: Placing an order on multiple channels with different currency
    In order to be sure how much should I pay for my cart
    As an Administrator
    I want user to place orders in channel’s base currency</t>
  </si>
  <si>
    <t>Background:
        Given the store operates on a channel named "United States" in "USD" currency
        And the store operates on another channel named "Colombia" in "COP" currency
        And the store ships to "United States"
        And the store has a zone "United States" with code "US"
        And this zone has the "United States" country member
        And the store ships everywhere for free for all channels
        And the store allows paying offline for all channels
        And the store has a product "PHP T-Shirt" priced at "$12.54" available in channel "United States" and channel "Colombia"
        And there is an administrator "sylius@example.com" identified by "sylius"
        And there is a customer account "customer@example.com" identified by "sylius"
        And I am logged in as "customer@example.com"</t>
  </si>
  <si>
    <t>Scenario: Placing an order in a channels base currency
        Given I changed my current channel to "United States"
        And I have product "PHP T-Shirt" in the cart
        And I specified the shipping address as "Ankh Morpork", "Frost Alley", "90210", "United States" for "Jon Snow"
        And I proceed with "Free" shipping method and "Offline" payment
        And I confirm my order
        Then the administrator should see that order placed by "customer@example.com" has "USD" currency</t>
  </si>
  <si>
    <t>Scenario: Placing an order on a different channel with same currency
        Given I changed my current channel to "Colombia"
        And I had product "PHP T-Shirt" in the cart
        And I specified the shipping address as "Ankh Morpork", "Frost Alley", "90210", "United States" for "Jon Snow"
        And I proceed with "Free" shipping method and "Offline" payment
        When I confirm my order
        Then the administrator should see that order placed by "customer@example.com" has "COP" currency</t>
  </si>
  <si>
    <t>Sylius/features/checkout/seeing_order_summary/seeing_shipping_method_and_payment_method_on_order_summary_page.feature</t>
  </si>
  <si>
    <t>Feature: Seeing an order shipping method and payment method details on summary page
    In order to be certain about a shipping method and payment method
    As a Customer
    I want to be able to see all details of chosen shipping method and payment method</t>
  </si>
  <si>
    <t>Background:
        Given the store operates on a single channel in "United States"
        And the store has a product "Lannister Coat" priced at "$19.99"
        And the store allows shipping with "Cash on delivery"
        And the store allows paying "offline"
        And I am a logged in customer
    @ui
    Scenario: Seeing shipping method and payment method
        Given I have product "Lannister Coat" in the cart
        When I specified the shipping address as "Ankh Morpork", "Frost Alley", "90210", "United States" for "Jon Snow"
        And I proceed with "Cash on delivery" shipping method and "Offline" payment
        Then I should be on the checkout summary step
        And my order's shipping method should be "Cash on delivery"
        And my order's payment method should be "Offline"</t>
  </si>
  <si>
    <t>Sylius/features/checkout/shipping_order/seeing_shipping_method_when_at_least_one_unit_match_to_shipping_method.feature</t>
  </si>
  <si>
    <t>Feature: Seeing shipping methods compatible with categories of units in my cart
    In order to select correct shipping method for my order
    As a Customer
    I want to be able to choose shipping method which based on my units categories</t>
  </si>
  <si>
    <t>Background:
        Given the store operates on a single channel in "United States"
        And the store has "Over-sized" and "Standard" shipping category
        And the store has a product "Star Trek Ship" priced at "$19.99"
        And this product belongs to "Over-sized" shipping category
        And the store has a product "Picasso T-Shirt" priced at "$19.99"
        And this product belongs to "Standard" shipping category
        And the store has a product "T-shirt banana"
        And this product has option "Size" with values "S" and "M"
        And this product is available in "S" size priced at "$12.54"
        And this product is available in "M" size priced at "$12.30"
        And the store has "Raven Post" shipping method with "$10.00" fee
        And this shipping method requires at least one unit matches to "Standard" shipping category
        And the store has "Invisible Post" shipping method with "$30.00" fee
        And this shipping method requires at least one unit matches to "Over-sized" shipping category
        And I am a logged in customer</t>
  </si>
  <si>
    <t>Scenario: Seeing shipping methods which match to my units categories
        Given I have product "Star Trek Ship" in the cart
        And I have product "Picasso T-Shirt" in the cart
        When I am at the checkout addressing step
        And I specify the shipping address as "Ankh Morpork", "Frost Alley", "90210", "United States" for "Jon Snow"
        And I complete the addressing step
        Then I should be on the checkout shipping step
        And I should see "Raven Post" shipping method
        And I should see "Invisible Post" shipping method</t>
  </si>
  <si>
    <t>Scenario: Not seeing shipping method which not match to my units category
        Given I have product "Star Trek Ship" in the cart
        When I am at the checkout addressing step
        And I specify the shipping address as "Ankh Morpork", "Frost Alley", "90210", "United States" for "Jon Snow"
        And I complete the addressing step
        Then I should be on the checkout shipping step
        And I should see "Invisible Post" shipping method
        And I should not see "Raven Post" shipping method</t>
  </si>
  <si>
    <t>Scenario: Seeing no shipping methods if any of them match to my units categories
        Given the store has a product "Rocket T-shirt" priced at "$20.00"
        And I have product "Rocket T-shirt" in the cart
        When I am at the checkout addressing step
        And I specify the shipping address as "Ankh Morpork", "Frost Alley", "90210", "United States" for "Jon Snow"
        And I complete the addressing step
        Then there should be information about no available shipping methods</t>
  </si>
  <si>
    <t>Scenario: Seeing no shipping methods if any of my unit has variant with shipping category matching to the shipping category of shipping method
        Given I have "T-shirt banana" with Size "S" in the cart
        And I have "T-shirt banana" with Size "M" in the cart
        When I am at the checkout addressing step
        And I specify the shipping address as "Ankh Morpork", "Frost Alley", "90210", "United States" for "Jon Snow"
        And I complete the addressing step
        Then there should be information about no available shipping methods</t>
  </si>
  <si>
    <t>Scenario: Seeing shipping methods if some of my unit has variant with shipping category matching to the shipping category of shipping method
        Given the "T-shirt banana" product's "M" size belongs to "Standard" shipping category
        And the "T-shirt banana" product's "S" size belongs to "Over-sized" shipping category
        And I have "T-shirt banana" with Size "S" in the cart
        And I have "T-shirt banana" with Size "M" in the cart
        When I am at the checkout addressing step
        And I specify the shipping address as "Ankh Morpork", "Frost Alley", "90210", "United States" for "Jon Snow"
        And I complete the addressing step
        Then I should be on the checkout shipping step
        And I should see "Raven Post" shipping method
        And I should see "Invisible Post" shipping method</t>
  </si>
  <si>
    <t>Sylius/features/checkout/placing_an_order_with_different_scopes_for_shipping_and_taxes.feature</t>
  </si>
  <si>
    <t>Feature: Placing an order with different scopes for shipping and taxes
    In order to deliver my purchase to different zone than my tax zone
    As a Customer
    I want to be able to finish checkout for zones in different scopes</t>
  </si>
  <si>
    <t>Background:
        Given the store operates on a single channel in "USD" currency
        And the store operates in "United States"
        And this country has the "Texas" province with "US-TX" code
        And the store has a product "Jane's Vest" priced at "$20"
        And the store allows paying offline
        And I am a logged in customer</t>
  </si>
  <si>
    <t>Scenario: Placing an order with different tax and shipping zone
        Given the store has a shipping zone "United States Shipping" with code "US-SHIPPING"
        And it has the "United States" country member
        And the store has a tax zone "Texas Tax" with code "US-TX-TAX"
        And it has the "Texas" province member
        And the store has "TX-VAT" tax rate of 8% for "Clothes" within the "US-TX-TAX" zone
        And the store ships everything for free within the "US-SHIPPING" zone
        And this product belongs to "Clothes" tax category
        And I have product "Jane's Vest" in the cart
        Given I am at the checkout addressing step
        When I specify the shipping address for "Patrick Jane" from "Sixth Street", "78701", "Austin", "United States", "Texas"
        And I complete the addressing step
        And I proceed with "Free" shipping method and "Offline" payment
        Then I should be on the checkout summary step
        And my tax total should be "$1.60"
        And my order total should be "$21.6"</t>
  </si>
  <si>
    <t>Scenario: Placing an order with in the same tax and shipping zone
        Given the store has a zone "United States" with code "US"
        And it has the "United States" country member
        And the store has "US-VAT" tax rate of 8% for "Clothes" within the "US" zone
        And the store ships everything for free within the "US" zone
        And this product belongs to "Clothes" tax category
        And I have product "Jane's Vest" in the cart
        Given I am at the checkout addressing step
        When I specify the shipping address for "Patrick Jane" from "Sixth Street", "78701", "Austin", "United States", "Texas"
        And I complete the addressing step
        And I proceed with "Free" shipping method and "Offline" payment
        Then I should be on the checkout summary step
        And my tax total should be "$1.60"
        And my order total should be "$21.6"</t>
  </si>
  <si>
    <t>Scenario: Placing an order within shipping zone
        Given the store has a shipping zone "United States Shipping" with code "US"
        And it has the "United States" country member
        And the store ships everything for free within the "US" zone
        And I have product "Jane's Vest" in the cart
        Given I am at the checkout addressing step
        When I specify the shipping address for "Patrick Jane" from "Sixth Street", "78701", "Austin", "United States", "Texas"
        And I complete the addressing step
        And I proceed with "Free" shipping method and "Offline" payment
        Then I should be on the checkout summary step
        And my order total should be "$20"</t>
  </si>
  <si>
    <t>Sylius/features/contact/requesting_contact.feature</t>
  </si>
  <si>
    <t>Feature: Requesting contact
    In order to receive help from the store's support
    As a Customer
    I want to be able to send a message to the store's support</t>
  </si>
  <si>
    <t xml:space="preserve">Background:
        Given the store operates on a single channel in "United States"
        And this channel has contact email set as "contact@goodshop.com"
</t>
  </si>
  <si>
    <t>Scenario: Requesting contact as a logged in customer
        Given there is a user "lucifer@morningstar.com"
        And I am logged in as "lucifer@morningstar.com"
        When I want to request contact
        And I specify the message as "Hi! I did not receive an item!"
        And I send it
        Then I should be notified that the contact request has been submitted successfully
        And the email with contact request should be sent to "contact@goodshop.com"</t>
  </si>
  <si>
    <t>Scenario: Requesting contact as a guest
        When I want to request contact
        And I specify the email as "lucifer@morningstar.com"
        And I specify the message as "Hi! I did not receive an item!"
        And I send it
        Then I should be notified that the contact request has been submitted successfully
        And the email with contact request should be sent to "contact@goodshop.com"</t>
  </si>
  <si>
    <t>Sylius/features/currency/managing_currencies/browsing_currencies.feature</t>
  </si>
  <si>
    <t xml:space="preserve">Feature: Browsing currencies
    In order to see all currencies in the store
    As an Administrator
    I want to browse currencies
</t>
  </si>
  <si>
    <t>Background:
        Given the store has currency "Euro", "British Pound"
        And I am logged in as an administrator
    @ui
    Scenario: Browsing currencies in store
        When I want to browse currencies of the store
        Then I should see 2 currencies in the list
        And I should see the currency "British Pound" in the list</t>
  </si>
  <si>
    <t>Sylius/features/currency/managing_exchange_rates/editing_exchange_rate.feature</t>
  </si>
  <si>
    <t xml:space="preserve">Feature: Editing exchange rate
    In order to modify an exchange rate's configuration
    As an Administrator
    I want to be able to edit an exchange rate
</t>
  </si>
  <si>
    <t>Background:
        Given the store has currency "US Dollar" and "British Pound"
        And I am logged in as an administrator</t>
  </si>
  <si>
    <t>Scenario: Change exchange rate's ratio
        Given the exchange rate of "US Dollar" to "British Pound" is 1.30
        And I am editing this exchange rate
        When I change ratio to 3.21
        And I save my changes
        Then I should be notified that it has been successfully edited
        And it should have a ratio of 3.21</t>
  </si>
  <si>
    <t>Scenario: Being unable to change currencies
        Given the exchange rate of "US Dollar" to "British Pound" is 1.30
        When I want to edit this exchange rate
        Then I should see that the source currency is disabled
        And I should see that the target currency is disabled</t>
  </si>
  <si>
    <t>Sylius/features/currency/handling_different_currencies_on_multiple_channels.feature</t>
  </si>
  <si>
    <t>Feature: Handling different currencies on multiple channels
    In order to see right prices
    As a Customer
    I want to browse channels with a valid currency only</t>
  </si>
  <si>
    <t>Background:
        Given the store operates on a channel named "Web" in "EUR" currency
        And that channel allows to shop using "EUR", "USD" and "GBP" currencies
        And the store operates on another channel named "Mobile" in "USD" currency
        And that channel allows to shop using "USD" and "GBP" currencies</t>
  </si>
  <si>
    <t>Scenario: Showing currencies only from the current channel
        When I browse the "Mobile" channel
        Then I should shop using the "USD" currency
        And I should be able to shop using the "GBP" currency
        And I should not be able to shop using the "EUR" currency</t>
  </si>
  <si>
    <t>Scenario: Browsing channels using their default currencies
        When I browse the "Web" channel
        And I start browsing the "Mobile" channel
        Then I should shop using the "USD" currency</t>
  </si>
  <si>
    <t>Scenario: Switching a currency applies only to the current channel
        When I browse the "Web" channel
        And I switch to the "GBP" currency
        And I start browsing the "Mobile" channel
        Then I should still shop using the "USD" currency</t>
  </si>
  <si>
    <t>Sylius/features/homepage/viewing_latest_products.feature</t>
  </si>
  <si>
    <t>Feature: Viewing a latest product list
    In order to be up-to-date with the newest products
    As a Visitor
    I want to be able to view a latest product list</t>
  </si>
  <si>
    <t>Background:
        Given the store operates on a single channel in "United States"
        And this channel has "Belvedere Vodka", "Coconaut Liqeur", "Chopin Chocolate Liquer" and "Capitan Morgan White Rum" products</t>
  </si>
  <si>
    <t>Scenario: Viewing latest products
        When I check latest products
        Then I should see 4 products in the list</t>
  </si>
  <si>
    <t>Scenario: Viewing latest products with translation
        Given the product "Belvedere Vodka" is named "Wódka Belveder" in the "Polish (Poland)" locale
        And the product "Coconaut Liqeur" is named "Likier kokosowy" in the "Polish (Poland)" locale
        And the product "Chopin Chocolate Liquer" is named "Chopin Likier Czekoladowy" in the "Polish (Poland)" locale
        And the product "Capitan Morgan White Rum" is named "Capitan Morgan Biały Rum" in the "Polish (Poland)" locale
        When I check latest products
        Then I should see 4 products in the list</t>
  </si>
  <si>
    <t>Sylius/features/installer/load_sample_data_command.feature</t>
  </si>
  <si>
    <t>Feature: Load sample data feature
    In order to have sample data in Sylius
    As a Developer
    I want to run a command that loads sample data</t>
  </si>
  <si>
    <t>Scenario: Running install sample data command
        Given I run Sylius Install Load Sample Data command
        And I confirm loading sample data
        Then the command should finish successfully</t>
  </si>
  <si>
    <t>Sylius/features/inventory/cart_inventory/inability_of_adding_a_product_with_insufficient_stock.feature</t>
  </si>
  <si>
    <t>Feature: Inability to add a specific product to the cart when it is out of stock
    In order to buy only available products
    As a Visitor
    I want to be prevented from adding products which are not available in the inventory</t>
  </si>
  <si>
    <t xml:space="preserve"> Background:
        Given the store operates on a single channel in "United States"
        And the store has a product "T-shirt banana" priced at "$12.54"
    @ui
    Scenario: Not being able to add a product to the cart when it is out of stock
        Given the product "T-shirt banana" is out of stock
        When I check this product's details
        Then I should see that it is out of stock
        And I should be unable to add it to the cart</t>
  </si>
  <si>
    <t>Sylius/features/inventory/checkout_inventory/validating_product_quantity_on_checkout_complete.feature</t>
  </si>
  <si>
    <t>Feature: Being unable to buy products that are out of stock
    In order to be sure that products I buy are available
    As a Customer
    I want to be prevented from placing an order with products that are out of stock</t>
  </si>
  <si>
    <t>Background:
        Given the store operates on a single channel in "United States"
        And the store has a product "Iron Maiden T-Shirt" priced at "€12.54"
        And the store also has a product "2Pac T-Shirt" priced at "€13.24"
        And "Iron Maiden T-Shirt" product is tracked by the inventory
        And "2Pac T-Shirt" product is also tracked by the inventory
        And there are 5 units of product "Iron Maiden T-Shirt" available in the inventory
        And there are 10 units of product "2Pac T-Shirt" available in the inventory
        And the store ships everywhere for free
        And the store allows paying offline
        And I am a logged in customer</t>
  </si>
  <si>
    <t>Scenario: Placing an order with products that have sufficient quantity
        Given I have added 3 products "Iron Maiden T-Shirt" to the cart
        And I have proceeded selecting "Offline" payment method
        When I confirm my order
        Then I should see the thank you page</t>
  </si>
  <si>
    <t>Scenario: Being unable to place an order with product that is out of stock
        Given I have added 5 products "Iron Maiden T-Shirt" to the cart
        And I have proceeded selecting "Offline" payment method
        When other customer has bought 2 "Iron Maiden T-Shirt" products by this time
        And I confirm my order
        Then I should not see the thank you page
        And I should be notified that this product does not have sufficient stock</t>
  </si>
  <si>
    <t>Scenario: Being unable to place an order with products that are out of stock
        Given I have added 5 products "Iron Maiden T-Shirt" to the cart
        And I have added 5 products "2Pac T-Shirt" to the cart
        And I have proceeded selecting "Offline" payment method
        When other customer has bought 7 "2Pac T-Shirt" products by this time
        And I confirm my order
        Then I should not see the thank you page
        And I should be notified that this product does not have sufficient stock</t>
  </si>
  <si>
    <t>Sylius/features/inventory/managing_inventory/decreasing_invetory_below_on_hold_validation.feature</t>
  </si>
  <si>
    <t xml:space="preserve">Feature: Validation of decreasing inventory below on hold validation
    In order to be prevented form setting incorrect inventory amount
    As an Administrator
    I want to be prevented from decreasing inventory below on hold's value
</t>
  </si>
  <si>
    <t>Background:
        Given the store operates on a single channel in "United States"
        And the store has a "Wyborowa Vodka" configurable product
        And the product "Wyborowa Vodka" has "Wyborowa Vodka Exquisite" variant priced at "$40.00"
        And "Wyborowa Vodka" product is tracked by the inventory
        And there are 5 units of "Wyborowa Vodka Exquisite" variant of product "Wyborowa Vodka" available in the inventory
        And the store ships everywhere for free
        And the store allows paying with "Cash on Delivery"
        And there is a customer "john.doe@gmail.com" that placed an order "#00000023"
        And the customer bought 4 units of "Wyborowa Vodka Exquisite" variant of product "Wyborowa Vodka"
        And the customer chose "Free" shipping method to "United States" with "Cash on Delivery" payment
        And I am logged in as an administrator</t>
  </si>
  <si>
    <t>Scenario: Decreasing inventory when order was placed
        Given I want to modify the "Wyborowa Vodka Exquisite" product variant
        When I change its quantity of inventory to 2
        And I save my changes
        Then I should be notified that on hand quantity must be greater than the number of on hold units
        And this variant should have a 5 item currently in stock</t>
  </si>
  <si>
    <t xml:space="preserve"> Scenario: Decreasing inventory when order was cancelled
        Given the order "#00000023" was cancelled
        And I want to modify the "Wyborowa Vodka Exquisite" product variant
        When I change its quantity of inventory to 2
        And I save my changes
        Then I should be notified that it has been successfully edited
        And this variant should have a 2 item currently in stock</t>
  </si>
  <si>
    <t>Scenario: Decreasing inventory when order was paid
        Given the order "#00000023" is already paid
        And I want to modify the "Wyborowa Vodka Exquisite" product variant
        When I change its quantity of inventory to 2
        And I save my changes
        Then I should be notified that it has been successfully edited
        And this variant should have a 2 item currently in stock</t>
  </si>
  <si>
    <t>TORE US</t>
  </si>
  <si>
    <t>Well formed</t>
  </si>
  <si>
    <t>atomic</t>
  </si>
  <si>
    <t>minimal</t>
  </si>
  <si>
    <t>conceptually sound</t>
  </si>
  <si>
    <t>problem-oriented</t>
  </si>
  <si>
    <t>unambiguous</t>
  </si>
  <si>
    <t>full sentence</t>
  </si>
  <si>
    <t>estimable</t>
  </si>
  <si>
    <t>other characteristic</t>
  </si>
  <si>
    <t>directly from US?</t>
  </si>
  <si>
    <t>kind of additional content</t>
  </si>
  <si>
    <t>possible source for additional content</t>
  </si>
  <si>
    <t>testability</t>
  </si>
  <si>
    <t>completeness</t>
  </si>
  <si>
    <t>understandability</t>
  </si>
  <si>
    <t>consistency</t>
  </si>
  <si>
    <t>Scenario: 
    Given I send the following GraphQL request:
    """
    mutation resetTokenPasswordWithBadCredentials {
        forgot_password(username: "HelloW", email: "hello@gmail.com") {
            username
            email
            resetToken
        }
    }
    """
    Then the response status code should be 400
    And the response should be in JSON
    And the JSON node "error.code" should be equal to 400
    And the JSON node "error.message" should be equal to "Oops, looks like this crendetials aren't valid ! Please check your entries."</t>
  </si>
  <si>
    <t xml:space="preserve">Scenario:
    Given I send the following GraphQL request:
    """
    mutation resetTokenPasswordWithGoodCredentials {
        forgot_password(username: "HelloWorld", email: "hello@gmail.com") {
            username
            email
            resetToken
        }
    }
    """
    Then the response status code should be 200
    And the response should be in JSON
    And the JSON node "data.forgot_password.username" should be equal to "HelloWorld"
    And the JSON node "data.forgot_password.email" should be equal to "hello@gmail.com"
    And the JSON node "data.forgot_password.resetToken" should not be null
</t>
  </si>
  <si>
    <t>Scenario: 
   Given I send the following GraphQL request:
    """
    mutation resetPasswordWithWrongEmail {
        reset_password(email: "hello@gmail.co", resetToken: "Ie1FDLGTITHU", password: "Ie1FDLTHU") {
            username
            email
        }
    }
    """
    Then the response status code should be 400
    And the response should be in JSON
    And the JSON node "error.code" should be equal to 400
    And the JSON node "error.message" should be equal to "Oops, looks like this crendetials aren't valid ! Please check your entries."</t>
  </si>
  <si>
    <t>Scenario:
    Given I send the following GraphQL request:
    """
    mutation resetPasswordWithWrongEmail {
        reset_password(email: "hello@gmail.com", resetToken: "Ie1FDLGT", password: "Ie1FDLTHU") {
            username
            email
        }
    }
    """
    Then the response status code should be 400
    And the response should be in JSON
    And the JSON node "error.code" should be equal to 400
    And the JSON node "error.message" should be equal to "Oops, looks like this crendetials aren't valid ! Please check your entries."</t>
  </si>
  <si>
    <t>Scenario: 
    Given I send the following GraphQL request:
    """
    mutation resetPasswordWithWrongEmail {
        reset_password(email: "hello@gmail.com", resetToken: "Ie1FDLGTITHU", password: "Ie1FDLTHU") {
            username
            email
        }
    }
    """
    Then the response status code should be 200
    And the response should be in JSON
    And the JSON node "data.reset_password.username" should be equal to "HelloWorld"
    And the JSON node "data.reset_password.email" should be equal to "hello@gmail.com"</t>
  </si>
  <si>
    <t>yes</t>
  </si>
  <si>
    <t>at least role and means</t>
  </si>
  <si>
    <t>only one feature</t>
  </si>
  <si>
    <t>nothing more than role means and ends</t>
  </si>
  <si>
    <t>means describes feature, ends describes rationale</t>
  </si>
  <si>
    <t>describes problem, not solution</t>
  </si>
  <si>
    <t>no ends present</t>
  </si>
  <si>
    <t>no (what are bad credentials?)</t>
  </si>
  <si>
    <t>no (what are good credentials?)</t>
  </si>
  <si>
    <t>no (in missing after log)</t>
  </si>
  <si>
    <t>no (register, validate and log in)</t>
  </si>
  <si>
    <t>no (with missing in "log" is not clear)</t>
  </si>
  <si>
    <t>no (what means "play"?)</t>
  </si>
  <si>
    <t>no</t>
  </si>
  <si>
    <t>no ends present, means probably not a feature</t>
  </si>
  <si>
    <t>Background:
    Given I load following users:
      | username     | plainPassword | firstname | lastname | email           | validationToken    | resetToken     | validated  | active |
      | HelloWorld   | Ie1FDLGHW     | Hello     | World    | hello@gmail.com | AZERTYQWERTY       | Ie1FDLGTITHU   | true       | true   |
      | Titi         | Ie1FDLTITI    | Titi      | Titi     | titi@gmail.com  | helloworldfromTiti | LBGELTIJD?AOA  | false      | false  |
Scenario: Final, I want to delete my account.
    When I send the following GraphQL request:
    """
    mutation DeleteUser {
        removeUser(id: 1) {
            id
        }
    }
    """
    Then the response status code should be 200
    And the header "Content-Type" should be equal to "application/json"
    And the JSON node "data.removeUser.id" should be null</t>
  </si>
  <si>
    <t>Gherkin specific problems?</t>
  </si>
  <si>
    <t>no (US and AC don't fit together)</t>
  </si>
  <si>
    <t>?</t>
  </si>
  <si>
    <t>no (role is missing)</t>
  </si>
  <si>
    <t>no (typo)</t>
  </si>
  <si>
    <t xml:space="preserve">no </t>
  </si>
  <si>
    <t>detailed request and answers</t>
  </si>
  <si>
    <t>code</t>
  </si>
  <si>
    <t>"Given I send…" seems to be the action, which would be the when part</t>
  </si>
  <si>
    <t>detailed request and answers; negative case</t>
  </si>
  <si>
    <t>detailed request and answers;</t>
  </si>
  <si>
    <t>detailed request and answer for deletion of account</t>
  </si>
  <si>
    <t>adresse for request and response content</t>
  </si>
  <si>
    <t>the second "then" could be replaced by "and"</t>
  </si>
  <si>
    <t>request and detailed answer</t>
  </si>
  <si>
    <t>Interaction Level - Interaction data</t>
  </si>
  <si>
    <t>Interaction Level - Interaction</t>
  </si>
  <si>
    <t>Interaction level - Interaction</t>
  </si>
  <si>
    <t>no (means is not understandable)</t>
  </si>
  <si>
    <t>no (not all types of users, only admin)</t>
  </si>
  <si>
    <t>no (. in sentence, grammar, word missing?)</t>
  </si>
  <si>
    <t>no (what is appropriate?)</t>
  </si>
  <si>
    <t>no (what is correctly)</t>
  </si>
  <si>
    <t>no (grammar: "for" too much)</t>
  </si>
  <si>
    <r>
      <t xml:space="preserve">Feature: Ensure Image Caption functionality is available and that items on the Image Caption Catalog page appear as expected
  In order to ensure expected Image Caption functionality
  As an administrator
  I want to be able to see the styles on the Image Caption Catalog page
</t>
    </r>
    <r>
      <rPr>
        <sz val="11"/>
        <color theme="0" tint="-0.34998626667073579"/>
        <rFont val="Calibri"/>
        <family val="2"/>
        <scheme val="minor"/>
      </rPr>
      <t xml:space="preserve">  # and the styles in the dropdown.</t>
    </r>
  </si>
  <si>
    <t>yes (if commented out text is ignored)</t>
  </si>
  <si>
    <t>no (what is properly?)</t>
  </si>
  <si>
    <t>no (means is missing)</t>
  </si>
  <si>
    <t>no (no means present)</t>
  </si>
  <si>
    <t>yes (the means is in the scenario descriptions)</t>
  </si>
  <si>
    <t>no (some word(s) is missing in the ends)</t>
  </si>
  <si>
    <t>no (scenarios have different means which describe different features)</t>
  </si>
  <si>
    <t>no (role and means are missing)</t>
  </si>
  <si>
    <t>no (problem in ends, "." in sentence)</t>
  </si>
  <si>
    <t>no (which content?)</t>
  </si>
  <si>
    <t>no ("." in sentence)</t>
  </si>
  <si>
    <t>no (ends doesn't describe rationale for the feature, but for testing the feature)</t>
  </si>
  <si>
    <t>no (what is any content?)</t>
  </si>
  <si>
    <t>no (check access and options)</t>
  </si>
  <si>
    <t>no (checking ones ability is no feature)</t>
  </si>
  <si>
    <t>no (what are my tasks?)</t>
  </si>
  <si>
    <t>no (rationale seems to be too general)</t>
  </si>
  <si>
    <t>no (which password should not be incorrect during the change?)</t>
  </si>
  <si>
    <t>no (what are incorrect values? Values for what?)</t>
  </si>
  <si>
    <t>no (which statistics?)</t>
  </si>
  <si>
    <t>no (what are simple products?)</t>
  </si>
  <si>
    <t>no (what means rounded properly?)</t>
  </si>
  <si>
    <t>no (missing article)</t>
  </si>
  <si>
    <t>no ("a different channels")</t>
  </si>
  <si>
    <t>no (means is missing, two ends)</t>
  </si>
  <si>
    <t>no (main sentence is missing)</t>
  </si>
  <si>
    <t>no (is the pormotion changing to something else or is the promotion changing the order value?)</t>
  </si>
  <si>
    <t>no (article or plural is missing for user)</t>
  </si>
  <si>
    <t>no (rationale doesn't fit to role)</t>
  </si>
  <si>
    <t>no (details of shipping method and payment method)</t>
  </si>
  <si>
    <t>no ("method based" or "method which is based" would be better)</t>
  </si>
  <si>
    <t>no (what means latest?)</t>
  </si>
  <si>
    <t>specific elements</t>
  </si>
  <si>
    <t>number of Scenarios per Feature 
(AC per US)</t>
  </si>
  <si>
    <t>(1)</t>
  </si>
  <si>
    <t>specific element</t>
  </si>
  <si>
    <t>second "Then" could be "And"</t>
  </si>
  <si>
    <t>second and further "Then" could be "And"</t>
  </si>
  <si>
    <t>specific configuration of checkboxes</t>
  </si>
  <si>
    <t>detailed creation scenario</t>
  </si>
  <si>
    <t>some of the "Then" at the beginning seem to be actions which should be "When", too many actions (might be better with table notation), some of the "Then" could be "And"</t>
  </si>
  <si>
    <t>alternating Given When Then should be separate ac</t>
  </si>
  <si>
    <t>Background for only one ac, "And" parts should be "Then" parts</t>
  </si>
  <si>
    <t>second "Given" could be "And"</t>
  </si>
  <si>
    <t>no (3 ac in one)</t>
  </si>
  <si>
    <t>no (too long?)</t>
  </si>
  <si>
    <t>no ("And" parts should be "Then" parts)</t>
  </si>
  <si>
    <t>no ("And" parts should be "Then" to be testable)</t>
  </si>
  <si>
    <t>Background for only one ac, second "Given" and second "Then" could be "And"</t>
  </si>
  <si>
    <t>second "when" after "Then"</t>
  </si>
  <si>
    <t>seeing specific elements</t>
  </si>
  <si>
    <t>no (2 ac in one)</t>
  </si>
  <si>
    <t>seeing specific element</t>
  </si>
  <si>
    <t>? (if seeing specific elements means working properly -&gt; yes)</t>
  </si>
  <si>
    <t>Some of the "Then" seem to be actions which should be "When", the "And" after the first "When" should probably be "Then", too many actions</t>
  </si>
  <si>
    <t>no (too many ac in one)</t>
  </si>
  <si>
    <t>no (see Gherkin problems)</t>
  </si>
  <si>
    <t>specific elements that are enabled</t>
  </si>
  <si>
    <t>some of the "Then" could be "And", but in this case increases readability</t>
  </si>
  <si>
    <t>specific fields and validations</t>
  </si>
  <si>
    <t>? (us not good)</t>
  </si>
  <si>
    <t>some "Then" could be "When"</t>
  </si>
  <si>
    <t>seeing timestamps</t>
  </si>
  <si>
    <t>no (titel is for landing page, ac is for specific page)</t>
  </si>
  <si>
    <t>The "Then I am on …" would be better as Given or When</t>
  </si>
  <si>
    <t>specific content</t>
  </si>
  <si>
    <t>The second "And I am on…" should be a "Given…" or "When…" or better a separate ac</t>
  </si>
  <si>
    <t>The "Then I click on…" seems to be an action which should be "When…"</t>
  </si>
  <si>
    <t>no (us has end user as role, ac is for admin)</t>
  </si>
  <si>
    <t>The "Then I am on…" should be a "Given…" or "When…" or better a separate ac; The "Then I want to validate… should also be a separate ac"</t>
  </si>
  <si>
    <t>Some of the "Then" seem to be actions which should be "When", too many actions</t>
  </si>
  <si>
    <t>first "And" schould be "Then"</t>
  </si>
  <si>
    <t>? (enabled in us, specific values in ac)</t>
  </si>
  <si>
    <t>"Given" after "Then" with duplicate content could be deleted</t>
  </si>
  <si>
    <t>no (us is for admin, ac doesen't have it in precondition "Given")</t>
  </si>
  <si>
    <t>specific creation scenarios</t>
  </si>
  <si>
    <t>"Given" parts after "When", some "And" should be "Then", -&gt; should be separated in different ac</t>
  </si>
  <si>
    <t>specific view can be seen</t>
  </si>
  <si>
    <t>specific modules and checkboxes</t>
  </si>
  <si>
    <t>second and further "Then" could be "And", but here it improves readability</t>
  </si>
  <si>
    <t>"Given", "Then", "When" instead of "Given", "When", "Then"; ac could be separated in 2</t>
  </si>
  <si>
    <t>"Given", "Then", "When", "Then" instead of "Given", "When", "Then"; ac could be separated in 2</t>
  </si>
  <si>
    <t>check for elements and using specific search</t>
  </si>
  <si>
    <t>? (is viewing the user guide one of "my tasks"?)</t>
  </si>
  <si>
    <t>seeing specific content</t>
  </si>
  <si>
    <t>? (is viewing the launch page one of "my tasks"?)</t>
  </si>
  <si>
    <t>"And I click" seems to be an action which should be "When", "When" after "Then"</t>
  </si>
  <si>
    <t>? (is editing social media links one of "my tasks"?)</t>
  </si>
  <si>
    <t>checking editing content</t>
  </si>
  <si>
    <t>? (is seeing create stanford event one of "my tasks"?)</t>
  </si>
  <si>
    <t>access to specific site denied</t>
  </si>
  <si>
    <t>"And I click" seems to be an action which should be "When"</t>
  </si>
  <si>
    <t>clearing cache</t>
  </si>
  <si>
    <t>no (duplicate, but with other header)</t>
  </si>
  <si>
    <t>seeing elements</t>
  </si>
  <si>
    <t>accessing site in another way</t>
  </si>
  <si>
    <t>some "Then" could be "When"; "When" after "Then"; -&gt; should probably be separated</t>
  </si>
  <si>
    <t>? (is adding a standford page part of "my tasks"?)</t>
  </si>
  <si>
    <t>specific scenario for adding and deleting a page</t>
  </si>
  <si>
    <t>? (is adding a landing page part of "my tasks"?)</t>
  </si>
  <si>
    <t>some of the "Then" or "And" are actions that should be "When", which would result in "When" after "Then"</t>
  </si>
  <si>
    <t>"Then I am on…" would be better as "Given" or "When"</t>
  </si>
  <si>
    <t>seeing customized design</t>
  </si>
  <si>
    <t>background for single ac</t>
  </si>
  <si>
    <t>example data and more details</t>
  </si>
  <si>
    <t>specific invalid case</t>
  </si>
  <si>
    <t>no (in the background it is not clear if there is only one address in the address book, in the scenario it seems to be the case)</t>
  </si>
  <si>
    <t>specific case with example data and more details</t>
  </si>
  <si>
    <t>no (verification token in header vs verification mail in then)</t>
  </si>
  <si>
    <t>First "Then" should be "And"</t>
  </si>
  <si>
    <t>being not able to edit a specific field</t>
  </si>
  <si>
    <t>no (feature description says country type members, ac province)</t>
  </si>
  <si>
    <t>no (feature description says country type members, ac zone)</t>
  </si>
  <si>
    <t>no (did only 1 customer cancel his order or also the customers with products in cart?)</t>
  </si>
  <si>
    <t>no (in the given it is not clear if the customer has not account)</t>
  </si>
  <si>
    <t>When should be And</t>
  </si>
  <si>
    <t>The "Given" part seems to be an action, which should be "When" but without "I want to"</t>
  </si>
  <si>
    <t>no (how about more than one currency?)</t>
  </si>
  <si>
    <t>no (the description is not easy to understand)</t>
  </si>
  <si>
    <t>no (the description should be "none" instead of "any" to match the Given, When, Then)</t>
  </si>
  <si>
    <t>The second "Given" could be "And"</t>
  </si>
  <si>
    <t>no (being able to edit vs being not able to edit)</t>
  </si>
  <si>
    <t>no ("5 items" instead of "a 5 item")</t>
  </si>
  <si>
    <t>no ("2 items" instead of "a 2 item")</t>
  </si>
  <si>
    <t>TORE level number</t>
  </si>
  <si>
    <t>Tore ac - Tore us</t>
  </si>
  <si>
    <t>Interaction level - System Functions</t>
  </si>
  <si>
    <t>System level (GUI) - Dialog</t>
  </si>
  <si>
    <t>System level (GUI) - Screen Structure</t>
  </si>
  <si>
    <t>System level (Application core) - Internal Actions</t>
  </si>
  <si>
    <t>System level (GUI) - UI-Data</t>
  </si>
  <si>
    <t>system level (Application core) - Internal Data</t>
  </si>
  <si>
    <t>#US</t>
  </si>
  <si>
    <t>TORE AC</t>
  </si>
  <si>
    <t>Domain Level - Domain Data</t>
  </si>
  <si>
    <t>Interaction level - Interaction Data</t>
  </si>
  <si>
    <t>Interaction level - UI Structure</t>
  </si>
  <si>
    <t>System Level (Application Core) - Internal Actions</t>
  </si>
  <si>
    <t>System Level (Application Core) - Internal Data</t>
  </si>
  <si>
    <t>System Level (GUI) - Dialog</t>
  </si>
  <si>
    <t>System Level (GUI) - Navigation/Support functions</t>
  </si>
  <si>
    <t>System Level (GUI) - Screen Structure</t>
  </si>
  <si>
    <t>System Level (GUI) - UI-Data</t>
  </si>
  <si>
    <t>System level (Application Core) - Internal Actions</t>
  </si>
  <si>
    <t>OS1</t>
  </si>
  <si>
    <t>OS2</t>
  </si>
  <si>
    <t>OS3</t>
  </si>
  <si>
    <t xml:space="preserve"> </t>
  </si>
  <si>
    <t>System Level (Application core) - Internal data</t>
  </si>
  <si>
    <t>Interaction Level - System Functions</t>
  </si>
  <si>
    <t>System Level (Application core) - Internal actions</t>
  </si>
  <si>
    <t>no (missing part)</t>
  </si>
  <si>
    <t>no (AC: Euro in the list?)</t>
  </si>
  <si>
    <t>no (AC: which products? Are the 4 products in the background the latest products?)</t>
  </si>
  <si>
    <t>no (AC: which products? Are the 4 products in the background the latest products? It should be checked that the names are shown correctly when having the locale changed)</t>
  </si>
  <si>
    <t>no (adding more than one product)</t>
  </si>
  <si>
    <t># feature files</t>
  </si>
  <si>
    <t># US</t>
  </si>
  <si>
    <t># Scenarios not in US template</t>
  </si>
  <si>
    <t># commented out US</t>
  </si>
  <si>
    <t># commented out AC</t>
  </si>
  <si>
    <t>comment</t>
  </si>
  <si>
    <t># AC  (BDD-Scenarios)</t>
  </si>
  <si>
    <t>(at the beginning of most files short login-scenario without US)</t>
  </si>
  <si>
    <t>too few US</t>
  </si>
  <si>
    <t>only 2 files with US, but those are not good</t>
  </si>
  <si>
    <t>complex folder structure, feature files very scattered</t>
  </si>
  <si>
    <t>many feature files, sometimes very long AC, some scenarios with more than one GIVEN</t>
  </si>
  <si>
    <t>many feature files, at different locations (different means?)</t>
  </si>
  <si>
    <t>only one feature file with 10 US having 1 AC each</t>
  </si>
  <si>
    <t>some badly formulated US, sometimes difficult to differentiate between US and AC</t>
  </si>
  <si>
    <t>sometimes AC consist only of GIVEN and AND parts</t>
  </si>
  <si>
    <t>only counted up to including /checkout, many more folders with feature files there</t>
  </si>
  <si>
    <t>#Scenarios/AC</t>
  </si>
  <si>
    <t>#AC per US</t>
  </si>
  <si>
    <t>#AC/US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</si>
</sst>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9"/>
      <color indexed="81"/>
      <name val="Segoe UI"/>
      <family val="2"/>
    </font>
    <font>
      <b/>
      <sz val="9"/>
      <color indexed="81"/>
      <name val="Segoe UI"/>
      <family val="2"/>
    </font>
    <font>
      <u/>
      <sz val="11"/>
      <color theme="10"/>
      <name val="Calibri"/>
      <family val="2"/>
      <scheme val="minor"/>
    </font>
    <font>
      <b/>
      <sz val="11"/>
      <color rgb="FF000000"/>
      <name val="Arial"/>
      <family val="2"/>
    </font>
    <font>
      <sz val="11"/>
      <color rgb="FFFF0000"/>
      <name val="Calibri"/>
      <family val="2"/>
      <scheme val="minor"/>
    </font>
    <font>
      <sz val="11"/>
      <color theme="0" tint="-0.34998626667073579"/>
      <name val="Calibri"/>
      <family val="2"/>
      <scheme val="minor"/>
    </font>
    <font>
      <sz val="11"/>
      <color rgb="FF000000"/>
      <name val="Arial"/>
      <family val="2"/>
    </font>
    <font>
      <b/>
      <sz val="11"/>
      <color theme="1"/>
      <name val="Calibri"/>
      <family val="2"/>
      <scheme val="minor"/>
    </font>
  </fonts>
  <fills count="5">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22">
    <xf numFmtId="0" fontId="0" fillId="0" borderId="0" xfId="0"/>
    <xf numFmtId="0" fontId="0" fillId="2" borderId="0" xfId="0" applyFill="1"/>
    <xf numFmtId="0" fontId="0" fillId="2" borderId="0" xfId="0" quotePrefix="1" applyFill="1"/>
    <xf numFmtId="0" fontId="0" fillId="3" borderId="0" xfId="0" applyFill="1"/>
    <xf numFmtId="0" fontId="0" fillId="4" borderId="0" xfId="0" applyFill="1"/>
    <xf numFmtId="0" fontId="0" fillId="0" borderId="0" xfId="0" applyFill="1"/>
    <xf numFmtId="0" fontId="3" fillId="0" borderId="0" xfId="1" applyFill="1" applyAlignment="1">
      <alignment wrapText="1"/>
    </xf>
    <xf numFmtId="0" fontId="0" fillId="0" borderId="0" xfId="0" applyFill="1" applyAlignment="1">
      <alignment wrapText="1"/>
    </xf>
    <xf numFmtId="0" fontId="0" fillId="0" borderId="1" xfId="0" applyFill="1" applyBorder="1"/>
    <xf numFmtId="0" fontId="0" fillId="0" borderId="1" xfId="0" applyFill="1" applyBorder="1" applyAlignment="1">
      <alignment wrapText="1"/>
    </xf>
    <xf numFmtId="0" fontId="4" fillId="0" borderId="1" xfId="0" applyFont="1" applyFill="1" applyBorder="1" applyAlignment="1">
      <alignment horizontal="center" vertical="top" wrapText="1"/>
    </xf>
    <xf numFmtId="0" fontId="4" fillId="0" borderId="2" xfId="0" applyFont="1" applyFill="1" applyBorder="1" applyAlignment="1">
      <alignment horizontal="center" vertical="top" wrapText="1"/>
    </xf>
    <xf numFmtId="0" fontId="7" fillId="0" borderId="2" xfId="0" applyFont="1" applyFill="1" applyBorder="1" applyAlignment="1">
      <alignment vertical="top" wrapText="1"/>
    </xf>
    <xf numFmtId="0" fontId="0" fillId="0" borderId="1" xfId="0" quotePrefix="1" applyFill="1" applyBorder="1"/>
    <xf numFmtId="0" fontId="7" fillId="0" borderId="3" xfId="0" applyFont="1" applyFill="1" applyBorder="1" applyAlignment="1">
      <alignment vertical="top" wrapText="1"/>
    </xf>
    <xf numFmtId="0" fontId="7" fillId="0" borderId="1" xfId="0" applyFont="1" applyFill="1" applyBorder="1" applyAlignment="1">
      <alignment vertical="top" wrapText="1"/>
    </xf>
    <xf numFmtId="0" fontId="7" fillId="0" borderId="0" xfId="0" applyFont="1" applyFill="1" applyBorder="1" applyAlignment="1">
      <alignment vertical="top" wrapText="1"/>
    </xf>
    <xf numFmtId="0" fontId="3" fillId="0" borderId="0" xfId="1" applyFill="1"/>
    <xf numFmtId="0" fontId="5" fillId="0" borderId="0" xfId="1" applyFont="1" applyFill="1"/>
    <xf numFmtId="0" fontId="8" fillId="0" borderId="4" xfId="0" applyFont="1" applyBorder="1"/>
    <xf numFmtId="0" fontId="8" fillId="0" borderId="6" xfId="0" applyFont="1" applyBorder="1"/>
    <xf numFmtId="0" fontId="0" fillId="0" borderId="5" xfId="0" applyBorder="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Larissa">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GuikProd/CyclePath-Symfony"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SU-SWS/linky_clicky"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thub.com/7rin0/cookboo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1"/>
  <sheetViews>
    <sheetView workbookViewId="0">
      <selection activeCell="H19" sqref="H19"/>
    </sheetView>
  </sheetViews>
  <sheetFormatPr baseColWidth="10" defaultRowHeight="14.5" x14ac:dyDescent="0.35"/>
  <cols>
    <col min="1" max="1" width="36.453125" customWidth="1"/>
  </cols>
  <sheetData>
    <row r="1" spans="1:8" x14ac:dyDescent="0.35">
      <c r="A1" t="s">
        <v>0</v>
      </c>
      <c r="B1" t="s">
        <v>613</v>
      </c>
      <c r="C1" t="s">
        <v>614</v>
      </c>
      <c r="D1" t="s">
        <v>615</v>
      </c>
      <c r="E1" t="s">
        <v>619</v>
      </c>
      <c r="F1" t="s">
        <v>616</v>
      </c>
      <c r="G1" t="s">
        <v>617</v>
      </c>
      <c r="H1" t="s">
        <v>618</v>
      </c>
    </row>
    <row r="2" spans="1:8" x14ac:dyDescent="0.35">
      <c r="A2" t="s">
        <v>1</v>
      </c>
      <c r="B2">
        <v>4</v>
      </c>
      <c r="C2">
        <v>12</v>
      </c>
      <c r="E2">
        <v>12</v>
      </c>
      <c r="F2">
        <v>1</v>
      </c>
      <c r="G2">
        <v>1</v>
      </c>
      <c r="H2" t="s">
        <v>620</v>
      </c>
    </row>
    <row r="3" spans="1:8" s="1" customFormat="1" x14ac:dyDescent="0.35">
      <c r="A3" s="1" t="s">
        <v>2</v>
      </c>
      <c r="B3" s="1">
        <v>7</v>
      </c>
      <c r="C3" s="1">
        <v>7</v>
      </c>
      <c r="E3" s="1">
        <v>25</v>
      </c>
      <c r="H3" s="2" t="s">
        <v>621</v>
      </c>
    </row>
    <row r="4" spans="1:8" s="4" customFormat="1" x14ac:dyDescent="0.35">
      <c r="A4" s="4" t="s">
        <v>3</v>
      </c>
      <c r="B4" s="4">
        <v>4</v>
      </c>
      <c r="C4" s="4">
        <v>11</v>
      </c>
      <c r="D4" s="4">
        <v>17</v>
      </c>
      <c r="E4" s="4">
        <v>28</v>
      </c>
      <c r="H4" s="4" t="s">
        <v>622</v>
      </c>
    </row>
    <row r="5" spans="1:8" s="4" customFormat="1" x14ac:dyDescent="0.35">
      <c r="A5" s="4" t="s">
        <v>4</v>
      </c>
      <c r="H5" s="4" t="s">
        <v>623</v>
      </c>
    </row>
    <row r="6" spans="1:8" x14ac:dyDescent="0.35">
      <c r="A6" t="s">
        <v>5</v>
      </c>
      <c r="B6">
        <v>64</v>
      </c>
      <c r="C6">
        <v>63</v>
      </c>
      <c r="D6">
        <v>1</v>
      </c>
      <c r="E6">
        <v>288</v>
      </c>
      <c r="G6">
        <v>5</v>
      </c>
      <c r="H6" t="s">
        <v>624</v>
      </c>
    </row>
    <row r="7" spans="1:8" s="4" customFormat="1" x14ac:dyDescent="0.35">
      <c r="A7" s="4" t="s">
        <v>6</v>
      </c>
      <c r="H7" s="4" t="s">
        <v>625</v>
      </c>
    </row>
    <row r="8" spans="1:8" x14ac:dyDescent="0.35">
      <c r="A8" t="s">
        <v>7</v>
      </c>
      <c r="B8">
        <v>1</v>
      </c>
      <c r="C8">
        <v>10</v>
      </c>
      <c r="E8">
        <v>10</v>
      </c>
      <c r="H8" t="s">
        <v>626</v>
      </c>
    </row>
    <row r="9" spans="1:8" s="3" customFormat="1" x14ac:dyDescent="0.35">
      <c r="A9" s="3" t="s">
        <v>8</v>
      </c>
      <c r="B9" s="3">
        <v>7</v>
      </c>
      <c r="C9" s="3">
        <v>29</v>
      </c>
      <c r="E9" s="3">
        <v>39</v>
      </c>
      <c r="H9" s="3" t="s">
        <v>627</v>
      </c>
    </row>
    <row r="10" spans="1:8" s="4" customFormat="1" x14ac:dyDescent="0.35">
      <c r="A10" s="4" t="s">
        <v>9</v>
      </c>
      <c r="B10" s="4">
        <v>6</v>
      </c>
      <c r="C10" s="4">
        <v>25</v>
      </c>
      <c r="E10" s="4">
        <v>28</v>
      </c>
      <c r="H10" s="4" t="s">
        <v>628</v>
      </c>
    </row>
    <row r="11" spans="1:8" x14ac:dyDescent="0.35">
      <c r="A11" t="s">
        <v>10</v>
      </c>
      <c r="B11">
        <v>150</v>
      </c>
      <c r="C11">
        <v>150</v>
      </c>
      <c r="E11">
        <v>343</v>
      </c>
      <c r="H11" t="s">
        <v>629</v>
      </c>
    </row>
  </sheetData>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tabSelected="1" zoomScale="50" zoomScaleNormal="50" workbookViewId="0">
      <pane ySplit="2" topLeftCell="A3" activePane="bottomLeft" state="frozen"/>
      <selection pane="bottomLeft"/>
    </sheetView>
  </sheetViews>
  <sheetFormatPr baseColWidth="10" defaultRowHeight="14.5" x14ac:dyDescent="0.35"/>
  <cols>
    <col min="1" max="1" width="36.6328125" style="5" bestFit="1" customWidth="1"/>
    <col min="2" max="2" width="12.36328125" style="5" customWidth="1"/>
    <col min="3" max="3" width="92.08984375" style="7" customWidth="1"/>
    <col min="4" max="6" width="12.08984375" style="7" customWidth="1"/>
    <col min="7" max="7" width="12" style="5" customWidth="1"/>
    <col min="8" max="8" width="12.08984375" style="5" customWidth="1"/>
    <col min="9" max="9" width="12.1796875" style="5" customWidth="1"/>
    <col min="10" max="10" width="11.7265625" style="5" customWidth="1"/>
    <col min="11" max="11" width="10.453125" style="5" customWidth="1"/>
    <col min="12" max="12" width="11.7265625" style="5" customWidth="1"/>
    <col min="13" max="13" width="10.81640625" style="5" customWidth="1"/>
    <col min="14" max="15" width="10.90625" style="5"/>
    <col min="16" max="16" width="31.1796875" style="7" customWidth="1"/>
    <col min="17" max="16384" width="10.90625" style="5"/>
  </cols>
  <sheetData>
    <row r="1" spans="1:26" ht="87" x14ac:dyDescent="0.35">
      <c r="A1" s="5" t="s">
        <v>43</v>
      </c>
      <c r="C1" s="6" t="s">
        <v>44</v>
      </c>
      <c r="S1" s="7" t="s">
        <v>417</v>
      </c>
      <c r="T1" s="7" t="s">
        <v>418</v>
      </c>
      <c r="U1" s="7" t="s">
        <v>419</v>
      </c>
      <c r="V1" s="7" t="s">
        <v>420</v>
      </c>
      <c r="W1" s="7" t="s">
        <v>421</v>
      </c>
      <c r="X1" s="7"/>
    </row>
    <row r="2" spans="1:26" ht="58" x14ac:dyDescent="0.35">
      <c r="A2" s="8" t="s">
        <v>45</v>
      </c>
      <c r="B2" s="9" t="s">
        <v>490</v>
      </c>
      <c r="C2" s="9" t="s">
        <v>11</v>
      </c>
      <c r="D2" s="10" t="s">
        <v>590</v>
      </c>
      <c r="E2" s="11" t="s">
        <v>581</v>
      </c>
      <c r="F2" s="11" t="s">
        <v>582</v>
      </c>
      <c r="G2" s="10" t="s">
        <v>403</v>
      </c>
      <c r="H2" s="10" t="s">
        <v>404</v>
      </c>
      <c r="I2" s="10" t="s">
        <v>405</v>
      </c>
      <c r="J2" s="10" t="s">
        <v>406</v>
      </c>
      <c r="K2" s="10" t="s">
        <v>407</v>
      </c>
      <c r="L2" s="10" t="s">
        <v>408</v>
      </c>
      <c r="M2" s="10" t="s">
        <v>409</v>
      </c>
      <c r="N2" s="10" t="s">
        <v>410</v>
      </c>
      <c r="O2" s="10" t="s">
        <v>432</v>
      </c>
      <c r="P2" s="9" t="s">
        <v>12</v>
      </c>
      <c r="Q2" s="10" t="s">
        <v>394</v>
      </c>
      <c r="R2" s="11" t="s">
        <v>581</v>
      </c>
      <c r="S2" s="10" t="s">
        <v>395</v>
      </c>
      <c r="T2" s="10" t="s">
        <v>396</v>
      </c>
      <c r="U2" s="10" t="s">
        <v>397</v>
      </c>
      <c r="V2" s="10" t="s">
        <v>398</v>
      </c>
      <c r="W2" s="10" t="s">
        <v>399</v>
      </c>
      <c r="X2" s="10" t="s">
        <v>400</v>
      </c>
      <c r="Y2" s="10" t="s">
        <v>401</v>
      </c>
      <c r="Z2" s="10" t="s">
        <v>402</v>
      </c>
    </row>
    <row r="3" spans="1:26" ht="74.5" customHeight="1" x14ac:dyDescent="0.35">
      <c r="A3" s="8" t="s">
        <v>13</v>
      </c>
      <c r="B3" s="8">
        <v>5</v>
      </c>
      <c r="C3" s="9" t="s">
        <v>14</v>
      </c>
      <c r="D3" s="9"/>
      <c r="E3" s="12"/>
      <c r="F3" s="12"/>
      <c r="G3" s="8"/>
      <c r="H3" s="8"/>
      <c r="I3" s="8"/>
      <c r="J3" s="8"/>
      <c r="K3" s="8"/>
      <c r="L3" s="8"/>
      <c r="M3" s="8"/>
      <c r="N3" s="8"/>
      <c r="O3" s="8"/>
      <c r="P3" s="9" t="s">
        <v>21</v>
      </c>
      <c r="Q3" s="9" t="s">
        <v>606</v>
      </c>
      <c r="R3" s="12">
        <f>IF(LEFT(Q3,17)="Interaction level",3,IF(LEFT(Q3,12)="System level",4,IF(LEFT(Q3,12)="Domain level",2,IF(Q3="?",0,R2))))</f>
        <v>3</v>
      </c>
      <c r="S3" s="8" t="s">
        <v>416</v>
      </c>
      <c r="T3" s="8" t="s">
        <v>416</v>
      </c>
      <c r="U3" s="8" t="s">
        <v>416</v>
      </c>
      <c r="V3" s="8" t="s">
        <v>422</v>
      </c>
      <c r="W3" s="8" t="s">
        <v>416</v>
      </c>
      <c r="X3" s="8" t="s">
        <v>416</v>
      </c>
      <c r="Y3" s="8" t="s">
        <v>416</v>
      </c>
      <c r="Z3" s="8" t="s">
        <v>416</v>
      </c>
    </row>
    <row r="4" spans="1:26" ht="223.5" customHeight="1" x14ac:dyDescent="0.35">
      <c r="A4" s="8"/>
      <c r="B4" s="13" t="s">
        <v>491</v>
      </c>
      <c r="C4" s="9" t="s">
        <v>411</v>
      </c>
      <c r="D4" s="9" t="s">
        <v>600</v>
      </c>
      <c r="E4" s="12">
        <f t="shared" ref="E4:E25" si="0">IF(LEFT(D4,17)="Interaction level",3,IF(LEFT(D4,12)="System level",4,IF(LEFT(D4,12)="Domain level",2,0)))</f>
        <v>4</v>
      </c>
      <c r="F4" s="12">
        <f t="shared" ref="F4:F24" si="1">E4-R4</f>
        <v>1</v>
      </c>
      <c r="G4" s="8"/>
      <c r="H4" s="8" t="s">
        <v>429</v>
      </c>
      <c r="I4" s="9" t="s">
        <v>438</v>
      </c>
      <c r="J4" s="8" t="s">
        <v>439</v>
      </c>
      <c r="K4" s="8" t="s">
        <v>416</v>
      </c>
      <c r="L4" s="8" t="s">
        <v>416</v>
      </c>
      <c r="M4" s="8" t="s">
        <v>436</v>
      </c>
      <c r="N4" s="8" t="s">
        <v>416</v>
      </c>
      <c r="O4" s="9" t="s">
        <v>440</v>
      </c>
      <c r="P4" s="9" t="s">
        <v>15</v>
      </c>
      <c r="Q4" s="9" t="s">
        <v>447</v>
      </c>
      <c r="R4" s="12">
        <f t="shared" ref="R4:R25" si="2">IF(LEFT(Q4,17)="Interaction level",3,IF(LEFT(Q4,12)="System level",4,IF(LEFT(Q4,12)="Domain level",2,IF(Q4="?",0,R3))))</f>
        <v>3</v>
      </c>
      <c r="S4" s="8" t="s">
        <v>416</v>
      </c>
      <c r="T4" s="8" t="s">
        <v>416</v>
      </c>
      <c r="U4" s="8" t="s">
        <v>416</v>
      </c>
      <c r="V4" s="8" t="s">
        <v>416</v>
      </c>
      <c r="W4" s="8" t="s">
        <v>416</v>
      </c>
      <c r="X4" s="9" t="s">
        <v>423</v>
      </c>
      <c r="Y4" s="8" t="s">
        <v>416</v>
      </c>
      <c r="Z4" s="8" t="s">
        <v>416</v>
      </c>
    </row>
    <row r="5" spans="1:26" ht="246.5" x14ac:dyDescent="0.35">
      <c r="A5" s="8"/>
      <c r="B5" s="13" t="s">
        <v>491</v>
      </c>
      <c r="C5" s="9" t="s">
        <v>412</v>
      </c>
      <c r="D5" s="9" t="s">
        <v>600</v>
      </c>
      <c r="E5" s="12">
        <f t="shared" si="0"/>
        <v>4</v>
      </c>
      <c r="F5" s="12">
        <f t="shared" si="1"/>
        <v>1</v>
      </c>
      <c r="G5" s="8"/>
      <c r="H5" s="8" t="s">
        <v>429</v>
      </c>
      <c r="I5" s="9" t="s">
        <v>438</v>
      </c>
      <c r="J5" s="8" t="s">
        <v>439</v>
      </c>
      <c r="K5" s="8" t="s">
        <v>416</v>
      </c>
      <c r="L5" s="8" t="s">
        <v>416</v>
      </c>
      <c r="M5" s="8" t="s">
        <v>416</v>
      </c>
      <c r="N5" s="8" t="s">
        <v>416</v>
      </c>
      <c r="O5" s="9" t="s">
        <v>440</v>
      </c>
      <c r="P5" s="9" t="s">
        <v>16</v>
      </c>
      <c r="Q5" s="9" t="s">
        <v>447</v>
      </c>
      <c r="R5" s="12">
        <f t="shared" si="2"/>
        <v>3</v>
      </c>
      <c r="S5" s="8" t="s">
        <v>416</v>
      </c>
      <c r="T5" s="8" t="s">
        <v>416</v>
      </c>
      <c r="U5" s="8" t="s">
        <v>416</v>
      </c>
      <c r="V5" s="8" t="s">
        <v>416</v>
      </c>
      <c r="W5" s="8" t="s">
        <v>416</v>
      </c>
      <c r="X5" s="9" t="s">
        <v>424</v>
      </c>
      <c r="Y5" s="8" t="s">
        <v>416</v>
      </c>
      <c r="Z5" s="8" t="s">
        <v>416</v>
      </c>
    </row>
    <row r="6" spans="1:26" ht="217.5" x14ac:dyDescent="0.35">
      <c r="A6" s="8"/>
      <c r="B6" s="13" t="s">
        <v>491</v>
      </c>
      <c r="C6" s="9" t="s">
        <v>413</v>
      </c>
      <c r="D6" s="9" t="s">
        <v>600</v>
      </c>
      <c r="E6" s="12">
        <f t="shared" si="0"/>
        <v>4</v>
      </c>
      <c r="F6" s="12">
        <f t="shared" si="1"/>
        <v>1</v>
      </c>
      <c r="G6" s="8"/>
      <c r="H6" s="8" t="s">
        <v>429</v>
      </c>
      <c r="I6" s="9" t="s">
        <v>438</v>
      </c>
      <c r="J6" s="8" t="s">
        <v>439</v>
      </c>
      <c r="K6" s="8" t="s">
        <v>416</v>
      </c>
      <c r="L6" s="8" t="s">
        <v>416</v>
      </c>
      <c r="M6" s="8" t="s">
        <v>436</v>
      </c>
      <c r="N6" s="8" t="s">
        <v>416</v>
      </c>
      <c r="O6" s="9" t="s">
        <v>440</v>
      </c>
      <c r="P6" s="9" t="s">
        <v>17</v>
      </c>
      <c r="Q6" s="9" t="s">
        <v>447</v>
      </c>
      <c r="R6" s="12">
        <f t="shared" si="2"/>
        <v>3</v>
      </c>
      <c r="S6" s="8" t="s">
        <v>416</v>
      </c>
      <c r="T6" s="8" t="s">
        <v>416</v>
      </c>
      <c r="U6" s="8" t="s">
        <v>416</v>
      </c>
      <c r="V6" s="8" t="s">
        <v>422</v>
      </c>
      <c r="W6" s="8" t="s">
        <v>416</v>
      </c>
      <c r="X6" s="8" t="s">
        <v>416</v>
      </c>
      <c r="Y6" s="8" t="s">
        <v>416</v>
      </c>
      <c r="Z6" s="8" t="s">
        <v>416</v>
      </c>
    </row>
    <row r="7" spans="1:26" ht="217.5" x14ac:dyDescent="0.35">
      <c r="A7" s="8"/>
      <c r="B7" s="13" t="s">
        <v>491</v>
      </c>
      <c r="C7" s="9" t="s">
        <v>414</v>
      </c>
      <c r="D7" s="9" t="s">
        <v>600</v>
      </c>
      <c r="E7" s="12">
        <f t="shared" si="0"/>
        <v>4</v>
      </c>
      <c r="F7" s="12">
        <f t="shared" si="1"/>
        <v>1</v>
      </c>
      <c r="G7" s="8"/>
      <c r="H7" s="8" t="s">
        <v>429</v>
      </c>
      <c r="I7" s="9" t="s">
        <v>438</v>
      </c>
      <c r="J7" s="8" t="s">
        <v>439</v>
      </c>
      <c r="K7" s="8" t="s">
        <v>416</v>
      </c>
      <c r="L7" s="8" t="s">
        <v>416</v>
      </c>
      <c r="M7" s="8" t="s">
        <v>436</v>
      </c>
      <c r="N7" s="8" t="s">
        <v>416</v>
      </c>
      <c r="O7" s="9" t="s">
        <v>440</v>
      </c>
      <c r="P7" s="9" t="s">
        <v>18</v>
      </c>
      <c r="Q7" s="9" t="s">
        <v>447</v>
      </c>
      <c r="R7" s="12">
        <f t="shared" si="2"/>
        <v>3</v>
      </c>
      <c r="S7" s="8" t="s">
        <v>416</v>
      </c>
      <c r="T7" s="8" t="s">
        <v>416</v>
      </c>
      <c r="U7" s="8" t="s">
        <v>416</v>
      </c>
      <c r="V7" s="8" t="s">
        <v>422</v>
      </c>
      <c r="W7" s="8" t="s">
        <v>416</v>
      </c>
      <c r="X7" s="8" t="s">
        <v>416</v>
      </c>
      <c r="Y7" s="8" t="s">
        <v>416</v>
      </c>
      <c r="Z7" s="8" t="s">
        <v>416</v>
      </c>
    </row>
    <row r="8" spans="1:26" ht="203" x14ac:dyDescent="0.35">
      <c r="A8" s="8"/>
      <c r="B8" s="13" t="s">
        <v>491</v>
      </c>
      <c r="C8" s="9" t="s">
        <v>415</v>
      </c>
      <c r="D8" s="9" t="s">
        <v>600</v>
      </c>
      <c r="E8" s="12">
        <f t="shared" si="0"/>
        <v>4</v>
      </c>
      <c r="F8" s="12">
        <f t="shared" si="1"/>
        <v>1</v>
      </c>
      <c r="G8" s="8"/>
      <c r="H8" s="8" t="s">
        <v>429</v>
      </c>
      <c r="I8" s="9" t="s">
        <v>438</v>
      </c>
      <c r="J8" s="8" t="s">
        <v>439</v>
      </c>
      <c r="K8" s="8" t="s">
        <v>416</v>
      </c>
      <c r="L8" s="8" t="s">
        <v>416</v>
      </c>
      <c r="M8" s="8" t="s">
        <v>416</v>
      </c>
      <c r="N8" s="8" t="s">
        <v>416</v>
      </c>
      <c r="O8" s="9" t="s">
        <v>440</v>
      </c>
      <c r="P8" s="9" t="s">
        <v>19</v>
      </c>
      <c r="Q8" s="9" t="s">
        <v>447</v>
      </c>
      <c r="R8" s="12">
        <f t="shared" si="2"/>
        <v>3</v>
      </c>
      <c r="S8" s="8" t="s">
        <v>416</v>
      </c>
      <c r="T8" s="8" t="s">
        <v>416</v>
      </c>
      <c r="U8" s="8" t="s">
        <v>416</v>
      </c>
      <c r="V8" s="8" t="s">
        <v>422</v>
      </c>
      <c r="W8" s="8" t="s">
        <v>416</v>
      </c>
      <c r="X8" s="8" t="s">
        <v>416</v>
      </c>
      <c r="Y8" s="8" t="s">
        <v>416</v>
      </c>
      <c r="Z8" s="8" t="s">
        <v>416</v>
      </c>
    </row>
    <row r="9" spans="1:26" ht="82" customHeight="1" x14ac:dyDescent="0.35">
      <c r="A9" s="8" t="s">
        <v>31</v>
      </c>
      <c r="B9" s="8">
        <v>9</v>
      </c>
      <c r="C9" s="9" t="s">
        <v>14</v>
      </c>
      <c r="D9" s="9"/>
      <c r="E9" s="12"/>
      <c r="F9" s="12"/>
      <c r="G9" s="8"/>
      <c r="H9" s="8"/>
      <c r="I9" s="8"/>
      <c r="J9" s="8"/>
      <c r="K9" s="8"/>
      <c r="L9" s="8"/>
      <c r="M9" s="8"/>
      <c r="N9" s="8"/>
      <c r="O9" s="8"/>
      <c r="P9" s="9" t="s">
        <v>20</v>
      </c>
      <c r="Q9" s="9" t="s">
        <v>606</v>
      </c>
      <c r="R9" s="12">
        <f t="shared" si="2"/>
        <v>3</v>
      </c>
      <c r="S9" s="8" t="s">
        <v>416</v>
      </c>
      <c r="T9" s="9" t="s">
        <v>426</v>
      </c>
      <c r="U9" s="8" t="s">
        <v>416</v>
      </c>
      <c r="V9" s="8" t="s">
        <v>422</v>
      </c>
      <c r="W9" s="8" t="s">
        <v>416</v>
      </c>
      <c r="X9" s="9" t="s">
        <v>427</v>
      </c>
      <c r="Y9" s="9" t="s">
        <v>425</v>
      </c>
      <c r="Z9" s="8" t="s">
        <v>416</v>
      </c>
    </row>
    <row r="10" spans="1:26" ht="232" x14ac:dyDescent="0.35">
      <c r="A10" s="8"/>
      <c r="B10" s="8"/>
      <c r="C10" s="9" t="s">
        <v>22</v>
      </c>
      <c r="D10" s="9" t="s">
        <v>600</v>
      </c>
      <c r="E10" s="12">
        <f t="shared" si="0"/>
        <v>4</v>
      </c>
      <c r="F10" s="12">
        <f t="shared" si="1"/>
        <v>1</v>
      </c>
      <c r="G10" s="8"/>
      <c r="H10" s="8" t="s">
        <v>429</v>
      </c>
      <c r="I10" s="9" t="s">
        <v>441</v>
      </c>
      <c r="J10" s="8" t="s">
        <v>439</v>
      </c>
      <c r="K10" s="8" t="s">
        <v>416</v>
      </c>
      <c r="L10" s="8" t="s">
        <v>416</v>
      </c>
      <c r="M10" s="8" t="s">
        <v>416</v>
      </c>
      <c r="N10" s="8" t="s">
        <v>416</v>
      </c>
      <c r="O10" s="9" t="s">
        <v>440</v>
      </c>
      <c r="P10" s="9"/>
      <c r="Q10" s="8"/>
      <c r="R10" s="12">
        <f t="shared" si="2"/>
        <v>3</v>
      </c>
      <c r="S10" s="8"/>
      <c r="T10" s="8"/>
      <c r="U10" s="8"/>
      <c r="V10" s="8"/>
      <c r="W10" s="8"/>
      <c r="X10" s="8"/>
      <c r="Y10" s="8"/>
      <c r="Z10" s="8"/>
    </row>
    <row r="11" spans="1:26" ht="232" x14ac:dyDescent="0.35">
      <c r="A11" s="8"/>
      <c r="B11" s="8"/>
      <c r="C11" s="9" t="s">
        <v>23</v>
      </c>
      <c r="D11" s="9" t="s">
        <v>600</v>
      </c>
      <c r="E11" s="12">
        <f t="shared" si="0"/>
        <v>4</v>
      </c>
      <c r="F11" s="12">
        <f t="shared" si="1"/>
        <v>1</v>
      </c>
      <c r="G11" s="8"/>
      <c r="H11" s="8" t="s">
        <v>429</v>
      </c>
      <c r="I11" s="9" t="s">
        <v>441</v>
      </c>
      <c r="J11" s="8" t="s">
        <v>439</v>
      </c>
      <c r="K11" s="8" t="s">
        <v>416</v>
      </c>
      <c r="L11" s="8" t="s">
        <v>416</v>
      </c>
      <c r="M11" s="8" t="s">
        <v>416</v>
      </c>
      <c r="N11" s="8" t="s">
        <v>416</v>
      </c>
      <c r="O11" s="9" t="s">
        <v>440</v>
      </c>
      <c r="P11" s="9"/>
      <c r="Q11" s="8"/>
      <c r="R11" s="12">
        <f t="shared" si="2"/>
        <v>3</v>
      </c>
      <c r="S11" s="8"/>
      <c r="T11" s="8"/>
      <c r="U11" s="8"/>
      <c r="V11" s="8"/>
      <c r="W11" s="8"/>
      <c r="X11" s="8"/>
      <c r="Y11" s="8"/>
      <c r="Z11" s="8"/>
    </row>
    <row r="12" spans="1:26" ht="232" x14ac:dyDescent="0.35">
      <c r="A12" s="8"/>
      <c r="B12" s="8"/>
      <c r="C12" s="9" t="s">
        <v>24</v>
      </c>
      <c r="D12" s="9" t="s">
        <v>600</v>
      </c>
      <c r="E12" s="12">
        <f t="shared" si="0"/>
        <v>4</v>
      </c>
      <c r="F12" s="12">
        <f t="shared" si="1"/>
        <v>1</v>
      </c>
      <c r="G12" s="8"/>
      <c r="H12" s="8" t="s">
        <v>429</v>
      </c>
      <c r="I12" s="9" t="s">
        <v>441</v>
      </c>
      <c r="J12" s="8" t="s">
        <v>439</v>
      </c>
      <c r="K12" s="8" t="s">
        <v>416</v>
      </c>
      <c r="L12" s="8" t="s">
        <v>416</v>
      </c>
      <c r="M12" s="8" t="s">
        <v>416</v>
      </c>
      <c r="N12" s="8" t="s">
        <v>416</v>
      </c>
      <c r="O12" s="9" t="s">
        <v>440</v>
      </c>
      <c r="P12" s="9"/>
      <c r="Q12" s="8"/>
      <c r="R12" s="12">
        <f t="shared" si="2"/>
        <v>3</v>
      </c>
      <c r="S12" s="8"/>
      <c r="T12" s="8"/>
      <c r="U12" s="8"/>
      <c r="V12" s="8"/>
      <c r="W12" s="8"/>
      <c r="X12" s="8"/>
      <c r="Y12" s="8"/>
      <c r="Z12" s="8"/>
    </row>
    <row r="13" spans="1:26" ht="290" x14ac:dyDescent="0.35">
      <c r="A13" s="8"/>
      <c r="B13" s="8"/>
      <c r="C13" s="9" t="s">
        <v>25</v>
      </c>
      <c r="D13" s="9" t="s">
        <v>600</v>
      </c>
      <c r="E13" s="12">
        <f t="shared" si="0"/>
        <v>4</v>
      </c>
      <c r="F13" s="12">
        <f t="shared" si="1"/>
        <v>1</v>
      </c>
      <c r="G13" s="8"/>
      <c r="H13" s="8" t="s">
        <v>429</v>
      </c>
      <c r="I13" s="9" t="s">
        <v>442</v>
      </c>
      <c r="J13" s="8" t="s">
        <v>439</v>
      </c>
      <c r="K13" s="8" t="s">
        <v>416</v>
      </c>
      <c r="L13" s="8" t="s">
        <v>416</v>
      </c>
      <c r="M13" s="8" t="s">
        <v>416</v>
      </c>
      <c r="N13" s="8" t="s">
        <v>416</v>
      </c>
      <c r="O13" s="9" t="s">
        <v>440</v>
      </c>
      <c r="P13" s="9"/>
      <c r="Q13" s="8"/>
      <c r="R13" s="12">
        <f t="shared" si="2"/>
        <v>3</v>
      </c>
      <c r="S13" s="8"/>
      <c r="T13" s="8"/>
      <c r="U13" s="8"/>
      <c r="V13" s="8"/>
      <c r="W13" s="8"/>
      <c r="X13" s="8"/>
      <c r="Y13" s="8"/>
      <c r="Z13" s="8"/>
    </row>
    <row r="14" spans="1:26" ht="232" x14ac:dyDescent="0.35">
      <c r="A14" s="8"/>
      <c r="B14" s="8"/>
      <c r="C14" s="9" t="s">
        <v>26</v>
      </c>
      <c r="D14" s="9" t="s">
        <v>600</v>
      </c>
      <c r="E14" s="12">
        <f t="shared" si="0"/>
        <v>4</v>
      </c>
      <c r="F14" s="12">
        <f t="shared" si="1"/>
        <v>1</v>
      </c>
      <c r="G14" s="8"/>
      <c r="H14" s="8" t="s">
        <v>429</v>
      </c>
      <c r="I14" s="9" t="s">
        <v>441</v>
      </c>
      <c r="J14" s="8" t="s">
        <v>439</v>
      </c>
      <c r="K14" s="8" t="s">
        <v>416</v>
      </c>
      <c r="L14" s="8" t="s">
        <v>416</v>
      </c>
      <c r="M14" s="8" t="s">
        <v>416</v>
      </c>
      <c r="N14" s="8" t="s">
        <v>416</v>
      </c>
      <c r="O14" s="9" t="s">
        <v>440</v>
      </c>
      <c r="P14" s="9"/>
      <c r="Q14" s="8"/>
      <c r="R14" s="12">
        <f t="shared" si="2"/>
        <v>3</v>
      </c>
      <c r="S14" s="8"/>
      <c r="T14" s="8"/>
      <c r="U14" s="8"/>
      <c r="V14" s="8"/>
      <c r="W14" s="8"/>
      <c r="X14" s="8"/>
      <c r="Y14" s="8"/>
      <c r="Z14" s="8"/>
    </row>
    <row r="15" spans="1:26" ht="246.5" x14ac:dyDescent="0.35">
      <c r="A15" s="8"/>
      <c r="B15" s="8"/>
      <c r="C15" s="9" t="s">
        <v>27</v>
      </c>
      <c r="D15" s="9" t="s">
        <v>600</v>
      </c>
      <c r="E15" s="12">
        <f t="shared" si="0"/>
        <v>4</v>
      </c>
      <c r="F15" s="12">
        <f t="shared" si="1"/>
        <v>1</v>
      </c>
      <c r="G15" s="8"/>
      <c r="H15" s="8" t="s">
        <v>429</v>
      </c>
      <c r="I15" s="9" t="s">
        <v>442</v>
      </c>
      <c r="J15" s="8" t="s">
        <v>439</v>
      </c>
      <c r="K15" s="8" t="s">
        <v>416</v>
      </c>
      <c r="L15" s="8" t="s">
        <v>416</v>
      </c>
      <c r="M15" s="8" t="s">
        <v>416</v>
      </c>
      <c r="N15" s="8" t="s">
        <v>416</v>
      </c>
      <c r="O15" s="8"/>
      <c r="P15" s="9"/>
      <c r="Q15" s="8"/>
      <c r="R15" s="12">
        <f t="shared" si="2"/>
        <v>3</v>
      </c>
      <c r="S15" s="8"/>
      <c r="T15" s="8"/>
      <c r="U15" s="8"/>
      <c r="V15" s="8"/>
      <c r="W15" s="8"/>
      <c r="X15" s="8"/>
      <c r="Y15" s="8"/>
      <c r="Z15" s="8"/>
    </row>
    <row r="16" spans="1:26" ht="261" x14ac:dyDescent="0.35">
      <c r="A16" s="8"/>
      <c r="B16" s="8"/>
      <c r="C16" s="9" t="s">
        <v>28</v>
      </c>
      <c r="D16" s="9" t="s">
        <v>600</v>
      </c>
      <c r="E16" s="12">
        <f t="shared" si="0"/>
        <v>4</v>
      </c>
      <c r="F16" s="12">
        <f t="shared" si="1"/>
        <v>1</v>
      </c>
      <c r="G16" s="8"/>
      <c r="H16" s="8" t="s">
        <v>429</v>
      </c>
      <c r="I16" s="9" t="s">
        <v>441</v>
      </c>
      <c r="J16" s="8" t="s">
        <v>439</v>
      </c>
      <c r="K16" s="8" t="s">
        <v>416</v>
      </c>
      <c r="L16" s="8" t="s">
        <v>416</v>
      </c>
      <c r="M16" s="8" t="s">
        <v>416</v>
      </c>
      <c r="N16" s="8" t="s">
        <v>416</v>
      </c>
      <c r="O16" s="8"/>
      <c r="P16" s="9"/>
      <c r="Q16" s="8"/>
      <c r="R16" s="12">
        <f t="shared" si="2"/>
        <v>3</v>
      </c>
      <c r="S16" s="8"/>
      <c r="T16" s="8"/>
      <c r="U16" s="8"/>
      <c r="V16" s="8"/>
      <c r="W16" s="8"/>
      <c r="X16" s="8"/>
      <c r="Y16" s="8"/>
      <c r="Z16" s="8"/>
    </row>
    <row r="17" spans="1:26" ht="261" x14ac:dyDescent="0.35">
      <c r="A17" s="8"/>
      <c r="B17" s="8"/>
      <c r="C17" s="9" t="s">
        <v>29</v>
      </c>
      <c r="D17" s="9" t="s">
        <v>600</v>
      </c>
      <c r="E17" s="12">
        <f t="shared" si="0"/>
        <v>4</v>
      </c>
      <c r="F17" s="12">
        <f t="shared" si="1"/>
        <v>1</v>
      </c>
      <c r="G17" s="8"/>
      <c r="H17" s="8" t="s">
        <v>429</v>
      </c>
      <c r="I17" s="9" t="s">
        <v>441</v>
      </c>
      <c r="J17" s="8" t="s">
        <v>439</v>
      </c>
      <c r="K17" s="8" t="s">
        <v>416</v>
      </c>
      <c r="L17" s="8" t="s">
        <v>416</v>
      </c>
      <c r="M17" s="8" t="s">
        <v>416</v>
      </c>
      <c r="N17" s="8" t="s">
        <v>416</v>
      </c>
      <c r="O17" s="8"/>
      <c r="P17" s="9"/>
      <c r="Q17" s="8"/>
      <c r="R17" s="12">
        <f t="shared" si="2"/>
        <v>3</v>
      </c>
      <c r="S17" s="8"/>
      <c r="T17" s="8"/>
      <c r="U17" s="8"/>
      <c r="V17" s="8"/>
      <c r="W17" s="8"/>
      <c r="X17" s="8"/>
      <c r="Y17" s="8"/>
      <c r="Z17" s="8"/>
    </row>
    <row r="18" spans="1:26" ht="275.5" x14ac:dyDescent="0.35">
      <c r="A18" s="8"/>
      <c r="B18" s="8"/>
      <c r="C18" s="9" t="s">
        <v>30</v>
      </c>
      <c r="D18" s="9" t="s">
        <v>600</v>
      </c>
      <c r="E18" s="12">
        <f t="shared" si="0"/>
        <v>4</v>
      </c>
      <c r="F18" s="12">
        <f t="shared" si="1"/>
        <v>1</v>
      </c>
      <c r="G18" s="8"/>
      <c r="H18" s="8" t="s">
        <v>429</v>
      </c>
      <c r="I18" s="9" t="s">
        <v>442</v>
      </c>
      <c r="J18" s="8" t="s">
        <v>439</v>
      </c>
      <c r="K18" s="8" t="s">
        <v>416</v>
      </c>
      <c r="L18" s="8" t="s">
        <v>416</v>
      </c>
      <c r="M18" s="8" t="s">
        <v>416</v>
      </c>
      <c r="N18" s="8" t="s">
        <v>416</v>
      </c>
      <c r="O18" s="8"/>
      <c r="P18" s="9"/>
      <c r="Q18" s="8"/>
      <c r="R18" s="12">
        <f t="shared" si="2"/>
        <v>3</v>
      </c>
      <c r="S18" s="8"/>
      <c r="T18" s="8"/>
      <c r="U18" s="8"/>
      <c r="V18" s="8"/>
      <c r="W18" s="8"/>
      <c r="X18" s="8"/>
      <c r="Y18" s="8"/>
      <c r="Z18" s="8"/>
    </row>
    <row r="19" spans="1:26" ht="257.5" customHeight="1" x14ac:dyDescent="0.35">
      <c r="A19" s="8" t="s">
        <v>33</v>
      </c>
      <c r="B19" s="8">
        <v>1</v>
      </c>
      <c r="C19" s="9" t="s">
        <v>431</v>
      </c>
      <c r="D19" s="9" t="s">
        <v>600</v>
      </c>
      <c r="E19" s="12">
        <f t="shared" si="0"/>
        <v>4</v>
      </c>
      <c r="F19" s="12">
        <f t="shared" si="1"/>
        <v>1</v>
      </c>
      <c r="G19" s="8"/>
      <c r="H19" s="8" t="s">
        <v>429</v>
      </c>
      <c r="I19" s="9" t="s">
        <v>443</v>
      </c>
      <c r="J19" s="8" t="s">
        <v>439</v>
      </c>
      <c r="K19" s="8" t="s">
        <v>416</v>
      </c>
      <c r="L19" s="8" t="s">
        <v>434</v>
      </c>
      <c r="M19" s="8" t="s">
        <v>416</v>
      </c>
      <c r="N19" s="9" t="s">
        <v>433</v>
      </c>
      <c r="O19" s="8"/>
      <c r="P19" s="9" t="s">
        <v>32</v>
      </c>
      <c r="Q19" s="9" t="s">
        <v>448</v>
      </c>
      <c r="R19" s="12">
        <f t="shared" si="2"/>
        <v>3</v>
      </c>
      <c r="S19" s="8" t="s">
        <v>416</v>
      </c>
      <c r="T19" s="8" t="s">
        <v>434</v>
      </c>
      <c r="U19" s="8" t="s">
        <v>416</v>
      </c>
      <c r="V19" s="9" t="s">
        <v>430</v>
      </c>
      <c r="W19" s="8" t="s">
        <v>416</v>
      </c>
      <c r="X19" s="9" t="s">
        <v>428</v>
      </c>
      <c r="Y19" s="8" t="s">
        <v>416</v>
      </c>
      <c r="Z19" s="8" t="s">
        <v>429</v>
      </c>
    </row>
    <row r="20" spans="1:26" ht="72.5" x14ac:dyDescent="0.35">
      <c r="A20" s="8" t="s">
        <v>38</v>
      </c>
      <c r="B20" s="8">
        <v>3</v>
      </c>
      <c r="C20" s="9" t="s">
        <v>35</v>
      </c>
      <c r="D20" s="9" t="s">
        <v>600</v>
      </c>
      <c r="E20" s="12">
        <f t="shared" si="0"/>
        <v>4</v>
      </c>
      <c r="F20" s="12">
        <f t="shared" si="1"/>
        <v>1</v>
      </c>
      <c r="G20" s="8"/>
      <c r="H20" s="8" t="s">
        <v>429</v>
      </c>
      <c r="I20" s="9" t="s">
        <v>444</v>
      </c>
      <c r="J20" s="8" t="s">
        <v>439</v>
      </c>
      <c r="K20" s="8" t="s">
        <v>416</v>
      </c>
      <c r="L20" s="8" t="s">
        <v>416</v>
      </c>
      <c r="M20" s="8" t="s">
        <v>416</v>
      </c>
      <c r="N20" s="8" t="s">
        <v>416</v>
      </c>
      <c r="O20" s="9" t="s">
        <v>445</v>
      </c>
      <c r="P20" s="9" t="s">
        <v>34</v>
      </c>
      <c r="Q20" s="9" t="s">
        <v>447</v>
      </c>
      <c r="R20" s="12">
        <f t="shared" si="2"/>
        <v>3</v>
      </c>
      <c r="S20" s="9" t="s">
        <v>435</v>
      </c>
      <c r="T20" s="8" t="s">
        <v>416</v>
      </c>
      <c r="U20" s="8" t="s">
        <v>416</v>
      </c>
      <c r="V20" s="8" t="s">
        <v>416</v>
      </c>
      <c r="W20" s="8" t="s">
        <v>416</v>
      </c>
      <c r="X20" s="8" t="s">
        <v>437</v>
      </c>
      <c r="Y20" s="8" t="s">
        <v>436</v>
      </c>
      <c r="Z20" s="8" t="s">
        <v>416</v>
      </c>
    </row>
    <row r="21" spans="1:26" ht="72.5" x14ac:dyDescent="0.35">
      <c r="A21" s="8"/>
      <c r="B21" s="8"/>
      <c r="C21" s="9" t="s">
        <v>36</v>
      </c>
      <c r="D21" s="9" t="s">
        <v>600</v>
      </c>
      <c r="E21" s="12">
        <f t="shared" si="0"/>
        <v>4</v>
      </c>
      <c r="F21" s="12">
        <f t="shared" si="1"/>
        <v>1</v>
      </c>
      <c r="G21" s="8"/>
      <c r="H21" s="8" t="s">
        <v>429</v>
      </c>
      <c r="I21" s="9" t="s">
        <v>444</v>
      </c>
      <c r="J21" s="8" t="s">
        <v>439</v>
      </c>
      <c r="K21" s="8" t="s">
        <v>416</v>
      </c>
      <c r="L21" s="8" t="s">
        <v>416</v>
      </c>
      <c r="M21" s="8" t="s">
        <v>416</v>
      </c>
      <c r="N21" s="8" t="s">
        <v>416</v>
      </c>
      <c r="O21" s="9" t="s">
        <v>445</v>
      </c>
      <c r="P21" s="9"/>
      <c r="Q21" s="8"/>
      <c r="R21" s="12">
        <f t="shared" si="2"/>
        <v>3</v>
      </c>
      <c r="S21" s="8"/>
      <c r="T21" s="8"/>
      <c r="U21" s="8"/>
      <c r="V21" s="8"/>
      <c r="W21" s="8"/>
      <c r="X21" s="8"/>
      <c r="Y21" s="8"/>
      <c r="Z21" s="8"/>
    </row>
    <row r="22" spans="1:26" ht="72.5" x14ac:dyDescent="0.35">
      <c r="A22" s="8"/>
      <c r="B22" s="8"/>
      <c r="C22" s="9" t="s">
        <v>37</v>
      </c>
      <c r="D22" s="9" t="s">
        <v>600</v>
      </c>
      <c r="E22" s="12">
        <f t="shared" si="0"/>
        <v>4</v>
      </c>
      <c r="F22" s="12">
        <f t="shared" si="1"/>
        <v>1</v>
      </c>
      <c r="G22" s="8"/>
      <c r="H22" s="8" t="s">
        <v>429</v>
      </c>
      <c r="I22" s="9" t="s">
        <v>444</v>
      </c>
      <c r="J22" s="8" t="s">
        <v>439</v>
      </c>
      <c r="K22" s="8" t="s">
        <v>416</v>
      </c>
      <c r="L22" s="8" t="s">
        <v>416</v>
      </c>
      <c r="M22" s="8" t="s">
        <v>416</v>
      </c>
      <c r="N22" s="8" t="s">
        <v>416</v>
      </c>
      <c r="O22" s="9" t="s">
        <v>445</v>
      </c>
      <c r="P22" s="9"/>
      <c r="Q22" s="8"/>
      <c r="R22" s="12">
        <f t="shared" si="2"/>
        <v>3</v>
      </c>
      <c r="S22" s="8"/>
      <c r="T22" s="8"/>
      <c r="U22" s="8"/>
      <c r="V22" s="8"/>
      <c r="W22" s="8"/>
      <c r="X22" s="8"/>
      <c r="Y22" s="8"/>
      <c r="Z22" s="8"/>
    </row>
    <row r="23" spans="1:26" ht="80" customHeight="1" x14ac:dyDescent="0.35">
      <c r="A23" s="8" t="s">
        <v>40</v>
      </c>
      <c r="B23" s="8">
        <v>2</v>
      </c>
      <c r="C23" s="9" t="s">
        <v>14</v>
      </c>
      <c r="D23" s="9"/>
      <c r="E23" s="12"/>
      <c r="F23" s="12"/>
      <c r="G23" s="8"/>
      <c r="H23" s="8"/>
      <c r="I23" s="8"/>
      <c r="J23" s="8"/>
      <c r="K23" s="8"/>
      <c r="L23" s="8"/>
      <c r="M23" s="8"/>
      <c r="N23" s="8"/>
      <c r="O23" s="8"/>
      <c r="P23" s="8" t="s">
        <v>39</v>
      </c>
      <c r="Q23" s="9" t="s">
        <v>449</v>
      </c>
      <c r="R23" s="12">
        <f t="shared" si="2"/>
        <v>3</v>
      </c>
      <c r="S23" s="9" t="s">
        <v>435</v>
      </c>
      <c r="T23" s="8" t="s">
        <v>416</v>
      </c>
      <c r="U23" s="8" t="s">
        <v>416</v>
      </c>
      <c r="V23" s="8" t="s">
        <v>422</v>
      </c>
      <c r="W23" s="8" t="s">
        <v>416</v>
      </c>
      <c r="X23" s="8" t="s">
        <v>416</v>
      </c>
      <c r="Y23" s="8" t="s">
        <v>416</v>
      </c>
      <c r="Z23" s="8" t="s">
        <v>429</v>
      </c>
    </row>
    <row r="24" spans="1:26" ht="391.5" x14ac:dyDescent="0.35">
      <c r="A24" s="8"/>
      <c r="B24" s="8"/>
      <c r="C24" s="9" t="s">
        <v>41</v>
      </c>
      <c r="D24" s="9" t="s">
        <v>600</v>
      </c>
      <c r="E24" s="12">
        <f t="shared" si="0"/>
        <v>4</v>
      </c>
      <c r="F24" s="12">
        <f t="shared" si="1"/>
        <v>1</v>
      </c>
      <c r="G24" s="8"/>
      <c r="H24" s="8" t="s">
        <v>429</v>
      </c>
      <c r="I24" s="9" t="s">
        <v>446</v>
      </c>
      <c r="J24" s="8" t="s">
        <v>439</v>
      </c>
      <c r="K24" s="8" t="s">
        <v>416</v>
      </c>
      <c r="L24" s="8" t="s">
        <v>416</v>
      </c>
      <c r="M24" s="8" t="s">
        <v>416</v>
      </c>
      <c r="N24" s="8" t="s">
        <v>416</v>
      </c>
      <c r="O24" s="9" t="s">
        <v>440</v>
      </c>
      <c r="P24" s="9"/>
      <c r="Q24" s="8"/>
      <c r="R24" s="14">
        <f t="shared" si="2"/>
        <v>3</v>
      </c>
      <c r="S24" s="8"/>
      <c r="T24" s="8"/>
      <c r="U24" s="8"/>
      <c r="V24" s="8"/>
      <c r="W24" s="8"/>
      <c r="X24" s="8"/>
      <c r="Y24" s="8"/>
      <c r="Z24" s="8"/>
    </row>
    <row r="25" spans="1:26" ht="319" x14ac:dyDescent="0.35">
      <c r="A25" s="8"/>
      <c r="B25" s="8"/>
      <c r="C25" s="9" t="s">
        <v>42</v>
      </c>
      <c r="D25" s="9" t="s">
        <v>600</v>
      </c>
      <c r="E25" s="12">
        <f t="shared" si="0"/>
        <v>4</v>
      </c>
      <c r="F25" s="12">
        <f>E25-R25</f>
        <v>1</v>
      </c>
      <c r="G25" s="8"/>
      <c r="H25" s="8" t="s">
        <v>429</v>
      </c>
      <c r="I25" s="9" t="s">
        <v>446</v>
      </c>
      <c r="J25" s="8" t="s">
        <v>439</v>
      </c>
      <c r="K25" s="8" t="s">
        <v>416</v>
      </c>
      <c r="L25" s="8" t="s">
        <v>416</v>
      </c>
      <c r="M25" s="8" t="s">
        <v>416</v>
      </c>
      <c r="N25" s="8" t="s">
        <v>416</v>
      </c>
      <c r="O25" s="9" t="s">
        <v>440</v>
      </c>
      <c r="P25" s="9"/>
      <c r="Q25" s="8"/>
      <c r="R25" s="15">
        <f t="shared" si="2"/>
        <v>3</v>
      </c>
      <c r="S25" s="8"/>
      <c r="T25" s="8"/>
      <c r="U25" s="8"/>
      <c r="V25" s="8"/>
      <c r="W25" s="8"/>
      <c r="X25" s="8"/>
      <c r="Y25" s="8"/>
      <c r="Z25" s="8"/>
    </row>
    <row r="26" spans="1:26" x14ac:dyDescent="0.35">
      <c r="A26" s="5" t="s">
        <v>630</v>
      </c>
      <c r="P26" s="7" t="s">
        <v>589</v>
      </c>
      <c r="R26" s="16"/>
    </row>
    <row r="27" spans="1:26" x14ac:dyDescent="0.35">
      <c r="A27" s="5">
        <f>COUNTIF(C:C,"*Scenario*")</f>
        <v>20</v>
      </c>
      <c r="P27" s="7">
        <v>10</v>
      </c>
    </row>
    <row r="28" spans="1:26" x14ac:dyDescent="0.35">
      <c r="A28" s="5" t="s">
        <v>632</v>
      </c>
    </row>
    <row r="29" spans="1:26" x14ac:dyDescent="0.35">
      <c r="A29" s="5">
        <f>A27/P27</f>
        <v>2</v>
      </c>
    </row>
  </sheetData>
  <autoFilter ref="A2:Z27"/>
  <hyperlinks>
    <hyperlink ref="C1" r:id="rId1"/>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50" zoomScaleNormal="50" workbookViewId="0">
      <pane ySplit="2" topLeftCell="A3" activePane="bottomLeft" state="frozen"/>
      <selection pane="bottomLeft"/>
    </sheetView>
  </sheetViews>
  <sheetFormatPr baseColWidth="10" defaultRowHeight="14.5" x14ac:dyDescent="0.35"/>
  <cols>
    <col min="1" max="1" width="65.1796875" style="5" bestFit="1" customWidth="1"/>
    <col min="2" max="2" width="13.36328125" style="5" customWidth="1"/>
    <col min="3" max="3" width="57.36328125" style="5" customWidth="1"/>
    <col min="4" max="6" width="11.90625" style="5" customWidth="1"/>
    <col min="7" max="7" width="11.54296875" style="5" customWidth="1"/>
    <col min="8" max="8" width="10.1796875" style="5" customWidth="1"/>
    <col min="9" max="9" width="12.453125" style="5" customWidth="1"/>
    <col min="10" max="10" width="11.54296875" style="5" customWidth="1"/>
    <col min="11" max="11" width="10.7265625" style="5" customWidth="1"/>
    <col min="12" max="12" width="12" style="5" customWidth="1"/>
    <col min="13" max="13" width="11.08984375" style="5" customWidth="1"/>
    <col min="14" max="15" width="10.7265625" style="5" customWidth="1"/>
    <col min="16" max="16" width="49.36328125" style="5" customWidth="1"/>
    <col min="17" max="17" width="9.90625" style="7" bestFit="1" customWidth="1"/>
    <col min="18" max="18" width="9.90625" style="7" customWidth="1"/>
    <col min="19" max="16384" width="10.90625" style="5"/>
  </cols>
  <sheetData>
    <row r="1" spans="1:26" ht="87" x14ac:dyDescent="0.35">
      <c r="A1" s="5" t="s">
        <v>43</v>
      </c>
      <c r="B1" s="9" t="s">
        <v>490</v>
      </c>
      <c r="C1" s="17" t="s">
        <v>46</v>
      </c>
      <c r="D1" s="18"/>
      <c r="E1" s="18"/>
      <c r="F1" s="18"/>
      <c r="G1" s="17"/>
      <c r="H1" s="17"/>
      <c r="I1" s="17"/>
      <c r="J1" s="17"/>
      <c r="K1" s="17"/>
      <c r="L1" s="17"/>
      <c r="M1" s="17"/>
      <c r="N1" s="17"/>
      <c r="O1" s="17"/>
      <c r="S1" s="7" t="s">
        <v>417</v>
      </c>
      <c r="T1" s="7" t="s">
        <v>418</v>
      </c>
      <c r="U1" s="7" t="s">
        <v>419</v>
      </c>
      <c r="V1" s="7" t="s">
        <v>420</v>
      </c>
      <c r="W1" s="7" t="s">
        <v>421</v>
      </c>
    </row>
    <row r="2" spans="1:26" ht="56" x14ac:dyDescent="0.35">
      <c r="A2" s="8" t="s">
        <v>45</v>
      </c>
      <c r="B2" s="8"/>
      <c r="C2" s="8" t="s">
        <v>11</v>
      </c>
      <c r="D2" s="10" t="s">
        <v>590</v>
      </c>
      <c r="E2" s="11" t="s">
        <v>581</v>
      </c>
      <c r="F2" s="11" t="s">
        <v>582</v>
      </c>
      <c r="G2" s="10" t="s">
        <v>403</v>
      </c>
      <c r="H2" s="10" t="s">
        <v>404</v>
      </c>
      <c r="I2" s="10" t="s">
        <v>405</v>
      </c>
      <c r="J2" s="10" t="s">
        <v>406</v>
      </c>
      <c r="K2" s="10" t="s">
        <v>407</v>
      </c>
      <c r="L2" s="10" t="s">
        <v>408</v>
      </c>
      <c r="M2" s="10" t="s">
        <v>409</v>
      </c>
      <c r="N2" s="10" t="s">
        <v>410</v>
      </c>
      <c r="O2" s="10" t="s">
        <v>432</v>
      </c>
      <c r="P2" s="8" t="s">
        <v>12</v>
      </c>
      <c r="Q2" s="10" t="s">
        <v>394</v>
      </c>
      <c r="R2" s="11" t="s">
        <v>581</v>
      </c>
      <c r="S2" s="10" t="s">
        <v>395</v>
      </c>
      <c r="T2" s="10" t="s">
        <v>396</v>
      </c>
      <c r="U2" s="10" t="s">
        <v>397</v>
      </c>
      <c r="V2" s="10" t="s">
        <v>398</v>
      </c>
      <c r="W2" s="10" t="s">
        <v>399</v>
      </c>
      <c r="X2" s="10" t="s">
        <v>400</v>
      </c>
      <c r="Y2" s="10" t="s">
        <v>401</v>
      </c>
      <c r="Z2" s="10" t="s">
        <v>402</v>
      </c>
    </row>
    <row r="3" spans="1:26" ht="101.5" x14ac:dyDescent="0.35">
      <c r="A3" s="8" t="s">
        <v>48</v>
      </c>
      <c r="B3" s="8">
        <v>1</v>
      </c>
      <c r="C3" s="9" t="s">
        <v>50</v>
      </c>
      <c r="D3" s="9" t="s">
        <v>587</v>
      </c>
      <c r="E3" s="12">
        <f>IF(LEFT(D3,17)="Interaction level",3,IF(LEFT(D3,12)="System level",4,IF(LEFT(D3,12)="Domain level",2,0)))</f>
        <v>4</v>
      </c>
      <c r="F3" s="12">
        <f>E3-R3</f>
        <v>4</v>
      </c>
      <c r="G3" s="9"/>
      <c r="H3" s="9" t="s">
        <v>429</v>
      </c>
      <c r="I3" s="9" t="s">
        <v>489</v>
      </c>
      <c r="J3" s="9" t="s">
        <v>439</v>
      </c>
      <c r="K3" s="9" t="s">
        <v>416</v>
      </c>
      <c r="L3" s="9" t="s">
        <v>451</v>
      </c>
      <c r="M3" s="9" t="s">
        <v>416</v>
      </c>
      <c r="N3" s="9" t="s">
        <v>416</v>
      </c>
      <c r="O3" s="9"/>
      <c r="P3" s="9" t="s">
        <v>49</v>
      </c>
      <c r="Q3" s="9" t="s">
        <v>434</v>
      </c>
      <c r="R3" s="12">
        <f>IF(LEFT(Q3,17)="Interaction level",3,IF(LEFT(Q3,12)="System level",4,IF(LEFT(Q3,12)="Domain level",2,IF(Q3="?",0,R2))))</f>
        <v>0</v>
      </c>
      <c r="S3" s="9" t="s">
        <v>450</v>
      </c>
      <c r="T3" s="8" t="s">
        <v>434</v>
      </c>
      <c r="U3" s="8" t="s">
        <v>416</v>
      </c>
      <c r="V3" s="9" t="s">
        <v>450</v>
      </c>
      <c r="W3" s="8" t="s">
        <v>416</v>
      </c>
      <c r="X3" s="8" t="s">
        <v>437</v>
      </c>
      <c r="Y3" s="9" t="s">
        <v>452</v>
      </c>
      <c r="Z3" s="8" t="s">
        <v>429</v>
      </c>
    </row>
    <row r="4" spans="1:26" ht="91.5" customHeight="1" x14ac:dyDescent="0.35">
      <c r="A4" s="8" t="s">
        <v>52</v>
      </c>
      <c r="B4" s="8">
        <v>9</v>
      </c>
      <c r="C4" s="9" t="s">
        <v>53</v>
      </c>
      <c r="D4" s="9"/>
      <c r="E4" s="12"/>
      <c r="F4" s="12"/>
      <c r="G4" s="9"/>
      <c r="H4" s="9"/>
      <c r="I4" s="9"/>
      <c r="J4" s="9"/>
      <c r="K4" s="9"/>
      <c r="L4" s="9"/>
      <c r="M4" s="9"/>
      <c r="N4" s="9"/>
      <c r="O4" s="9"/>
      <c r="P4" s="9" t="s">
        <v>51</v>
      </c>
      <c r="Q4" s="12" t="s">
        <v>583</v>
      </c>
      <c r="R4" s="12">
        <f t="shared" ref="R4:R67" si="0">IF(LEFT(Q4,17)="Interaction level",3,IF(LEFT(Q4,12)="System level",4,IF(LEFT(Q4,12)="Domain level",2,IF(Q4="?",0,R3))))</f>
        <v>3</v>
      </c>
      <c r="S4" s="8" t="s">
        <v>416</v>
      </c>
      <c r="T4" s="8" t="s">
        <v>416</v>
      </c>
      <c r="U4" s="8" t="s">
        <v>416</v>
      </c>
      <c r="V4" s="8" t="s">
        <v>416</v>
      </c>
      <c r="W4" s="8" t="s">
        <v>416</v>
      </c>
      <c r="X4" s="9" t="s">
        <v>453</v>
      </c>
      <c r="Y4" s="8" t="s">
        <v>416</v>
      </c>
      <c r="Z4" s="8" t="s">
        <v>416</v>
      </c>
    </row>
    <row r="5" spans="1:26" ht="57" customHeight="1" x14ac:dyDescent="0.35">
      <c r="A5" s="8"/>
      <c r="B5" s="8"/>
      <c r="C5" s="9" t="s">
        <v>54</v>
      </c>
      <c r="D5" s="9" t="s">
        <v>587</v>
      </c>
      <c r="E5" s="12">
        <f t="shared" ref="E5:E67" si="1">IF(LEFT(D5,17)="Interaction level",3,IF(LEFT(D5,12)="System level",4,IF(LEFT(D5,12)="Domain level",2,0)))</f>
        <v>4</v>
      </c>
      <c r="F5" s="12">
        <f t="shared" ref="F5:F67" si="2">E5-R5</f>
        <v>1</v>
      </c>
      <c r="G5" s="9"/>
      <c r="H5" s="9" t="s">
        <v>429</v>
      </c>
      <c r="I5" s="9" t="s">
        <v>492</v>
      </c>
      <c r="J5" s="9" t="s">
        <v>439</v>
      </c>
      <c r="K5" s="9" t="s">
        <v>416</v>
      </c>
      <c r="L5" s="9" t="s">
        <v>416</v>
      </c>
      <c r="M5" s="9" t="s">
        <v>416</v>
      </c>
      <c r="N5" s="9" t="s">
        <v>416</v>
      </c>
      <c r="O5" s="9" t="s">
        <v>493</v>
      </c>
      <c r="P5" s="8"/>
      <c r="Q5" s="9"/>
      <c r="R5" s="12">
        <f t="shared" si="0"/>
        <v>3</v>
      </c>
      <c r="S5" s="8"/>
      <c r="T5" s="8"/>
      <c r="U5" s="8"/>
      <c r="V5" s="8"/>
      <c r="W5" s="8"/>
      <c r="X5" s="8"/>
      <c r="Y5" s="8"/>
      <c r="Z5" s="8"/>
    </row>
    <row r="6" spans="1:26" ht="72.5" x14ac:dyDescent="0.35">
      <c r="A6" s="8"/>
      <c r="B6" s="8"/>
      <c r="C6" s="9" t="s">
        <v>55</v>
      </c>
      <c r="D6" s="9" t="s">
        <v>587</v>
      </c>
      <c r="E6" s="12">
        <f t="shared" si="1"/>
        <v>4</v>
      </c>
      <c r="F6" s="12">
        <f t="shared" si="2"/>
        <v>1</v>
      </c>
      <c r="G6" s="9"/>
      <c r="H6" s="9" t="s">
        <v>429</v>
      </c>
      <c r="I6" s="9" t="s">
        <v>489</v>
      </c>
      <c r="J6" s="9" t="s">
        <v>439</v>
      </c>
      <c r="K6" s="9" t="s">
        <v>416</v>
      </c>
      <c r="L6" s="9" t="s">
        <v>416</v>
      </c>
      <c r="M6" s="9" t="s">
        <v>416</v>
      </c>
      <c r="N6" s="9" t="s">
        <v>416</v>
      </c>
      <c r="O6" s="9" t="s">
        <v>494</v>
      </c>
      <c r="P6" s="8"/>
      <c r="Q6" s="9"/>
      <c r="R6" s="12">
        <f t="shared" si="0"/>
        <v>3</v>
      </c>
      <c r="S6" s="8"/>
      <c r="T6" s="8"/>
      <c r="U6" s="8"/>
      <c r="V6" s="8"/>
      <c r="W6" s="8"/>
      <c r="X6" s="8"/>
      <c r="Y6" s="8"/>
      <c r="Z6" s="8"/>
    </row>
    <row r="7" spans="1:26" ht="58" x14ac:dyDescent="0.35">
      <c r="A7" s="8"/>
      <c r="B7" s="8"/>
      <c r="C7" s="9" t="s">
        <v>56</v>
      </c>
      <c r="D7" s="9" t="s">
        <v>587</v>
      </c>
      <c r="E7" s="12">
        <f t="shared" si="1"/>
        <v>4</v>
      </c>
      <c r="F7" s="12">
        <f t="shared" si="2"/>
        <v>1</v>
      </c>
      <c r="G7" s="9"/>
      <c r="H7" s="9" t="s">
        <v>429</v>
      </c>
      <c r="I7" s="9" t="s">
        <v>492</v>
      </c>
      <c r="J7" s="9" t="s">
        <v>439</v>
      </c>
      <c r="K7" s="9" t="s">
        <v>416</v>
      </c>
      <c r="L7" s="9" t="s">
        <v>416</v>
      </c>
      <c r="M7" s="9" t="s">
        <v>416</v>
      </c>
      <c r="N7" s="9" t="s">
        <v>416</v>
      </c>
      <c r="O7" s="9" t="s">
        <v>493</v>
      </c>
      <c r="P7" s="8"/>
      <c r="Q7" s="9"/>
      <c r="R7" s="12">
        <f t="shared" si="0"/>
        <v>3</v>
      </c>
      <c r="S7" s="8"/>
      <c r="T7" s="8"/>
      <c r="U7" s="8"/>
      <c r="V7" s="8"/>
      <c r="W7" s="8"/>
      <c r="X7" s="8"/>
      <c r="Y7" s="8"/>
      <c r="Z7" s="8"/>
    </row>
    <row r="8" spans="1:26" ht="87" x14ac:dyDescent="0.35">
      <c r="A8" s="8"/>
      <c r="B8" s="8"/>
      <c r="C8" s="9" t="s">
        <v>57</v>
      </c>
      <c r="D8" s="9" t="s">
        <v>587</v>
      </c>
      <c r="E8" s="12">
        <f t="shared" si="1"/>
        <v>4</v>
      </c>
      <c r="F8" s="12">
        <f t="shared" si="2"/>
        <v>1</v>
      </c>
      <c r="G8" s="9"/>
      <c r="H8" s="9" t="s">
        <v>429</v>
      </c>
      <c r="I8" s="9" t="s">
        <v>489</v>
      </c>
      <c r="J8" s="9" t="s">
        <v>439</v>
      </c>
      <c r="K8" s="9" t="s">
        <v>416</v>
      </c>
      <c r="L8" s="9" t="s">
        <v>416</v>
      </c>
      <c r="M8" s="9" t="s">
        <v>416</v>
      </c>
      <c r="N8" s="9" t="s">
        <v>416</v>
      </c>
      <c r="O8" s="9" t="s">
        <v>494</v>
      </c>
      <c r="P8" s="8"/>
      <c r="Q8" s="9"/>
      <c r="R8" s="12">
        <f t="shared" si="0"/>
        <v>3</v>
      </c>
      <c r="S8" s="8"/>
      <c r="T8" s="8"/>
      <c r="U8" s="8"/>
      <c r="V8" s="8"/>
      <c r="W8" s="8"/>
      <c r="X8" s="8"/>
      <c r="Y8" s="8"/>
      <c r="Z8" s="8"/>
    </row>
    <row r="9" spans="1:26" ht="79" customHeight="1" x14ac:dyDescent="0.35">
      <c r="A9" s="8"/>
      <c r="B9" s="8"/>
      <c r="C9" s="9" t="s">
        <v>58</v>
      </c>
      <c r="D9" s="9" t="s">
        <v>587</v>
      </c>
      <c r="E9" s="12">
        <f t="shared" si="1"/>
        <v>4</v>
      </c>
      <c r="F9" s="12">
        <f t="shared" si="2"/>
        <v>1</v>
      </c>
      <c r="G9" s="9"/>
      <c r="H9" s="9" t="s">
        <v>429</v>
      </c>
      <c r="I9" s="9" t="s">
        <v>489</v>
      </c>
      <c r="J9" s="9" t="s">
        <v>439</v>
      </c>
      <c r="K9" s="9" t="s">
        <v>416</v>
      </c>
      <c r="L9" s="9" t="s">
        <v>416</v>
      </c>
      <c r="M9" s="9" t="s">
        <v>416</v>
      </c>
      <c r="N9" s="9" t="s">
        <v>416</v>
      </c>
      <c r="O9" s="9" t="s">
        <v>494</v>
      </c>
      <c r="P9" s="8"/>
      <c r="Q9" s="9"/>
      <c r="R9" s="12">
        <f t="shared" si="0"/>
        <v>3</v>
      </c>
      <c r="S9" s="8"/>
      <c r="T9" s="8"/>
      <c r="U9" s="8"/>
      <c r="V9" s="8"/>
      <c r="W9" s="8"/>
      <c r="X9" s="8"/>
      <c r="Y9" s="8"/>
      <c r="Z9" s="8"/>
    </row>
    <row r="10" spans="1:26" ht="87" x14ac:dyDescent="0.35">
      <c r="A10" s="8"/>
      <c r="B10" s="8"/>
      <c r="C10" s="9" t="s">
        <v>59</v>
      </c>
      <c r="D10" s="9" t="s">
        <v>587</v>
      </c>
      <c r="E10" s="12">
        <f t="shared" si="1"/>
        <v>4</v>
      </c>
      <c r="F10" s="12">
        <f t="shared" si="2"/>
        <v>1</v>
      </c>
      <c r="G10" s="9"/>
      <c r="H10" s="9" t="s">
        <v>429</v>
      </c>
      <c r="I10" s="9" t="s">
        <v>489</v>
      </c>
      <c r="J10" s="9" t="s">
        <v>439</v>
      </c>
      <c r="K10" s="9" t="s">
        <v>416</v>
      </c>
      <c r="L10" s="9" t="s">
        <v>416</v>
      </c>
      <c r="M10" s="9" t="s">
        <v>416</v>
      </c>
      <c r="N10" s="9" t="s">
        <v>416</v>
      </c>
      <c r="O10" s="9" t="s">
        <v>494</v>
      </c>
      <c r="P10" s="8"/>
      <c r="Q10" s="9"/>
      <c r="R10" s="12">
        <f t="shared" si="0"/>
        <v>3</v>
      </c>
      <c r="S10" s="8"/>
      <c r="T10" s="8"/>
      <c r="U10" s="8"/>
      <c r="V10" s="8"/>
      <c r="W10" s="8"/>
      <c r="X10" s="8"/>
      <c r="Y10" s="8"/>
      <c r="Z10" s="8"/>
    </row>
    <row r="11" spans="1:26" ht="87" x14ac:dyDescent="0.35">
      <c r="A11" s="8"/>
      <c r="B11" s="8"/>
      <c r="C11" s="9" t="s">
        <v>60</v>
      </c>
      <c r="D11" s="9" t="s">
        <v>587</v>
      </c>
      <c r="E11" s="12">
        <f t="shared" si="1"/>
        <v>4</v>
      </c>
      <c r="F11" s="12">
        <f t="shared" si="2"/>
        <v>1</v>
      </c>
      <c r="G11" s="9"/>
      <c r="H11" s="9" t="s">
        <v>429</v>
      </c>
      <c r="I11" s="9" t="s">
        <v>489</v>
      </c>
      <c r="J11" s="9" t="s">
        <v>439</v>
      </c>
      <c r="K11" s="9" t="s">
        <v>416</v>
      </c>
      <c r="L11" s="9" t="s">
        <v>416</v>
      </c>
      <c r="M11" s="9" t="s">
        <v>416</v>
      </c>
      <c r="N11" s="9" t="s">
        <v>416</v>
      </c>
      <c r="O11" s="9" t="s">
        <v>494</v>
      </c>
      <c r="P11" s="8"/>
      <c r="Q11" s="9"/>
      <c r="R11" s="12">
        <f t="shared" si="0"/>
        <v>3</v>
      </c>
      <c r="S11" s="8"/>
      <c r="T11" s="8"/>
      <c r="U11" s="8"/>
      <c r="V11" s="8"/>
      <c r="W11" s="8"/>
      <c r="X11" s="8"/>
      <c r="Y11" s="8"/>
      <c r="Z11" s="8"/>
    </row>
    <row r="12" spans="1:26" ht="87" x14ac:dyDescent="0.35">
      <c r="A12" s="8"/>
      <c r="B12" s="8"/>
      <c r="C12" s="9" t="s">
        <v>61</v>
      </c>
      <c r="D12" s="9" t="s">
        <v>587</v>
      </c>
      <c r="E12" s="12">
        <f t="shared" si="1"/>
        <v>4</v>
      </c>
      <c r="F12" s="12">
        <f t="shared" si="2"/>
        <v>1</v>
      </c>
      <c r="G12" s="9"/>
      <c r="H12" s="9" t="s">
        <v>429</v>
      </c>
      <c r="I12" s="9" t="s">
        <v>489</v>
      </c>
      <c r="J12" s="9" t="s">
        <v>439</v>
      </c>
      <c r="K12" s="9" t="s">
        <v>416</v>
      </c>
      <c r="L12" s="9" t="s">
        <v>416</v>
      </c>
      <c r="M12" s="9" t="s">
        <v>416</v>
      </c>
      <c r="N12" s="9" t="s">
        <v>416</v>
      </c>
      <c r="O12" s="9" t="s">
        <v>494</v>
      </c>
      <c r="P12" s="8"/>
      <c r="Q12" s="9"/>
      <c r="R12" s="12">
        <f t="shared" si="0"/>
        <v>3</v>
      </c>
      <c r="S12" s="8"/>
      <c r="T12" s="8"/>
      <c r="U12" s="8"/>
      <c r="V12" s="8"/>
      <c r="W12" s="8"/>
      <c r="X12" s="8"/>
      <c r="Y12" s="8"/>
      <c r="Z12" s="8"/>
    </row>
    <row r="13" spans="1:26" ht="72.5" x14ac:dyDescent="0.35">
      <c r="A13" s="8"/>
      <c r="B13" s="8"/>
      <c r="C13" s="9" t="s">
        <v>62</v>
      </c>
      <c r="D13" s="9" t="s">
        <v>587</v>
      </c>
      <c r="E13" s="12">
        <f t="shared" si="1"/>
        <v>4</v>
      </c>
      <c r="F13" s="12">
        <f t="shared" si="2"/>
        <v>1</v>
      </c>
      <c r="G13" s="9"/>
      <c r="H13" s="9" t="s">
        <v>429</v>
      </c>
      <c r="I13" s="9" t="s">
        <v>489</v>
      </c>
      <c r="J13" s="9" t="s">
        <v>439</v>
      </c>
      <c r="K13" s="9" t="s">
        <v>416</v>
      </c>
      <c r="L13" s="9" t="s">
        <v>416</v>
      </c>
      <c r="M13" s="9" t="s">
        <v>416</v>
      </c>
      <c r="N13" s="9" t="s">
        <v>416</v>
      </c>
      <c r="O13" s="9" t="s">
        <v>494</v>
      </c>
      <c r="P13" s="8"/>
      <c r="Q13" s="9"/>
      <c r="R13" s="12">
        <f t="shared" si="0"/>
        <v>3</v>
      </c>
      <c r="S13" s="8"/>
      <c r="T13" s="8"/>
      <c r="U13" s="8"/>
      <c r="V13" s="8"/>
      <c r="W13" s="8"/>
      <c r="X13" s="8"/>
      <c r="Y13" s="8"/>
      <c r="Z13" s="8"/>
    </row>
    <row r="14" spans="1:26" ht="72.5" x14ac:dyDescent="0.35">
      <c r="A14" s="8" t="s">
        <v>63</v>
      </c>
      <c r="B14" s="8">
        <v>8</v>
      </c>
      <c r="C14" s="9" t="s">
        <v>65</v>
      </c>
      <c r="D14" s="9"/>
      <c r="E14" s="12"/>
      <c r="F14" s="12"/>
      <c r="G14" s="9"/>
      <c r="H14" s="9"/>
      <c r="I14" s="9"/>
      <c r="J14" s="9"/>
      <c r="K14" s="9"/>
      <c r="L14" s="9"/>
      <c r="M14" s="9"/>
      <c r="N14" s="9"/>
      <c r="O14" s="9"/>
      <c r="P14" s="9" t="s">
        <v>64</v>
      </c>
      <c r="Q14" s="12" t="s">
        <v>583</v>
      </c>
      <c r="R14" s="12">
        <f t="shared" si="0"/>
        <v>3</v>
      </c>
      <c r="S14" s="8" t="s">
        <v>416</v>
      </c>
      <c r="T14" s="8" t="s">
        <v>416</v>
      </c>
      <c r="U14" s="8" t="s">
        <v>416</v>
      </c>
      <c r="V14" s="8" t="s">
        <v>416</v>
      </c>
      <c r="W14" s="8" t="s">
        <v>416</v>
      </c>
      <c r="X14" s="9" t="s">
        <v>454</v>
      </c>
      <c r="Y14" s="8" t="s">
        <v>416</v>
      </c>
      <c r="Z14" s="8" t="s">
        <v>416</v>
      </c>
    </row>
    <row r="15" spans="1:26" ht="101.5" x14ac:dyDescent="0.35">
      <c r="A15" s="8"/>
      <c r="B15" s="8"/>
      <c r="C15" s="9" t="s">
        <v>66</v>
      </c>
      <c r="D15" s="9" t="s">
        <v>587</v>
      </c>
      <c r="E15" s="12">
        <f t="shared" si="1"/>
        <v>4</v>
      </c>
      <c r="F15" s="12">
        <f t="shared" si="2"/>
        <v>1</v>
      </c>
      <c r="G15" s="9"/>
      <c r="H15" s="9" t="s">
        <v>429</v>
      </c>
      <c r="I15" s="9" t="s">
        <v>492</v>
      </c>
      <c r="J15" s="9" t="s">
        <v>439</v>
      </c>
      <c r="K15" s="9" t="s">
        <v>416</v>
      </c>
      <c r="L15" s="9" t="s">
        <v>416</v>
      </c>
      <c r="M15" s="9" t="s">
        <v>416</v>
      </c>
      <c r="N15" s="9" t="s">
        <v>510</v>
      </c>
      <c r="O15" s="9"/>
      <c r="P15" s="8"/>
      <c r="Q15" s="9"/>
      <c r="R15" s="12">
        <f t="shared" si="0"/>
        <v>3</v>
      </c>
      <c r="S15" s="8"/>
      <c r="T15" s="8"/>
      <c r="U15" s="8"/>
      <c r="V15" s="8"/>
      <c r="W15" s="8"/>
      <c r="X15" s="8"/>
      <c r="Y15" s="8"/>
      <c r="Z15" s="8"/>
    </row>
    <row r="16" spans="1:26" ht="101.5" x14ac:dyDescent="0.35">
      <c r="A16" s="8"/>
      <c r="B16" s="8"/>
      <c r="C16" s="9" t="s">
        <v>67</v>
      </c>
      <c r="D16" s="9" t="s">
        <v>587</v>
      </c>
      <c r="E16" s="12">
        <f t="shared" si="1"/>
        <v>4</v>
      </c>
      <c r="F16" s="12">
        <f t="shared" si="2"/>
        <v>1</v>
      </c>
      <c r="G16" s="9"/>
      <c r="H16" s="9" t="s">
        <v>429</v>
      </c>
      <c r="I16" s="9" t="s">
        <v>489</v>
      </c>
      <c r="J16" s="9" t="s">
        <v>439</v>
      </c>
      <c r="K16" s="9" t="s">
        <v>416</v>
      </c>
      <c r="L16" s="9" t="s">
        <v>416</v>
      </c>
      <c r="M16" s="9" t="s">
        <v>416</v>
      </c>
      <c r="N16" s="9" t="s">
        <v>510</v>
      </c>
      <c r="O16" s="9" t="s">
        <v>494</v>
      </c>
      <c r="P16" s="8"/>
      <c r="Q16" s="9"/>
      <c r="R16" s="12">
        <f t="shared" si="0"/>
        <v>3</v>
      </c>
      <c r="S16" s="8"/>
      <c r="T16" s="8"/>
      <c r="U16" s="8"/>
      <c r="V16" s="8"/>
      <c r="W16" s="8"/>
      <c r="X16" s="8"/>
      <c r="Y16" s="8"/>
      <c r="Z16" s="8"/>
    </row>
    <row r="17" spans="1:26" ht="145" x14ac:dyDescent="0.35">
      <c r="A17" s="8"/>
      <c r="B17" s="8"/>
      <c r="C17" s="9" t="s">
        <v>68</v>
      </c>
      <c r="D17" s="9" t="s">
        <v>587</v>
      </c>
      <c r="E17" s="12">
        <f t="shared" si="1"/>
        <v>4</v>
      </c>
      <c r="F17" s="12">
        <f t="shared" si="2"/>
        <v>1</v>
      </c>
      <c r="G17" s="9"/>
      <c r="H17" s="9" t="s">
        <v>429</v>
      </c>
      <c r="I17" s="9" t="s">
        <v>495</v>
      </c>
      <c r="J17" s="9" t="s">
        <v>439</v>
      </c>
      <c r="K17" s="9" t="s">
        <v>416</v>
      </c>
      <c r="L17" s="9" t="s">
        <v>416</v>
      </c>
      <c r="M17" s="9" t="s">
        <v>416</v>
      </c>
      <c r="N17" s="9" t="s">
        <v>510</v>
      </c>
      <c r="O17" s="9" t="s">
        <v>494</v>
      </c>
      <c r="P17" s="8"/>
      <c r="Q17" s="9"/>
      <c r="R17" s="12">
        <f t="shared" si="0"/>
        <v>3</v>
      </c>
      <c r="S17" s="8"/>
      <c r="T17" s="8"/>
      <c r="U17" s="8"/>
      <c r="V17" s="8"/>
      <c r="W17" s="8"/>
      <c r="X17" s="8"/>
      <c r="Y17" s="8"/>
      <c r="Z17" s="8"/>
    </row>
    <row r="18" spans="1:26" ht="101.5" x14ac:dyDescent="0.35">
      <c r="A18" s="8"/>
      <c r="B18" s="8"/>
      <c r="C18" s="9" t="s">
        <v>69</v>
      </c>
      <c r="D18" s="9" t="s">
        <v>587</v>
      </c>
      <c r="E18" s="12">
        <f t="shared" si="1"/>
        <v>4</v>
      </c>
      <c r="F18" s="12">
        <f t="shared" si="2"/>
        <v>1</v>
      </c>
      <c r="G18" s="9"/>
      <c r="H18" s="9" t="s">
        <v>429</v>
      </c>
      <c r="I18" s="9" t="s">
        <v>492</v>
      </c>
      <c r="J18" s="9" t="s">
        <v>439</v>
      </c>
      <c r="K18" s="9" t="s">
        <v>416</v>
      </c>
      <c r="L18" s="9" t="s">
        <v>416</v>
      </c>
      <c r="M18" s="9" t="s">
        <v>416</v>
      </c>
      <c r="N18" s="9" t="s">
        <v>510</v>
      </c>
      <c r="O18" s="9"/>
      <c r="P18" s="8"/>
      <c r="Q18" s="9"/>
      <c r="R18" s="12">
        <f t="shared" si="0"/>
        <v>3</v>
      </c>
      <c r="S18" s="8"/>
      <c r="T18" s="8"/>
      <c r="U18" s="8"/>
      <c r="V18" s="8"/>
      <c r="W18" s="8"/>
      <c r="X18" s="8"/>
      <c r="Y18" s="8"/>
      <c r="Z18" s="8"/>
    </row>
    <row r="19" spans="1:26" ht="101.5" x14ac:dyDescent="0.35">
      <c r="A19" s="8"/>
      <c r="B19" s="8"/>
      <c r="C19" s="9" t="s">
        <v>70</v>
      </c>
      <c r="D19" s="9" t="s">
        <v>587</v>
      </c>
      <c r="E19" s="12">
        <f t="shared" si="1"/>
        <v>4</v>
      </c>
      <c r="F19" s="12">
        <f t="shared" si="2"/>
        <v>1</v>
      </c>
      <c r="G19" s="9"/>
      <c r="H19" s="9" t="s">
        <v>429</v>
      </c>
      <c r="I19" s="9" t="s">
        <v>492</v>
      </c>
      <c r="J19" s="9" t="s">
        <v>439</v>
      </c>
      <c r="K19" s="9" t="s">
        <v>416</v>
      </c>
      <c r="L19" s="9" t="s">
        <v>416</v>
      </c>
      <c r="M19" s="9" t="s">
        <v>416</v>
      </c>
      <c r="N19" s="9" t="s">
        <v>510</v>
      </c>
      <c r="O19" s="9"/>
      <c r="P19" s="8"/>
      <c r="Q19" s="9"/>
      <c r="R19" s="12">
        <f t="shared" si="0"/>
        <v>3</v>
      </c>
      <c r="S19" s="8"/>
      <c r="T19" s="8"/>
      <c r="U19" s="8"/>
      <c r="V19" s="8"/>
      <c r="W19" s="8"/>
      <c r="X19" s="8"/>
      <c r="Y19" s="8"/>
      <c r="Z19" s="8"/>
    </row>
    <row r="20" spans="1:26" ht="101.5" x14ac:dyDescent="0.35">
      <c r="A20" s="8"/>
      <c r="B20" s="8"/>
      <c r="C20" s="9" t="s">
        <v>71</v>
      </c>
      <c r="D20" s="9" t="s">
        <v>587</v>
      </c>
      <c r="E20" s="12">
        <f t="shared" si="1"/>
        <v>4</v>
      </c>
      <c r="F20" s="12">
        <f t="shared" si="2"/>
        <v>1</v>
      </c>
      <c r="G20" s="9"/>
      <c r="H20" s="9" t="s">
        <v>429</v>
      </c>
      <c r="I20" s="9" t="s">
        <v>492</v>
      </c>
      <c r="J20" s="9" t="s">
        <v>439</v>
      </c>
      <c r="K20" s="9" t="s">
        <v>416</v>
      </c>
      <c r="L20" s="9" t="s">
        <v>416</v>
      </c>
      <c r="M20" s="9" t="s">
        <v>416</v>
      </c>
      <c r="N20" s="9" t="s">
        <v>510</v>
      </c>
      <c r="O20" s="9"/>
      <c r="P20" s="8"/>
      <c r="Q20" s="9"/>
      <c r="R20" s="12">
        <f t="shared" si="0"/>
        <v>3</v>
      </c>
      <c r="S20" s="8"/>
      <c r="T20" s="8"/>
      <c r="U20" s="8"/>
      <c r="V20" s="8"/>
      <c r="W20" s="8"/>
      <c r="X20" s="8"/>
      <c r="Y20" s="8"/>
      <c r="Z20" s="8"/>
    </row>
    <row r="21" spans="1:26" ht="101.5" x14ac:dyDescent="0.35">
      <c r="A21" s="8"/>
      <c r="B21" s="8"/>
      <c r="C21" s="9" t="s">
        <v>72</v>
      </c>
      <c r="D21" s="9" t="s">
        <v>587</v>
      </c>
      <c r="E21" s="12">
        <f t="shared" si="1"/>
        <v>4</v>
      </c>
      <c r="F21" s="12">
        <f t="shared" si="2"/>
        <v>1</v>
      </c>
      <c r="G21" s="9"/>
      <c r="H21" s="9" t="s">
        <v>429</v>
      </c>
      <c r="I21" s="9" t="s">
        <v>492</v>
      </c>
      <c r="J21" s="9" t="s">
        <v>439</v>
      </c>
      <c r="K21" s="9" t="s">
        <v>416</v>
      </c>
      <c r="L21" s="9" t="s">
        <v>416</v>
      </c>
      <c r="M21" s="9" t="s">
        <v>416</v>
      </c>
      <c r="N21" s="9" t="s">
        <v>510</v>
      </c>
      <c r="O21" s="9"/>
      <c r="P21" s="8"/>
      <c r="Q21" s="9"/>
      <c r="R21" s="12">
        <f t="shared" si="0"/>
        <v>3</v>
      </c>
      <c r="S21" s="8"/>
      <c r="T21" s="8"/>
      <c r="U21" s="8"/>
      <c r="V21" s="8"/>
      <c r="W21" s="8"/>
      <c r="X21" s="8"/>
      <c r="Y21" s="8"/>
      <c r="Z21" s="8"/>
    </row>
    <row r="22" spans="1:26" ht="409.5" x14ac:dyDescent="0.35">
      <c r="A22" s="8"/>
      <c r="B22" s="8"/>
      <c r="C22" s="9" t="s">
        <v>73</v>
      </c>
      <c r="D22" s="9" t="s">
        <v>584</v>
      </c>
      <c r="E22" s="12">
        <f t="shared" si="1"/>
        <v>4</v>
      </c>
      <c r="F22" s="12">
        <f t="shared" si="2"/>
        <v>1</v>
      </c>
      <c r="G22" s="9"/>
      <c r="H22" s="9" t="s">
        <v>429</v>
      </c>
      <c r="I22" s="9" t="s">
        <v>496</v>
      </c>
      <c r="J22" s="9" t="s">
        <v>439</v>
      </c>
      <c r="K22" s="9" t="s">
        <v>416</v>
      </c>
      <c r="L22" s="9" t="s">
        <v>416</v>
      </c>
      <c r="M22" s="9" t="s">
        <v>502</v>
      </c>
      <c r="N22" s="9" t="s">
        <v>416</v>
      </c>
      <c r="O22" s="9" t="s">
        <v>497</v>
      </c>
      <c r="P22" s="8"/>
      <c r="Q22" s="9"/>
      <c r="R22" s="12">
        <f t="shared" si="0"/>
        <v>3</v>
      </c>
      <c r="S22" s="8"/>
      <c r="T22" s="8"/>
      <c r="U22" s="8"/>
      <c r="V22" s="8"/>
      <c r="W22" s="8"/>
      <c r="X22" s="8"/>
      <c r="Y22" s="8"/>
      <c r="Z22" s="8"/>
    </row>
    <row r="23" spans="1:26" ht="174" x14ac:dyDescent="0.35">
      <c r="A23" s="8" t="s">
        <v>75</v>
      </c>
      <c r="B23" s="8">
        <v>1</v>
      </c>
      <c r="C23" s="9" t="s">
        <v>76</v>
      </c>
      <c r="D23" s="9" t="s">
        <v>584</v>
      </c>
      <c r="E23" s="12">
        <f t="shared" si="1"/>
        <v>4</v>
      </c>
      <c r="F23" s="12">
        <f t="shared" si="2"/>
        <v>1</v>
      </c>
      <c r="G23" s="9"/>
      <c r="H23" s="9" t="s">
        <v>429</v>
      </c>
      <c r="I23" s="9" t="s">
        <v>489</v>
      </c>
      <c r="J23" s="9" t="s">
        <v>439</v>
      </c>
      <c r="K23" s="9" t="s">
        <v>416</v>
      </c>
      <c r="L23" s="9" t="s">
        <v>416</v>
      </c>
      <c r="M23" s="9" t="s">
        <v>501</v>
      </c>
      <c r="N23" s="9" t="s">
        <v>416</v>
      </c>
      <c r="O23" s="9" t="s">
        <v>498</v>
      </c>
      <c r="P23" s="9" t="s">
        <v>74</v>
      </c>
      <c r="Q23" s="12" t="s">
        <v>583</v>
      </c>
      <c r="R23" s="12">
        <f t="shared" si="0"/>
        <v>3</v>
      </c>
      <c r="S23" s="8" t="s">
        <v>416</v>
      </c>
      <c r="T23" s="8" t="s">
        <v>416</v>
      </c>
      <c r="U23" s="8" t="s">
        <v>416</v>
      </c>
      <c r="V23" s="8" t="s">
        <v>416</v>
      </c>
      <c r="W23" s="8" t="s">
        <v>416</v>
      </c>
      <c r="X23" s="8" t="s">
        <v>416</v>
      </c>
      <c r="Y23" s="9" t="s">
        <v>455</v>
      </c>
      <c r="Z23" s="8" t="s">
        <v>416</v>
      </c>
    </row>
    <row r="24" spans="1:26" ht="159.5" x14ac:dyDescent="0.35">
      <c r="A24" s="8" t="s">
        <v>78</v>
      </c>
      <c r="B24" s="8">
        <v>1</v>
      </c>
      <c r="C24" s="9" t="s">
        <v>77</v>
      </c>
      <c r="D24" s="9" t="s">
        <v>587</v>
      </c>
      <c r="E24" s="12">
        <f t="shared" si="1"/>
        <v>4</v>
      </c>
      <c r="F24" s="12">
        <f t="shared" si="2"/>
        <v>0</v>
      </c>
      <c r="G24" s="9"/>
      <c r="H24" s="9" t="s">
        <v>429</v>
      </c>
      <c r="I24" s="9" t="s">
        <v>489</v>
      </c>
      <c r="J24" s="9" t="s">
        <v>439</v>
      </c>
      <c r="K24" s="9" t="s">
        <v>504</v>
      </c>
      <c r="L24" s="9" t="s">
        <v>416</v>
      </c>
      <c r="M24" s="9" t="s">
        <v>503</v>
      </c>
      <c r="N24" s="9" t="s">
        <v>434</v>
      </c>
      <c r="O24" s="9" t="s">
        <v>499</v>
      </c>
      <c r="P24" s="9" t="s">
        <v>456</v>
      </c>
      <c r="Q24" s="9" t="s">
        <v>587</v>
      </c>
      <c r="R24" s="12">
        <f t="shared" si="0"/>
        <v>4</v>
      </c>
      <c r="S24" s="8" t="s">
        <v>416</v>
      </c>
      <c r="T24" s="9" t="s">
        <v>457</v>
      </c>
      <c r="U24" s="8" t="s">
        <v>416</v>
      </c>
      <c r="V24" s="8" t="s">
        <v>416</v>
      </c>
      <c r="W24" s="8" t="s">
        <v>416</v>
      </c>
      <c r="X24" s="8" t="s">
        <v>416</v>
      </c>
      <c r="Y24" s="8" t="s">
        <v>416</v>
      </c>
      <c r="Z24" s="8" t="s">
        <v>416</v>
      </c>
    </row>
    <row r="25" spans="1:26" ht="101.5" x14ac:dyDescent="0.35">
      <c r="A25" s="8" t="s">
        <v>80</v>
      </c>
      <c r="B25" s="8">
        <v>2</v>
      </c>
      <c r="C25" s="9" t="s">
        <v>81</v>
      </c>
      <c r="D25" s="9"/>
      <c r="E25" s="12"/>
      <c r="F25" s="12"/>
      <c r="G25" s="9"/>
      <c r="H25" s="9"/>
      <c r="I25" s="9"/>
      <c r="J25" s="9"/>
      <c r="K25" s="9"/>
      <c r="L25" s="9"/>
      <c r="M25" s="9"/>
      <c r="N25" s="9"/>
      <c r="O25" s="9" t="s">
        <v>500</v>
      </c>
      <c r="P25" s="9" t="s">
        <v>79</v>
      </c>
      <c r="Q25" s="9" t="s">
        <v>583</v>
      </c>
      <c r="R25" s="12">
        <f t="shared" si="0"/>
        <v>3</v>
      </c>
      <c r="S25" s="8" t="s">
        <v>416</v>
      </c>
      <c r="T25" s="8" t="s">
        <v>416</v>
      </c>
      <c r="U25" s="8" t="s">
        <v>416</v>
      </c>
      <c r="V25" s="8" t="s">
        <v>416</v>
      </c>
      <c r="W25" s="8" t="s">
        <v>416</v>
      </c>
      <c r="X25" s="8" t="s">
        <v>416</v>
      </c>
      <c r="Y25" s="8" t="s">
        <v>416</v>
      </c>
      <c r="Z25" s="8" t="s">
        <v>416</v>
      </c>
    </row>
    <row r="26" spans="1:26" ht="101.5" x14ac:dyDescent="0.35">
      <c r="A26" s="8"/>
      <c r="B26" s="8"/>
      <c r="C26" s="9" t="s">
        <v>82</v>
      </c>
      <c r="D26" s="9" t="s">
        <v>587</v>
      </c>
      <c r="E26" s="12">
        <f t="shared" si="1"/>
        <v>4</v>
      </c>
      <c r="F26" s="12">
        <f t="shared" si="2"/>
        <v>1</v>
      </c>
      <c r="G26" s="9"/>
      <c r="H26" s="9" t="s">
        <v>429</v>
      </c>
      <c r="I26" s="9" t="s">
        <v>489</v>
      </c>
      <c r="J26" s="9" t="s">
        <v>439</v>
      </c>
      <c r="K26" s="9" t="s">
        <v>416</v>
      </c>
      <c r="L26" s="9" t="s">
        <v>416</v>
      </c>
      <c r="M26" s="9" t="s">
        <v>416</v>
      </c>
      <c r="N26" s="9" t="s">
        <v>416</v>
      </c>
      <c r="O26" s="9"/>
      <c r="P26" s="8"/>
      <c r="Q26" s="9"/>
      <c r="R26" s="12">
        <f t="shared" si="0"/>
        <v>3</v>
      </c>
      <c r="S26" s="8"/>
      <c r="T26" s="8"/>
      <c r="U26" s="8"/>
      <c r="V26" s="8"/>
      <c r="W26" s="8"/>
      <c r="X26" s="8"/>
      <c r="Y26" s="8"/>
      <c r="Z26" s="8"/>
    </row>
    <row r="27" spans="1:26" ht="87" x14ac:dyDescent="0.35">
      <c r="A27" s="8"/>
      <c r="B27" s="8"/>
      <c r="C27" s="9" t="s">
        <v>83</v>
      </c>
      <c r="D27" s="9" t="s">
        <v>587</v>
      </c>
      <c r="E27" s="12">
        <f t="shared" si="1"/>
        <v>4</v>
      </c>
      <c r="F27" s="12">
        <f t="shared" si="2"/>
        <v>1</v>
      </c>
      <c r="G27" s="9"/>
      <c r="H27" s="9" t="s">
        <v>429</v>
      </c>
      <c r="I27" s="9" t="s">
        <v>489</v>
      </c>
      <c r="J27" s="9" t="s">
        <v>439</v>
      </c>
      <c r="K27" s="9" t="s">
        <v>416</v>
      </c>
      <c r="L27" s="9" t="s">
        <v>416</v>
      </c>
      <c r="M27" s="9" t="s">
        <v>416</v>
      </c>
      <c r="N27" s="9" t="s">
        <v>416</v>
      </c>
      <c r="O27" s="9"/>
      <c r="P27" s="8"/>
      <c r="Q27" s="9"/>
      <c r="R27" s="12">
        <f t="shared" si="0"/>
        <v>3</v>
      </c>
      <c r="S27" s="8"/>
      <c r="T27" s="8"/>
      <c r="U27" s="8"/>
      <c r="V27" s="8"/>
      <c r="W27" s="8"/>
      <c r="X27" s="8"/>
      <c r="Y27" s="8"/>
      <c r="Z27" s="8"/>
    </row>
    <row r="28" spans="1:26" ht="203" x14ac:dyDescent="0.35">
      <c r="A28" s="8" t="s">
        <v>86</v>
      </c>
      <c r="B28" s="8">
        <v>1</v>
      </c>
      <c r="C28" s="9" t="s">
        <v>85</v>
      </c>
      <c r="D28" s="9" t="s">
        <v>587</v>
      </c>
      <c r="E28" s="12">
        <f t="shared" si="1"/>
        <v>4</v>
      </c>
      <c r="F28" s="12">
        <f t="shared" si="2"/>
        <v>1</v>
      </c>
      <c r="G28" s="9"/>
      <c r="H28" s="9" t="s">
        <v>429</v>
      </c>
      <c r="I28" s="9" t="s">
        <v>489</v>
      </c>
      <c r="J28" s="9" t="s">
        <v>439</v>
      </c>
      <c r="K28" s="9" t="s">
        <v>416</v>
      </c>
      <c r="L28" s="9" t="s">
        <v>416</v>
      </c>
      <c r="M28" s="9" t="s">
        <v>416</v>
      </c>
      <c r="N28" s="9" t="s">
        <v>416</v>
      </c>
      <c r="O28" s="9" t="s">
        <v>505</v>
      </c>
      <c r="P28" s="9" t="s">
        <v>84</v>
      </c>
      <c r="Q28" s="9" t="s">
        <v>583</v>
      </c>
      <c r="R28" s="12">
        <f t="shared" si="0"/>
        <v>3</v>
      </c>
      <c r="S28" s="8" t="s">
        <v>416</v>
      </c>
      <c r="T28" s="8" t="s">
        <v>416</v>
      </c>
      <c r="U28" s="8" t="s">
        <v>416</v>
      </c>
      <c r="V28" s="8" t="s">
        <v>416</v>
      </c>
      <c r="W28" s="8" t="s">
        <v>416</v>
      </c>
      <c r="X28" s="8" t="s">
        <v>416</v>
      </c>
      <c r="Y28" s="8" t="s">
        <v>416</v>
      </c>
      <c r="Z28" s="8" t="s">
        <v>416</v>
      </c>
    </row>
    <row r="29" spans="1:26" ht="188.5" x14ac:dyDescent="0.35">
      <c r="A29" s="8" t="s">
        <v>87</v>
      </c>
      <c r="B29" s="8">
        <v>2</v>
      </c>
      <c r="C29" s="9" t="s">
        <v>89</v>
      </c>
      <c r="D29" s="9" t="s">
        <v>584</v>
      </c>
      <c r="E29" s="12">
        <f t="shared" si="1"/>
        <v>4</v>
      </c>
      <c r="F29" s="12">
        <f t="shared" si="2"/>
        <v>1</v>
      </c>
      <c r="G29" s="9"/>
      <c r="H29" s="9" t="s">
        <v>429</v>
      </c>
      <c r="I29" s="9" t="s">
        <v>507</v>
      </c>
      <c r="J29" s="9" t="s">
        <v>439</v>
      </c>
      <c r="K29" s="9" t="s">
        <v>416</v>
      </c>
      <c r="L29" s="9" t="s">
        <v>416</v>
      </c>
      <c r="M29" s="9" t="s">
        <v>508</v>
      </c>
      <c r="N29" s="9" t="s">
        <v>510</v>
      </c>
      <c r="O29" s="9" t="s">
        <v>506</v>
      </c>
      <c r="P29" s="9" t="s">
        <v>88</v>
      </c>
      <c r="Q29" s="9" t="s">
        <v>583</v>
      </c>
      <c r="R29" s="12">
        <f t="shared" si="0"/>
        <v>3</v>
      </c>
      <c r="S29" s="8" t="s">
        <v>416</v>
      </c>
      <c r="T29" s="8" t="s">
        <v>416</v>
      </c>
      <c r="U29" s="8" t="s">
        <v>416</v>
      </c>
      <c r="V29" s="8" t="s">
        <v>416</v>
      </c>
      <c r="W29" s="8" t="s">
        <v>416</v>
      </c>
      <c r="X29" s="9" t="s">
        <v>458</v>
      </c>
      <c r="Y29" s="8" t="s">
        <v>416</v>
      </c>
      <c r="Z29" s="8" t="s">
        <v>416</v>
      </c>
    </row>
    <row r="30" spans="1:26" ht="101.5" x14ac:dyDescent="0.35">
      <c r="A30" s="8"/>
      <c r="B30" s="8"/>
      <c r="C30" s="9" t="s">
        <v>90</v>
      </c>
      <c r="D30" s="9" t="s">
        <v>587</v>
      </c>
      <c r="E30" s="12">
        <f t="shared" si="1"/>
        <v>4</v>
      </c>
      <c r="F30" s="12">
        <f t="shared" si="2"/>
        <v>1</v>
      </c>
      <c r="G30" s="9"/>
      <c r="H30" s="9" t="s">
        <v>429</v>
      </c>
      <c r="I30" s="9" t="s">
        <v>509</v>
      </c>
      <c r="J30" s="9" t="s">
        <v>439</v>
      </c>
      <c r="K30" s="9" t="s">
        <v>416</v>
      </c>
      <c r="L30" s="9" t="s">
        <v>416</v>
      </c>
      <c r="M30" s="9" t="s">
        <v>416</v>
      </c>
      <c r="N30" s="9" t="s">
        <v>510</v>
      </c>
      <c r="O30" s="9"/>
      <c r="P30" s="8"/>
      <c r="Q30" s="9"/>
      <c r="R30" s="12">
        <f t="shared" si="0"/>
        <v>3</v>
      </c>
      <c r="S30" s="8"/>
      <c r="T30" s="8"/>
      <c r="U30" s="8"/>
      <c r="V30" s="8"/>
      <c r="W30" s="8"/>
      <c r="X30" s="8"/>
      <c r="Y30" s="8"/>
      <c r="Z30" s="8"/>
    </row>
    <row r="31" spans="1:26" ht="409.5" x14ac:dyDescent="0.35">
      <c r="A31" s="8" t="s">
        <v>93</v>
      </c>
      <c r="B31" s="8">
        <v>1</v>
      </c>
      <c r="C31" s="9" t="s">
        <v>92</v>
      </c>
      <c r="D31" s="9" t="s">
        <v>587</v>
      </c>
      <c r="E31" s="12">
        <f t="shared" si="1"/>
        <v>4</v>
      </c>
      <c r="F31" s="12">
        <f t="shared" si="2"/>
        <v>1</v>
      </c>
      <c r="G31" s="9"/>
      <c r="H31" s="9" t="s">
        <v>429</v>
      </c>
      <c r="I31" s="9" t="s">
        <v>507</v>
      </c>
      <c r="J31" s="9" t="s">
        <v>439</v>
      </c>
      <c r="K31" s="9" t="s">
        <v>513</v>
      </c>
      <c r="L31" s="9" t="s">
        <v>416</v>
      </c>
      <c r="M31" s="9" t="s">
        <v>512</v>
      </c>
      <c r="N31" s="9" t="s">
        <v>510</v>
      </c>
      <c r="O31" s="9" t="s">
        <v>511</v>
      </c>
      <c r="P31" s="9" t="s">
        <v>91</v>
      </c>
      <c r="Q31" s="9" t="s">
        <v>583</v>
      </c>
      <c r="R31" s="12">
        <f t="shared" si="0"/>
        <v>3</v>
      </c>
      <c r="S31" s="8" t="s">
        <v>416</v>
      </c>
      <c r="T31" s="8" t="s">
        <v>416</v>
      </c>
      <c r="U31" s="8" t="s">
        <v>416</v>
      </c>
      <c r="V31" s="8" t="s">
        <v>416</v>
      </c>
      <c r="W31" s="8" t="s">
        <v>416</v>
      </c>
      <c r="X31" s="9" t="s">
        <v>458</v>
      </c>
      <c r="Y31" s="8" t="s">
        <v>416</v>
      </c>
      <c r="Z31" s="8" t="s">
        <v>416</v>
      </c>
    </row>
    <row r="32" spans="1:26" ht="409.5" x14ac:dyDescent="0.35">
      <c r="A32" s="8" t="s">
        <v>95</v>
      </c>
      <c r="B32" s="8">
        <v>1</v>
      </c>
      <c r="C32" s="9" t="s">
        <v>96</v>
      </c>
      <c r="D32" s="9" t="s">
        <v>587</v>
      </c>
      <c r="E32" s="12">
        <f t="shared" si="1"/>
        <v>4</v>
      </c>
      <c r="F32" s="12">
        <f t="shared" si="2"/>
        <v>1</v>
      </c>
      <c r="G32" s="9"/>
      <c r="H32" s="9" t="s">
        <v>429</v>
      </c>
      <c r="I32" s="9" t="s">
        <v>514</v>
      </c>
      <c r="J32" s="9" t="s">
        <v>439</v>
      </c>
      <c r="K32" s="9" t="s">
        <v>416</v>
      </c>
      <c r="L32" s="9" t="s">
        <v>416</v>
      </c>
      <c r="M32" s="9" t="s">
        <v>416</v>
      </c>
      <c r="N32" s="9" t="s">
        <v>416</v>
      </c>
      <c r="O32" s="9" t="s">
        <v>515</v>
      </c>
      <c r="P32" s="9" t="s">
        <v>94</v>
      </c>
      <c r="Q32" s="9" t="s">
        <v>583</v>
      </c>
      <c r="R32" s="12">
        <f t="shared" si="0"/>
        <v>3</v>
      </c>
      <c r="S32" s="8" t="s">
        <v>416</v>
      </c>
      <c r="T32" s="8" t="s">
        <v>416</v>
      </c>
      <c r="U32" s="8" t="s">
        <v>416</v>
      </c>
      <c r="V32" s="8" t="s">
        <v>416</v>
      </c>
      <c r="W32" s="8" t="s">
        <v>416</v>
      </c>
      <c r="X32" s="8" t="s">
        <v>416</v>
      </c>
      <c r="Y32" s="8" t="s">
        <v>416</v>
      </c>
      <c r="Z32" s="8" t="s">
        <v>416</v>
      </c>
    </row>
    <row r="33" spans="1:26" ht="409.5" x14ac:dyDescent="0.35">
      <c r="A33" s="8" t="s">
        <v>97</v>
      </c>
      <c r="B33" s="8">
        <v>3</v>
      </c>
      <c r="C33" s="9" t="s">
        <v>99</v>
      </c>
      <c r="D33" s="9" t="s">
        <v>587</v>
      </c>
      <c r="E33" s="12">
        <f t="shared" si="1"/>
        <v>4</v>
      </c>
      <c r="F33" s="12">
        <f t="shared" si="2"/>
        <v>0</v>
      </c>
      <c r="G33" s="9"/>
      <c r="H33" s="9" t="s">
        <v>429</v>
      </c>
      <c r="I33" s="9" t="s">
        <v>516</v>
      </c>
      <c r="J33" s="9" t="s">
        <v>439</v>
      </c>
      <c r="K33" s="9" t="s">
        <v>416</v>
      </c>
      <c r="L33" s="9" t="s">
        <v>416</v>
      </c>
      <c r="M33" s="9" t="s">
        <v>502</v>
      </c>
      <c r="N33" s="9" t="s">
        <v>517</v>
      </c>
      <c r="O33" s="9" t="s">
        <v>518</v>
      </c>
      <c r="P33" s="9" t="s">
        <v>98</v>
      </c>
      <c r="Q33" s="9" t="s">
        <v>587</v>
      </c>
      <c r="R33" s="12">
        <f t="shared" si="0"/>
        <v>4</v>
      </c>
      <c r="S33" s="9" t="s">
        <v>459</v>
      </c>
      <c r="T33" s="8" t="s">
        <v>434</v>
      </c>
      <c r="U33" s="8" t="s">
        <v>416</v>
      </c>
      <c r="V33" s="9" t="s">
        <v>460</v>
      </c>
      <c r="W33" s="8" t="s">
        <v>416</v>
      </c>
      <c r="X33" s="8" t="s">
        <v>608</v>
      </c>
      <c r="Y33" s="8" t="s">
        <v>429</v>
      </c>
      <c r="Z33" s="8" t="s">
        <v>429</v>
      </c>
    </row>
    <row r="34" spans="1:26" ht="196.5" customHeight="1" x14ac:dyDescent="0.35">
      <c r="A34" s="8"/>
      <c r="B34" s="8"/>
      <c r="C34" s="9" t="s">
        <v>100</v>
      </c>
      <c r="D34" s="9" t="s">
        <v>587</v>
      </c>
      <c r="E34" s="12">
        <f t="shared" si="1"/>
        <v>4</v>
      </c>
      <c r="F34" s="12">
        <f t="shared" si="2"/>
        <v>0</v>
      </c>
      <c r="G34" s="9"/>
      <c r="H34" s="9" t="s">
        <v>429</v>
      </c>
      <c r="I34" s="9" t="s">
        <v>507</v>
      </c>
      <c r="J34" s="9" t="s">
        <v>439</v>
      </c>
      <c r="K34" s="9" t="s">
        <v>416</v>
      </c>
      <c r="L34" s="9" t="s">
        <v>416</v>
      </c>
      <c r="M34" s="9" t="s">
        <v>416</v>
      </c>
      <c r="N34" s="9" t="s">
        <v>517</v>
      </c>
      <c r="O34" s="9" t="s">
        <v>494</v>
      </c>
      <c r="P34" s="8"/>
      <c r="Q34" s="9"/>
      <c r="R34" s="12">
        <f t="shared" si="0"/>
        <v>4</v>
      </c>
      <c r="S34" s="8"/>
      <c r="T34" s="8"/>
      <c r="U34" s="8"/>
      <c r="V34" s="8"/>
      <c r="W34" s="8"/>
      <c r="X34" s="8"/>
      <c r="Y34" s="8"/>
      <c r="Z34" s="8"/>
    </row>
    <row r="35" spans="1:26" ht="87" x14ac:dyDescent="0.35">
      <c r="A35" s="8"/>
      <c r="B35" s="8"/>
      <c r="C35" s="9" t="s">
        <v>101</v>
      </c>
      <c r="D35" s="9" t="s">
        <v>587</v>
      </c>
      <c r="E35" s="12">
        <f t="shared" si="1"/>
        <v>4</v>
      </c>
      <c r="F35" s="12">
        <f t="shared" si="2"/>
        <v>0</v>
      </c>
      <c r="G35" s="9"/>
      <c r="H35" s="9" t="s">
        <v>429</v>
      </c>
      <c r="I35" s="9" t="s">
        <v>519</v>
      </c>
      <c r="J35" s="9" t="s">
        <v>439</v>
      </c>
      <c r="K35" s="9" t="s">
        <v>416</v>
      </c>
      <c r="L35" s="9" t="s">
        <v>416</v>
      </c>
      <c r="M35" s="9" t="s">
        <v>416</v>
      </c>
      <c r="N35" s="9" t="s">
        <v>517</v>
      </c>
      <c r="O35" s="9"/>
      <c r="P35" s="8"/>
      <c r="Q35" s="9"/>
      <c r="R35" s="12">
        <f t="shared" si="0"/>
        <v>4</v>
      </c>
      <c r="S35" s="8"/>
      <c r="T35" s="8"/>
      <c r="U35" s="8"/>
      <c r="V35" s="8"/>
      <c r="W35" s="8"/>
      <c r="X35" s="8"/>
      <c r="Y35" s="8"/>
      <c r="Z35" s="8"/>
    </row>
    <row r="36" spans="1:26" ht="130.5" x14ac:dyDescent="0.35">
      <c r="A36" s="8" t="s">
        <v>102</v>
      </c>
      <c r="B36" s="8">
        <v>12</v>
      </c>
      <c r="C36" s="9" t="s">
        <v>104</v>
      </c>
      <c r="D36" s="9" t="s">
        <v>587</v>
      </c>
      <c r="E36" s="12">
        <f t="shared" si="1"/>
        <v>4</v>
      </c>
      <c r="F36" s="12">
        <f t="shared" si="2"/>
        <v>1</v>
      </c>
      <c r="G36" s="9"/>
      <c r="H36" s="9" t="s">
        <v>429</v>
      </c>
      <c r="I36" s="9" t="s">
        <v>519</v>
      </c>
      <c r="J36" s="9" t="s">
        <v>439</v>
      </c>
      <c r="K36" s="9" t="s">
        <v>416</v>
      </c>
      <c r="L36" s="9" t="s">
        <v>416</v>
      </c>
      <c r="M36" s="9" t="s">
        <v>416</v>
      </c>
      <c r="N36" s="9" t="s">
        <v>520</v>
      </c>
      <c r="O36" s="9"/>
      <c r="P36" s="9" t="s">
        <v>103</v>
      </c>
      <c r="Q36" s="9" t="s">
        <v>583</v>
      </c>
      <c r="R36" s="12">
        <f t="shared" si="0"/>
        <v>3</v>
      </c>
      <c r="S36" s="9" t="s">
        <v>461</v>
      </c>
      <c r="T36" s="9" t="s">
        <v>463</v>
      </c>
      <c r="U36" s="8" t="s">
        <v>416</v>
      </c>
      <c r="V36" s="8" t="s">
        <v>416</v>
      </c>
      <c r="W36" s="8" t="s">
        <v>416</v>
      </c>
      <c r="X36" s="8" t="s">
        <v>416</v>
      </c>
      <c r="Y36" s="9" t="s">
        <v>462</v>
      </c>
      <c r="Z36" s="8" t="s">
        <v>416</v>
      </c>
    </row>
    <row r="37" spans="1:26" ht="72.5" x14ac:dyDescent="0.35">
      <c r="A37" s="8"/>
      <c r="B37" s="8"/>
      <c r="C37" s="9" t="s">
        <v>105</v>
      </c>
      <c r="D37" s="9" t="s">
        <v>587</v>
      </c>
      <c r="E37" s="12">
        <f t="shared" si="1"/>
        <v>4</v>
      </c>
      <c r="F37" s="12">
        <f t="shared" si="2"/>
        <v>1</v>
      </c>
      <c r="G37" s="9"/>
      <c r="H37" s="9" t="s">
        <v>429</v>
      </c>
      <c r="I37" s="9" t="s">
        <v>519</v>
      </c>
      <c r="J37" s="9" t="s">
        <v>439</v>
      </c>
      <c r="K37" s="9" t="s">
        <v>416</v>
      </c>
      <c r="L37" s="9" t="s">
        <v>416</v>
      </c>
      <c r="M37" s="9" t="s">
        <v>416</v>
      </c>
      <c r="N37" s="9" t="s">
        <v>520</v>
      </c>
      <c r="O37" s="9"/>
      <c r="P37" s="8"/>
      <c r="Q37" s="9"/>
      <c r="R37" s="12">
        <f t="shared" si="0"/>
        <v>3</v>
      </c>
      <c r="S37" s="8"/>
      <c r="T37" s="8"/>
      <c r="U37" s="8"/>
      <c r="V37" s="8"/>
      <c r="W37" s="8"/>
      <c r="X37" s="8"/>
      <c r="Y37" s="8"/>
      <c r="Z37" s="9"/>
    </row>
    <row r="38" spans="1:26" ht="72.5" x14ac:dyDescent="0.35">
      <c r="A38" s="8"/>
      <c r="B38" s="8"/>
      <c r="C38" s="9" t="s">
        <v>106</v>
      </c>
      <c r="D38" s="9" t="s">
        <v>587</v>
      </c>
      <c r="E38" s="12">
        <f t="shared" si="1"/>
        <v>4</v>
      </c>
      <c r="F38" s="12">
        <f t="shared" si="2"/>
        <v>1</v>
      </c>
      <c r="G38" s="9"/>
      <c r="H38" s="9" t="s">
        <v>429</v>
      </c>
      <c r="I38" s="9" t="s">
        <v>519</v>
      </c>
      <c r="J38" s="9" t="s">
        <v>439</v>
      </c>
      <c r="K38" s="9" t="s">
        <v>416</v>
      </c>
      <c r="L38" s="9" t="s">
        <v>416</v>
      </c>
      <c r="M38" s="9" t="s">
        <v>416</v>
      </c>
      <c r="N38" s="9" t="s">
        <v>520</v>
      </c>
      <c r="O38" s="9"/>
      <c r="P38" s="8"/>
      <c r="Q38" s="9"/>
      <c r="R38" s="12">
        <f t="shared" si="0"/>
        <v>3</v>
      </c>
      <c r="S38" s="8"/>
      <c r="T38" s="8"/>
      <c r="U38" s="8"/>
      <c r="V38" s="8"/>
      <c r="W38" s="8"/>
      <c r="X38" s="8"/>
      <c r="Y38" s="8"/>
      <c r="Z38" s="8"/>
    </row>
    <row r="39" spans="1:26" ht="72.5" x14ac:dyDescent="0.35">
      <c r="A39" s="8"/>
      <c r="B39" s="8"/>
      <c r="C39" s="9" t="s">
        <v>107</v>
      </c>
      <c r="D39" s="9" t="s">
        <v>587</v>
      </c>
      <c r="E39" s="12">
        <f t="shared" si="1"/>
        <v>4</v>
      </c>
      <c r="F39" s="12">
        <f t="shared" si="2"/>
        <v>1</v>
      </c>
      <c r="G39" s="9"/>
      <c r="H39" s="9" t="s">
        <v>429</v>
      </c>
      <c r="I39" s="9" t="s">
        <v>519</v>
      </c>
      <c r="J39" s="9" t="s">
        <v>439</v>
      </c>
      <c r="K39" s="9" t="s">
        <v>416</v>
      </c>
      <c r="L39" s="9" t="s">
        <v>416</v>
      </c>
      <c r="M39" s="9" t="s">
        <v>416</v>
      </c>
      <c r="N39" s="9" t="s">
        <v>520</v>
      </c>
      <c r="O39" s="9"/>
      <c r="P39" s="8"/>
      <c r="Q39" s="9"/>
      <c r="R39" s="12">
        <f t="shared" si="0"/>
        <v>3</v>
      </c>
      <c r="S39" s="8"/>
      <c r="T39" s="8"/>
      <c r="U39" s="8"/>
      <c r="V39" s="8"/>
      <c r="W39" s="8"/>
      <c r="X39" s="8"/>
      <c r="Y39" s="8"/>
      <c r="Z39" s="8"/>
    </row>
    <row r="40" spans="1:26" ht="72.5" x14ac:dyDescent="0.35">
      <c r="A40" s="8"/>
      <c r="B40" s="8"/>
      <c r="C40" s="9" t="s">
        <v>108</v>
      </c>
      <c r="D40" s="9" t="s">
        <v>587</v>
      </c>
      <c r="E40" s="12">
        <f t="shared" si="1"/>
        <v>4</v>
      </c>
      <c r="F40" s="12">
        <f t="shared" si="2"/>
        <v>1</v>
      </c>
      <c r="G40" s="9"/>
      <c r="H40" s="9" t="s">
        <v>429</v>
      </c>
      <c r="I40" s="9" t="s">
        <v>519</v>
      </c>
      <c r="J40" s="9" t="s">
        <v>439</v>
      </c>
      <c r="K40" s="9" t="s">
        <v>416</v>
      </c>
      <c r="L40" s="9" t="s">
        <v>416</v>
      </c>
      <c r="M40" s="9" t="s">
        <v>416</v>
      </c>
      <c r="N40" s="9" t="s">
        <v>520</v>
      </c>
      <c r="O40" s="9"/>
      <c r="P40" s="8"/>
      <c r="Q40" s="9"/>
      <c r="R40" s="12">
        <f t="shared" si="0"/>
        <v>3</v>
      </c>
      <c r="S40" s="8"/>
      <c r="T40" s="8"/>
      <c r="U40" s="8"/>
      <c r="V40" s="8"/>
      <c r="W40" s="8"/>
      <c r="X40" s="8"/>
      <c r="Y40" s="8"/>
      <c r="Z40" s="8"/>
    </row>
    <row r="41" spans="1:26" ht="72.5" x14ac:dyDescent="0.35">
      <c r="A41" s="8"/>
      <c r="B41" s="8"/>
      <c r="C41" s="9" t="s">
        <v>109</v>
      </c>
      <c r="D41" s="9" t="s">
        <v>587</v>
      </c>
      <c r="E41" s="12">
        <f t="shared" si="1"/>
        <v>4</v>
      </c>
      <c r="F41" s="12">
        <f t="shared" si="2"/>
        <v>1</v>
      </c>
      <c r="G41" s="9"/>
      <c r="H41" s="9" t="s">
        <v>429</v>
      </c>
      <c r="I41" s="9" t="s">
        <v>519</v>
      </c>
      <c r="J41" s="9" t="s">
        <v>439</v>
      </c>
      <c r="K41" s="9" t="s">
        <v>416</v>
      </c>
      <c r="L41" s="9" t="s">
        <v>416</v>
      </c>
      <c r="M41" s="9" t="s">
        <v>416</v>
      </c>
      <c r="N41" s="9" t="s">
        <v>520</v>
      </c>
      <c r="O41" s="9"/>
      <c r="P41" s="8"/>
      <c r="Q41" s="9"/>
      <c r="R41" s="12">
        <f t="shared" si="0"/>
        <v>3</v>
      </c>
      <c r="S41" s="8"/>
      <c r="T41" s="8"/>
      <c r="U41" s="8"/>
      <c r="V41" s="8"/>
      <c r="W41" s="8"/>
      <c r="X41" s="8"/>
      <c r="Y41" s="8"/>
      <c r="Z41" s="8"/>
    </row>
    <row r="42" spans="1:26" ht="72.5" x14ac:dyDescent="0.35">
      <c r="A42" s="8"/>
      <c r="B42" s="8"/>
      <c r="C42" s="9" t="s">
        <v>110</v>
      </c>
      <c r="D42" s="9" t="s">
        <v>587</v>
      </c>
      <c r="E42" s="12">
        <f t="shared" si="1"/>
        <v>4</v>
      </c>
      <c r="F42" s="12">
        <f t="shared" si="2"/>
        <v>1</v>
      </c>
      <c r="G42" s="9"/>
      <c r="H42" s="9" t="s">
        <v>429</v>
      </c>
      <c r="I42" s="9" t="s">
        <v>519</v>
      </c>
      <c r="J42" s="9" t="s">
        <v>439</v>
      </c>
      <c r="K42" s="9" t="s">
        <v>416</v>
      </c>
      <c r="L42" s="9" t="s">
        <v>416</v>
      </c>
      <c r="M42" s="9" t="s">
        <v>416</v>
      </c>
      <c r="N42" s="9" t="s">
        <v>520</v>
      </c>
      <c r="O42" s="9"/>
      <c r="P42" s="8"/>
      <c r="Q42" s="9"/>
      <c r="R42" s="12">
        <f t="shared" si="0"/>
        <v>3</v>
      </c>
      <c r="S42" s="8"/>
      <c r="T42" s="8"/>
      <c r="U42" s="8"/>
      <c r="V42" s="8"/>
      <c r="W42" s="8"/>
      <c r="X42" s="8"/>
      <c r="Y42" s="8"/>
      <c r="Z42" s="8"/>
    </row>
    <row r="43" spans="1:26" ht="72.5" x14ac:dyDescent="0.35">
      <c r="A43" s="8"/>
      <c r="B43" s="8"/>
      <c r="C43" s="9" t="s">
        <v>111</v>
      </c>
      <c r="D43" s="9" t="s">
        <v>587</v>
      </c>
      <c r="E43" s="12">
        <f t="shared" si="1"/>
        <v>4</v>
      </c>
      <c r="F43" s="12">
        <f t="shared" si="2"/>
        <v>1</v>
      </c>
      <c r="G43" s="9"/>
      <c r="H43" s="9" t="s">
        <v>429</v>
      </c>
      <c r="I43" s="9" t="s">
        <v>519</v>
      </c>
      <c r="J43" s="9" t="s">
        <v>439</v>
      </c>
      <c r="K43" s="9" t="s">
        <v>416</v>
      </c>
      <c r="L43" s="9" t="s">
        <v>416</v>
      </c>
      <c r="M43" s="9" t="s">
        <v>416</v>
      </c>
      <c r="N43" s="9" t="s">
        <v>520</v>
      </c>
      <c r="O43" s="9"/>
      <c r="P43" s="8"/>
      <c r="Q43" s="9"/>
      <c r="R43" s="12">
        <f t="shared" si="0"/>
        <v>3</v>
      </c>
      <c r="S43" s="8"/>
      <c r="T43" s="8"/>
      <c r="U43" s="8"/>
      <c r="V43" s="8"/>
      <c r="W43" s="8"/>
      <c r="X43" s="8"/>
      <c r="Y43" s="8"/>
      <c r="Z43" s="8"/>
    </row>
    <row r="44" spans="1:26" ht="72.5" x14ac:dyDescent="0.35">
      <c r="A44" s="8"/>
      <c r="B44" s="8"/>
      <c r="C44" s="9" t="s">
        <v>112</v>
      </c>
      <c r="D44" s="9" t="s">
        <v>587</v>
      </c>
      <c r="E44" s="12">
        <f t="shared" si="1"/>
        <v>4</v>
      </c>
      <c r="F44" s="12">
        <f t="shared" si="2"/>
        <v>1</v>
      </c>
      <c r="G44" s="9"/>
      <c r="H44" s="9" t="s">
        <v>429</v>
      </c>
      <c r="I44" s="9" t="s">
        <v>519</v>
      </c>
      <c r="J44" s="9" t="s">
        <v>439</v>
      </c>
      <c r="K44" s="9" t="s">
        <v>416</v>
      </c>
      <c r="L44" s="9" t="s">
        <v>416</v>
      </c>
      <c r="M44" s="9" t="s">
        <v>416</v>
      </c>
      <c r="N44" s="9" t="s">
        <v>520</v>
      </c>
      <c r="O44" s="9"/>
      <c r="P44" s="8"/>
      <c r="Q44" s="9"/>
      <c r="R44" s="12">
        <f t="shared" si="0"/>
        <v>3</v>
      </c>
      <c r="S44" s="8"/>
      <c r="T44" s="8"/>
      <c r="U44" s="8"/>
      <c r="V44" s="8"/>
      <c r="W44" s="8"/>
      <c r="X44" s="8"/>
      <c r="Y44" s="8"/>
      <c r="Z44" s="8"/>
    </row>
    <row r="45" spans="1:26" ht="58" x14ac:dyDescent="0.35">
      <c r="A45" s="8"/>
      <c r="B45" s="8"/>
      <c r="C45" s="9" t="s">
        <v>113</v>
      </c>
      <c r="D45" s="9" t="s">
        <v>587</v>
      </c>
      <c r="E45" s="12">
        <f t="shared" si="1"/>
        <v>4</v>
      </c>
      <c r="F45" s="12">
        <f t="shared" si="2"/>
        <v>1</v>
      </c>
      <c r="G45" s="9"/>
      <c r="H45" s="9" t="s">
        <v>429</v>
      </c>
      <c r="I45" s="9" t="s">
        <v>519</v>
      </c>
      <c r="J45" s="9" t="s">
        <v>439</v>
      </c>
      <c r="K45" s="9" t="s">
        <v>416</v>
      </c>
      <c r="L45" s="9" t="s">
        <v>416</v>
      </c>
      <c r="M45" s="9" t="s">
        <v>416</v>
      </c>
      <c r="N45" s="9" t="s">
        <v>416</v>
      </c>
      <c r="O45" s="9"/>
      <c r="P45" s="8"/>
      <c r="Q45" s="9"/>
      <c r="R45" s="12">
        <f t="shared" si="0"/>
        <v>3</v>
      </c>
      <c r="S45" s="8"/>
      <c r="T45" s="8"/>
      <c r="U45" s="8"/>
      <c r="V45" s="8"/>
      <c r="W45" s="8"/>
      <c r="X45" s="8"/>
      <c r="Y45" s="8"/>
      <c r="Z45" s="8"/>
    </row>
    <row r="46" spans="1:26" ht="58" x14ac:dyDescent="0.35">
      <c r="A46" s="8"/>
      <c r="B46" s="8"/>
      <c r="C46" s="9" t="s">
        <v>114</v>
      </c>
      <c r="D46" s="9" t="s">
        <v>587</v>
      </c>
      <c r="E46" s="12">
        <f t="shared" si="1"/>
        <v>4</v>
      </c>
      <c r="F46" s="12">
        <f t="shared" si="2"/>
        <v>1</v>
      </c>
      <c r="G46" s="9"/>
      <c r="H46" s="9" t="s">
        <v>429</v>
      </c>
      <c r="I46" s="9" t="s">
        <v>519</v>
      </c>
      <c r="J46" s="9" t="s">
        <v>439</v>
      </c>
      <c r="K46" s="9" t="s">
        <v>416</v>
      </c>
      <c r="L46" s="9" t="s">
        <v>416</v>
      </c>
      <c r="M46" s="9" t="s">
        <v>416</v>
      </c>
      <c r="N46" s="9" t="s">
        <v>416</v>
      </c>
      <c r="O46" s="9"/>
      <c r="P46" s="8"/>
      <c r="Q46" s="9"/>
      <c r="R46" s="12">
        <f t="shared" si="0"/>
        <v>3</v>
      </c>
      <c r="S46" s="8"/>
      <c r="T46" s="8"/>
      <c r="U46" s="8"/>
      <c r="V46" s="8"/>
      <c r="W46" s="8"/>
      <c r="X46" s="8"/>
      <c r="Y46" s="8"/>
      <c r="Z46" s="8"/>
    </row>
    <row r="47" spans="1:26" ht="58" x14ac:dyDescent="0.35">
      <c r="A47" s="8"/>
      <c r="B47" s="8"/>
      <c r="C47" s="9" t="s">
        <v>115</v>
      </c>
      <c r="D47" s="9" t="s">
        <v>587</v>
      </c>
      <c r="E47" s="12">
        <f t="shared" si="1"/>
        <v>4</v>
      </c>
      <c r="F47" s="12">
        <f t="shared" si="2"/>
        <v>1</v>
      </c>
      <c r="G47" s="9"/>
      <c r="H47" s="9" t="s">
        <v>429</v>
      </c>
      <c r="I47" s="9" t="s">
        <v>519</v>
      </c>
      <c r="J47" s="9" t="s">
        <v>439</v>
      </c>
      <c r="K47" s="9" t="s">
        <v>416</v>
      </c>
      <c r="L47" s="9" t="s">
        <v>416</v>
      </c>
      <c r="M47" s="9" t="s">
        <v>416</v>
      </c>
      <c r="N47" s="9" t="s">
        <v>416</v>
      </c>
      <c r="O47" s="9"/>
      <c r="P47" s="8"/>
      <c r="Q47" s="9"/>
      <c r="R47" s="12">
        <f t="shared" si="0"/>
        <v>3</v>
      </c>
      <c r="S47" s="8"/>
      <c r="T47" s="8"/>
      <c r="U47" s="8"/>
      <c r="V47" s="8"/>
      <c r="W47" s="8"/>
      <c r="X47" s="8"/>
      <c r="Y47" s="8"/>
      <c r="Z47" s="8"/>
    </row>
    <row r="48" spans="1:26" ht="409.5" x14ac:dyDescent="0.35">
      <c r="A48" s="8" t="s">
        <v>117</v>
      </c>
      <c r="B48" s="8">
        <v>1</v>
      </c>
      <c r="C48" s="9" t="s">
        <v>118</v>
      </c>
      <c r="D48" s="9" t="s">
        <v>587</v>
      </c>
      <c r="E48" s="12">
        <f t="shared" si="1"/>
        <v>4</v>
      </c>
      <c r="F48" s="12">
        <f t="shared" si="2"/>
        <v>0</v>
      </c>
      <c r="G48" s="9"/>
      <c r="H48" s="9" t="s">
        <v>429</v>
      </c>
      <c r="I48" s="9" t="s">
        <v>516</v>
      </c>
      <c r="J48" s="9"/>
      <c r="K48" s="9" t="s">
        <v>513</v>
      </c>
      <c r="L48" s="9" t="s">
        <v>416</v>
      </c>
      <c r="M48" s="9" t="s">
        <v>512</v>
      </c>
      <c r="N48" s="9" t="s">
        <v>517</v>
      </c>
      <c r="O48" s="9" t="s">
        <v>521</v>
      </c>
      <c r="P48" s="9" t="s">
        <v>116</v>
      </c>
      <c r="Q48" s="9" t="s">
        <v>587</v>
      </c>
      <c r="R48" s="12">
        <f t="shared" si="0"/>
        <v>4</v>
      </c>
      <c r="S48" s="9" t="s">
        <v>459</v>
      </c>
      <c r="T48" s="8" t="s">
        <v>434</v>
      </c>
      <c r="U48" s="8" t="s">
        <v>416</v>
      </c>
      <c r="V48" s="9" t="s">
        <v>460</v>
      </c>
      <c r="W48" s="8" t="s">
        <v>416</v>
      </c>
      <c r="X48" s="8" t="s">
        <v>608</v>
      </c>
      <c r="Y48" s="8" t="s">
        <v>429</v>
      </c>
      <c r="Z48" s="8" t="s">
        <v>429</v>
      </c>
    </row>
    <row r="49" spans="1:26" ht="72.5" x14ac:dyDescent="0.35">
      <c r="A49" s="8" t="s">
        <v>120</v>
      </c>
      <c r="B49" s="8">
        <v>3</v>
      </c>
      <c r="C49" s="9" t="s">
        <v>65</v>
      </c>
      <c r="D49" s="9"/>
      <c r="E49" s="12"/>
      <c r="F49" s="12"/>
      <c r="G49" s="9"/>
      <c r="H49" s="9"/>
      <c r="I49" s="9"/>
      <c r="J49" s="9"/>
      <c r="K49" s="9"/>
      <c r="L49" s="9"/>
      <c r="M49" s="9"/>
      <c r="N49" s="9"/>
      <c r="O49" s="9"/>
      <c r="P49" s="9" t="s">
        <v>119</v>
      </c>
      <c r="Q49" s="9" t="s">
        <v>587</v>
      </c>
      <c r="R49" s="12">
        <f t="shared" si="0"/>
        <v>4</v>
      </c>
      <c r="S49" s="8" t="s">
        <v>416</v>
      </c>
      <c r="T49" s="8" t="s">
        <v>416</v>
      </c>
      <c r="U49" s="8" t="s">
        <v>416</v>
      </c>
      <c r="V49" s="8" t="s">
        <v>416</v>
      </c>
      <c r="W49" s="8" t="s">
        <v>416</v>
      </c>
      <c r="X49" s="8" t="s">
        <v>416</v>
      </c>
      <c r="Y49" s="8" t="s">
        <v>416</v>
      </c>
      <c r="Z49" s="8" t="s">
        <v>416</v>
      </c>
    </row>
    <row r="50" spans="1:26" ht="58" x14ac:dyDescent="0.35">
      <c r="A50" s="8"/>
      <c r="B50" s="8"/>
      <c r="C50" s="9" t="s">
        <v>121</v>
      </c>
      <c r="D50" s="9" t="s">
        <v>587</v>
      </c>
      <c r="E50" s="12">
        <f t="shared" si="1"/>
        <v>4</v>
      </c>
      <c r="F50" s="12">
        <f t="shared" si="2"/>
        <v>0</v>
      </c>
      <c r="G50" s="9"/>
      <c r="H50" s="9" t="s">
        <v>429</v>
      </c>
      <c r="I50" s="9" t="s">
        <v>522</v>
      </c>
      <c r="J50" s="9" t="s">
        <v>439</v>
      </c>
      <c r="K50" s="9" t="s">
        <v>416</v>
      </c>
      <c r="L50" s="9" t="s">
        <v>416</v>
      </c>
      <c r="M50" s="9" t="s">
        <v>416</v>
      </c>
      <c r="N50" s="9" t="s">
        <v>416</v>
      </c>
      <c r="O50" s="9"/>
      <c r="P50" s="8"/>
      <c r="Q50" s="9"/>
      <c r="R50" s="12">
        <f t="shared" si="0"/>
        <v>4</v>
      </c>
      <c r="S50" s="8"/>
      <c r="T50" s="8"/>
      <c r="U50" s="8"/>
      <c r="V50" s="8"/>
      <c r="W50" s="8"/>
      <c r="X50" s="8"/>
      <c r="Y50" s="8"/>
      <c r="Z50" s="8"/>
    </row>
    <row r="51" spans="1:26" ht="130.5" x14ac:dyDescent="0.35">
      <c r="A51" s="8"/>
      <c r="B51" s="8"/>
      <c r="C51" s="9" t="s">
        <v>122</v>
      </c>
      <c r="D51" s="9" t="s">
        <v>587</v>
      </c>
      <c r="E51" s="12">
        <f t="shared" si="1"/>
        <v>4</v>
      </c>
      <c r="F51" s="12">
        <f t="shared" si="2"/>
        <v>0</v>
      </c>
      <c r="G51" s="9"/>
      <c r="H51" s="9" t="s">
        <v>429</v>
      </c>
      <c r="I51" s="9" t="s">
        <v>522</v>
      </c>
      <c r="J51" s="9" t="s">
        <v>439</v>
      </c>
      <c r="K51" s="9" t="s">
        <v>513</v>
      </c>
      <c r="L51" s="9" t="s">
        <v>416</v>
      </c>
      <c r="M51" s="9" t="s">
        <v>508</v>
      </c>
      <c r="N51" s="9" t="s">
        <v>416</v>
      </c>
      <c r="O51" s="9" t="s">
        <v>523</v>
      </c>
      <c r="P51" s="8"/>
      <c r="Q51" s="9"/>
      <c r="R51" s="12">
        <f t="shared" si="0"/>
        <v>4</v>
      </c>
      <c r="S51" s="8"/>
      <c r="T51" s="8"/>
      <c r="U51" s="8"/>
      <c r="V51" s="8"/>
      <c r="W51" s="8"/>
      <c r="X51" s="8"/>
      <c r="Y51" s="8"/>
      <c r="Z51" s="8"/>
    </row>
    <row r="52" spans="1:26" ht="134.5" customHeight="1" x14ac:dyDescent="0.35">
      <c r="A52" s="8"/>
      <c r="B52" s="8"/>
      <c r="C52" s="9" t="s">
        <v>123</v>
      </c>
      <c r="D52" s="9" t="s">
        <v>584</v>
      </c>
      <c r="E52" s="12">
        <f t="shared" si="1"/>
        <v>4</v>
      </c>
      <c r="F52" s="12">
        <f t="shared" si="2"/>
        <v>0</v>
      </c>
      <c r="G52" s="9"/>
      <c r="H52" s="9" t="s">
        <v>429</v>
      </c>
      <c r="I52" s="9" t="s">
        <v>522</v>
      </c>
      <c r="J52" s="9" t="s">
        <v>439</v>
      </c>
      <c r="K52" s="9" t="s">
        <v>513</v>
      </c>
      <c r="L52" s="9" t="s">
        <v>416</v>
      </c>
      <c r="M52" s="9" t="s">
        <v>501</v>
      </c>
      <c r="N52" s="9" t="s">
        <v>416</v>
      </c>
      <c r="O52" s="9" t="s">
        <v>524</v>
      </c>
      <c r="P52" s="8"/>
      <c r="Q52" s="9"/>
      <c r="R52" s="12">
        <f t="shared" si="0"/>
        <v>4</v>
      </c>
      <c r="S52" s="8"/>
      <c r="T52" s="8"/>
      <c r="U52" s="8"/>
      <c r="V52" s="8"/>
      <c r="W52" s="8"/>
      <c r="X52" s="8"/>
      <c r="Y52" s="8"/>
      <c r="Z52" s="8"/>
    </row>
    <row r="53" spans="1:26" ht="246.5" x14ac:dyDescent="0.35">
      <c r="A53" s="8" t="s">
        <v>124</v>
      </c>
      <c r="B53" s="8">
        <v>3</v>
      </c>
      <c r="C53" s="9" t="s">
        <v>126</v>
      </c>
      <c r="D53" s="9" t="s">
        <v>587</v>
      </c>
      <c r="E53" s="12">
        <f t="shared" si="1"/>
        <v>4</v>
      </c>
      <c r="F53" s="12">
        <f t="shared" si="2"/>
        <v>0</v>
      </c>
      <c r="G53" s="9"/>
      <c r="H53" s="9" t="s">
        <v>429</v>
      </c>
      <c r="I53" s="9" t="s">
        <v>522</v>
      </c>
      <c r="J53" s="9" t="s">
        <v>439</v>
      </c>
      <c r="K53" s="9" t="s">
        <v>513</v>
      </c>
      <c r="L53" s="9" t="s">
        <v>416</v>
      </c>
      <c r="M53" s="9" t="s">
        <v>501</v>
      </c>
      <c r="N53" s="9" t="s">
        <v>525</v>
      </c>
      <c r="O53" s="9" t="s">
        <v>526</v>
      </c>
      <c r="P53" s="9" t="s">
        <v>125</v>
      </c>
      <c r="Q53" s="9" t="s">
        <v>587</v>
      </c>
      <c r="R53" s="12">
        <f t="shared" si="0"/>
        <v>4</v>
      </c>
      <c r="S53" s="8" t="s">
        <v>416</v>
      </c>
      <c r="T53" s="8" t="s">
        <v>416</v>
      </c>
      <c r="U53" s="8" t="s">
        <v>416</v>
      </c>
      <c r="V53" s="8" t="s">
        <v>416</v>
      </c>
      <c r="W53" s="8" t="s">
        <v>416</v>
      </c>
      <c r="X53" s="8" t="s">
        <v>416</v>
      </c>
      <c r="Y53" s="8" t="s">
        <v>416</v>
      </c>
      <c r="Z53" s="8" t="s">
        <v>416</v>
      </c>
    </row>
    <row r="54" spans="1:26" ht="184" customHeight="1" x14ac:dyDescent="0.35">
      <c r="A54" s="8"/>
      <c r="B54" s="8"/>
      <c r="C54" s="9" t="s">
        <v>127</v>
      </c>
      <c r="D54" s="9" t="s">
        <v>584</v>
      </c>
      <c r="E54" s="12">
        <f t="shared" si="1"/>
        <v>4</v>
      </c>
      <c r="F54" s="12">
        <f t="shared" si="2"/>
        <v>0</v>
      </c>
      <c r="G54" s="9"/>
      <c r="H54" s="9" t="s">
        <v>429</v>
      </c>
      <c r="I54" s="9" t="s">
        <v>522</v>
      </c>
      <c r="J54" s="9" t="s">
        <v>439</v>
      </c>
      <c r="K54" s="9" t="s">
        <v>513</v>
      </c>
      <c r="L54" s="9" t="s">
        <v>416</v>
      </c>
      <c r="M54" s="9" t="s">
        <v>512</v>
      </c>
      <c r="N54" s="9" t="s">
        <v>525</v>
      </c>
      <c r="O54" s="9" t="s">
        <v>527</v>
      </c>
      <c r="P54" s="8"/>
      <c r="Q54" s="9"/>
      <c r="R54" s="12">
        <f t="shared" si="0"/>
        <v>4</v>
      </c>
      <c r="S54" s="8"/>
      <c r="T54" s="8"/>
      <c r="U54" s="8"/>
      <c r="V54" s="8"/>
      <c r="W54" s="8"/>
      <c r="X54" s="8"/>
      <c r="Y54" s="8"/>
      <c r="Z54" s="8"/>
    </row>
    <row r="55" spans="1:26" ht="58" x14ac:dyDescent="0.35">
      <c r="A55" s="8"/>
      <c r="B55" s="8"/>
      <c r="C55" s="9" t="s">
        <v>128</v>
      </c>
      <c r="D55" s="9" t="s">
        <v>587</v>
      </c>
      <c r="E55" s="12">
        <f t="shared" si="1"/>
        <v>4</v>
      </c>
      <c r="F55" s="12">
        <f t="shared" si="2"/>
        <v>0</v>
      </c>
      <c r="G55" s="9"/>
      <c r="H55" s="9" t="s">
        <v>429</v>
      </c>
      <c r="I55" s="9" t="s">
        <v>522</v>
      </c>
      <c r="J55" s="9" t="s">
        <v>439</v>
      </c>
      <c r="K55" s="9" t="s">
        <v>416</v>
      </c>
      <c r="L55" s="9" t="s">
        <v>416</v>
      </c>
      <c r="M55" s="9" t="s">
        <v>416</v>
      </c>
      <c r="N55" s="9" t="s">
        <v>525</v>
      </c>
      <c r="O55" s="9"/>
      <c r="P55" s="8"/>
      <c r="Q55" s="9"/>
      <c r="R55" s="12">
        <f t="shared" si="0"/>
        <v>4</v>
      </c>
      <c r="S55" s="8"/>
      <c r="T55" s="8"/>
      <c r="U55" s="8"/>
      <c r="V55" s="8"/>
      <c r="W55" s="8"/>
      <c r="X55" s="8"/>
      <c r="Y55" s="8"/>
      <c r="Z55" s="8"/>
    </row>
    <row r="56" spans="1:26" ht="409.5" x14ac:dyDescent="0.35">
      <c r="A56" s="8" t="s">
        <v>129</v>
      </c>
      <c r="B56" s="8">
        <v>2</v>
      </c>
      <c r="C56" s="9" t="s">
        <v>131</v>
      </c>
      <c r="D56" s="9" t="s">
        <v>587</v>
      </c>
      <c r="E56" s="12">
        <f t="shared" si="1"/>
        <v>4</v>
      </c>
      <c r="F56" s="12">
        <f t="shared" si="2"/>
        <v>0</v>
      </c>
      <c r="G56" s="9"/>
      <c r="H56" s="9" t="s">
        <v>429</v>
      </c>
      <c r="I56" s="9" t="s">
        <v>516</v>
      </c>
      <c r="J56" s="9" t="s">
        <v>439</v>
      </c>
      <c r="K56" s="9" t="s">
        <v>513</v>
      </c>
      <c r="L56" s="9" t="s">
        <v>416</v>
      </c>
      <c r="M56" s="9" t="s">
        <v>512</v>
      </c>
      <c r="N56" s="9" t="s">
        <v>517</v>
      </c>
      <c r="O56" s="9" t="s">
        <v>526</v>
      </c>
      <c r="P56" s="9" t="s">
        <v>130</v>
      </c>
      <c r="Q56" s="9" t="s">
        <v>587</v>
      </c>
      <c r="R56" s="12">
        <f t="shared" si="0"/>
        <v>4</v>
      </c>
      <c r="S56" s="9" t="s">
        <v>459</v>
      </c>
      <c r="T56" s="8" t="s">
        <v>434</v>
      </c>
      <c r="U56" s="8" t="s">
        <v>416</v>
      </c>
      <c r="V56" s="9" t="s">
        <v>460</v>
      </c>
      <c r="W56" s="8" t="s">
        <v>416</v>
      </c>
      <c r="X56" s="8" t="s">
        <v>608</v>
      </c>
      <c r="Y56" s="8" t="s">
        <v>429</v>
      </c>
      <c r="Z56" s="8" t="s">
        <v>429</v>
      </c>
    </row>
    <row r="57" spans="1:26" ht="101.5" x14ac:dyDescent="0.35">
      <c r="A57" s="8"/>
      <c r="B57" s="8"/>
      <c r="C57" s="9" t="s">
        <v>132</v>
      </c>
      <c r="D57" s="9" t="s">
        <v>587</v>
      </c>
      <c r="E57" s="12">
        <f t="shared" si="1"/>
        <v>4</v>
      </c>
      <c r="F57" s="12">
        <f t="shared" si="2"/>
        <v>0</v>
      </c>
      <c r="G57" s="9"/>
      <c r="H57" s="9" t="s">
        <v>429</v>
      </c>
      <c r="I57" s="9" t="s">
        <v>489</v>
      </c>
      <c r="J57" s="9" t="s">
        <v>439</v>
      </c>
      <c r="K57" s="9" t="s">
        <v>416</v>
      </c>
      <c r="L57" s="9" t="s">
        <v>416</v>
      </c>
      <c r="M57" s="9" t="s">
        <v>416</v>
      </c>
      <c r="N57" s="9" t="s">
        <v>517</v>
      </c>
      <c r="O57" s="9" t="s">
        <v>494</v>
      </c>
      <c r="P57" s="8"/>
      <c r="Q57" s="9"/>
      <c r="R57" s="12">
        <f t="shared" si="0"/>
        <v>4</v>
      </c>
      <c r="S57" s="8"/>
      <c r="T57" s="8"/>
      <c r="U57" s="8"/>
      <c r="V57" s="8"/>
      <c r="W57" s="8"/>
      <c r="X57" s="8"/>
      <c r="Y57" s="8"/>
      <c r="Z57" s="8"/>
    </row>
    <row r="58" spans="1:26" ht="43.5" x14ac:dyDescent="0.35">
      <c r="A58" s="8" t="s">
        <v>133</v>
      </c>
      <c r="B58" s="8">
        <v>2</v>
      </c>
      <c r="C58" s="9" t="s">
        <v>135</v>
      </c>
      <c r="D58" s="9"/>
      <c r="E58" s="12"/>
      <c r="F58" s="12"/>
      <c r="G58" s="9"/>
      <c r="H58" s="9"/>
      <c r="I58" s="9"/>
      <c r="J58" s="9"/>
      <c r="K58" s="9"/>
      <c r="L58" s="9"/>
      <c r="M58" s="9"/>
      <c r="N58" s="9"/>
      <c r="O58" s="9"/>
      <c r="P58" s="9" t="s">
        <v>134</v>
      </c>
      <c r="Q58" s="9" t="s">
        <v>587</v>
      </c>
      <c r="R58" s="12">
        <f t="shared" si="0"/>
        <v>4</v>
      </c>
      <c r="S58" s="9" t="s">
        <v>464</v>
      </c>
      <c r="T58" s="8" t="s">
        <v>434</v>
      </c>
      <c r="U58" s="8" t="s">
        <v>416</v>
      </c>
      <c r="V58" s="9" t="s">
        <v>460</v>
      </c>
      <c r="W58" s="8" t="s">
        <v>416</v>
      </c>
      <c r="X58" s="8" t="s">
        <v>608</v>
      </c>
      <c r="Y58" s="8" t="s">
        <v>429</v>
      </c>
      <c r="Z58" s="8" t="s">
        <v>429</v>
      </c>
    </row>
    <row r="59" spans="1:26" ht="43.5" x14ac:dyDescent="0.35">
      <c r="A59" s="8"/>
      <c r="B59" s="8"/>
      <c r="C59" s="9" t="s">
        <v>136</v>
      </c>
      <c r="D59" s="9" t="s">
        <v>587</v>
      </c>
      <c r="E59" s="12">
        <f t="shared" si="1"/>
        <v>4</v>
      </c>
      <c r="F59" s="12">
        <f t="shared" si="2"/>
        <v>0</v>
      </c>
      <c r="G59" s="9"/>
      <c r="H59" s="9" t="s">
        <v>429</v>
      </c>
      <c r="I59" s="9" t="s">
        <v>492</v>
      </c>
      <c r="J59" s="9" t="s">
        <v>439</v>
      </c>
      <c r="K59" s="9" t="s">
        <v>416</v>
      </c>
      <c r="L59" s="9" t="s">
        <v>416</v>
      </c>
      <c r="M59" s="9" t="s">
        <v>416</v>
      </c>
      <c r="N59" s="9" t="s">
        <v>517</v>
      </c>
      <c r="O59" s="9"/>
      <c r="P59" s="8"/>
      <c r="Q59" s="9"/>
      <c r="R59" s="12">
        <f t="shared" si="0"/>
        <v>4</v>
      </c>
      <c r="S59" s="8"/>
      <c r="T59" s="8"/>
      <c r="U59" s="8"/>
      <c r="V59" s="8"/>
      <c r="W59" s="8"/>
      <c r="X59" s="8"/>
      <c r="Y59" s="8"/>
      <c r="Z59" s="8"/>
    </row>
    <row r="60" spans="1:26" ht="43.5" x14ac:dyDescent="0.35">
      <c r="A60" s="8"/>
      <c r="B60" s="8"/>
      <c r="C60" s="9" t="s">
        <v>137</v>
      </c>
      <c r="D60" s="9" t="s">
        <v>587</v>
      </c>
      <c r="E60" s="12">
        <f t="shared" si="1"/>
        <v>4</v>
      </c>
      <c r="F60" s="12">
        <f t="shared" si="2"/>
        <v>0</v>
      </c>
      <c r="G60" s="9"/>
      <c r="H60" s="9" t="s">
        <v>429</v>
      </c>
      <c r="I60" s="9" t="s">
        <v>489</v>
      </c>
      <c r="J60" s="9" t="s">
        <v>439</v>
      </c>
      <c r="K60" s="9" t="s">
        <v>513</v>
      </c>
      <c r="L60" s="9" t="s">
        <v>416</v>
      </c>
      <c r="M60" s="9" t="s">
        <v>416</v>
      </c>
      <c r="N60" s="9" t="s">
        <v>517</v>
      </c>
      <c r="O60" s="9" t="s">
        <v>528</v>
      </c>
      <c r="P60" s="8"/>
      <c r="Q60" s="9"/>
      <c r="R60" s="12">
        <f t="shared" si="0"/>
        <v>4</v>
      </c>
      <c r="S60" s="8"/>
      <c r="T60" s="8"/>
      <c r="U60" s="8"/>
      <c r="V60" s="8"/>
      <c r="W60" s="8"/>
      <c r="X60" s="8"/>
      <c r="Y60" s="8"/>
      <c r="Z60" s="8"/>
    </row>
    <row r="61" spans="1:26" ht="409.5" x14ac:dyDescent="0.35">
      <c r="A61" s="8" t="s">
        <v>138</v>
      </c>
      <c r="B61" s="8">
        <v>1</v>
      </c>
      <c r="C61" s="9" t="s">
        <v>140</v>
      </c>
      <c r="D61" s="9" t="s">
        <v>587</v>
      </c>
      <c r="E61" s="12">
        <f t="shared" si="1"/>
        <v>4</v>
      </c>
      <c r="F61" s="12">
        <f t="shared" si="2"/>
        <v>0</v>
      </c>
      <c r="G61" s="9"/>
      <c r="H61" s="9" t="s">
        <v>429</v>
      </c>
      <c r="I61" s="9" t="s">
        <v>516</v>
      </c>
      <c r="J61" s="9" t="s">
        <v>439</v>
      </c>
      <c r="K61" s="9" t="s">
        <v>513</v>
      </c>
      <c r="L61" s="9" t="s">
        <v>416</v>
      </c>
      <c r="M61" s="9" t="s">
        <v>512</v>
      </c>
      <c r="N61" s="9" t="s">
        <v>529</v>
      </c>
      <c r="O61" s="9" t="s">
        <v>526</v>
      </c>
      <c r="P61" s="9" t="s">
        <v>139</v>
      </c>
      <c r="Q61" s="9" t="s">
        <v>588</v>
      </c>
      <c r="R61" s="12">
        <f t="shared" si="0"/>
        <v>4</v>
      </c>
      <c r="S61" s="8" t="s">
        <v>416</v>
      </c>
      <c r="T61" s="8" t="s">
        <v>416</v>
      </c>
      <c r="U61" s="8" t="s">
        <v>416</v>
      </c>
      <c r="V61" s="8" t="s">
        <v>416</v>
      </c>
      <c r="W61" s="8" t="s">
        <v>416</v>
      </c>
      <c r="X61" s="8" t="s">
        <v>416</v>
      </c>
      <c r="Y61" s="9" t="s">
        <v>465</v>
      </c>
      <c r="Z61" s="8" t="s">
        <v>416</v>
      </c>
    </row>
    <row r="62" spans="1:26" ht="174" x14ac:dyDescent="0.35">
      <c r="A62" s="8" t="s">
        <v>141</v>
      </c>
      <c r="B62" s="8">
        <v>3</v>
      </c>
      <c r="C62" s="9" t="s">
        <v>143</v>
      </c>
      <c r="D62" s="9" t="s">
        <v>587</v>
      </c>
      <c r="E62" s="12">
        <f t="shared" si="1"/>
        <v>4</v>
      </c>
      <c r="F62" s="12">
        <f t="shared" si="2"/>
        <v>0</v>
      </c>
      <c r="G62" s="9"/>
      <c r="H62" s="9" t="s">
        <v>429</v>
      </c>
      <c r="I62" s="9" t="s">
        <v>522</v>
      </c>
      <c r="J62" s="9" t="s">
        <v>439</v>
      </c>
      <c r="K62" s="9" t="s">
        <v>416</v>
      </c>
      <c r="L62" s="9" t="s">
        <v>416</v>
      </c>
      <c r="M62" s="9" t="s">
        <v>508</v>
      </c>
      <c r="N62" s="9" t="s">
        <v>531</v>
      </c>
      <c r="O62" s="9" t="s">
        <v>530</v>
      </c>
      <c r="P62" s="9" t="s">
        <v>142</v>
      </c>
      <c r="Q62" s="9" t="s">
        <v>587</v>
      </c>
      <c r="R62" s="12">
        <f t="shared" si="0"/>
        <v>4</v>
      </c>
      <c r="S62" s="8" t="s">
        <v>416</v>
      </c>
      <c r="T62" s="8" t="s">
        <v>416</v>
      </c>
      <c r="U62" s="8" t="s">
        <v>416</v>
      </c>
      <c r="V62" s="8" t="s">
        <v>416</v>
      </c>
      <c r="W62" s="8" t="s">
        <v>416</v>
      </c>
      <c r="X62" s="9" t="s">
        <v>466</v>
      </c>
      <c r="Y62" s="8" t="s">
        <v>416</v>
      </c>
      <c r="Z62" s="8" t="s">
        <v>429</v>
      </c>
    </row>
    <row r="63" spans="1:26" ht="409.5" x14ac:dyDescent="0.35">
      <c r="A63" s="8"/>
      <c r="B63" s="8"/>
      <c r="C63" s="9" t="s">
        <v>144</v>
      </c>
      <c r="D63" s="9" t="s">
        <v>584</v>
      </c>
      <c r="E63" s="12">
        <f t="shared" si="1"/>
        <v>4</v>
      </c>
      <c r="F63" s="12">
        <f t="shared" si="2"/>
        <v>0</v>
      </c>
      <c r="G63" s="9"/>
      <c r="H63" s="9" t="s">
        <v>429</v>
      </c>
      <c r="I63" s="9" t="s">
        <v>532</v>
      </c>
      <c r="J63" s="9" t="s">
        <v>439</v>
      </c>
      <c r="K63" s="9" t="s">
        <v>513</v>
      </c>
      <c r="L63" s="9" t="s">
        <v>416</v>
      </c>
      <c r="M63" s="9" t="s">
        <v>512</v>
      </c>
      <c r="N63" s="9" t="s">
        <v>416</v>
      </c>
      <c r="O63" s="9" t="s">
        <v>533</v>
      </c>
      <c r="P63" s="8"/>
      <c r="Q63" s="9"/>
      <c r="R63" s="12">
        <f t="shared" si="0"/>
        <v>4</v>
      </c>
      <c r="S63" s="8"/>
      <c r="T63" s="8"/>
      <c r="U63" s="8"/>
      <c r="V63" s="8"/>
      <c r="W63" s="8"/>
      <c r="X63" s="8"/>
      <c r="Y63" s="8"/>
      <c r="Z63" s="8"/>
    </row>
    <row r="64" spans="1:26" ht="58" x14ac:dyDescent="0.35">
      <c r="A64" s="8"/>
      <c r="B64" s="8"/>
      <c r="C64" s="9" t="s">
        <v>145</v>
      </c>
      <c r="D64" s="9" t="s">
        <v>587</v>
      </c>
      <c r="E64" s="12">
        <f t="shared" si="1"/>
        <v>4</v>
      </c>
      <c r="F64" s="12">
        <f t="shared" si="2"/>
        <v>0</v>
      </c>
      <c r="G64" s="9"/>
      <c r="H64" s="9" t="s">
        <v>429</v>
      </c>
      <c r="I64" s="9" t="s">
        <v>534</v>
      </c>
      <c r="J64" s="9" t="s">
        <v>439</v>
      </c>
      <c r="K64" s="9" t="s">
        <v>416</v>
      </c>
      <c r="L64" s="9" t="s">
        <v>416</v>
      </c>
      <c r="M64" s="9" t="s">
        <v>416</v>
      </c>
      <c r="N64" s="9" t="s">
        <v>416</v>
      </c>
      <c r="O64" s="9"/>
      <c r="P64" s="8"/>
      <c r="Q64" s="9"/>
      <c r="R64" s="12">
        <f t="shared" si="0"/>
        <v>4</v>
      </c>
      <c r="S64" s="8"/>
      <c r="T64" s="8"/>
      <c r="U64" s="8"/>
      <c r="V64" s="8"/>
      <c r="W64" s="8"/>
      <c r="X64" s="8"/>
      <c r="Y64" s="8"/>
      <c r="Z64" s="8"/>
    </row>
    <row r="65" spans="1:26" ht="409.5" x14ac:dyDescent="0.35">
      <c r="A65" s="8" t="s">
        <v>146</v>
      </c>
      <c r="B65" s="8">
        <v>1</v>
      </c>
      <c r="C65" s="9" t="s">
        <v>148</v>
      </c>
      <c r="D65" s="9" t="s">
        <v>587</v>
      </c>
      <c r="E65" s="12">
        <f t="shared" si="1"/>
        <v>4</v>
      </c>
      <c r="F65" s="12">
        <f t="shared" si="2"/>
        <v>0</v>
      </c>
      <c r="G65" s="9"/>
      <c r="H65" s="9" t="s">
        <v>429</v>
      </c>
      <c r="I65" s="9" t="s">
        <v>535</v>
      </c>
      <c r="J65" s="9" t="s">
        <v>439</v>
      </c>
      <c r="K65" s="9" t="s">
        <v>416</v>
      </c>
      <c r="L65" s="9" t="s">
        <v>416</v>
      </c>
      <c r="M65" s="9" t="s">
        <v>416</v>
      </c>
      <c r="N65" s="9" t="s">
        <v>416</v>
      </c>
      <c r="O65" s="9" t="s">
        <v>536</v>
      </c>
      <c r="P65" s="9" t="s">
        <v>147</v>
      </c>
      <c r="Q65" s="9" t="s">
        <v>588</v>
      </c>
      <c r="R65" s="12">
        <f t="shared" si="0"/>
        <v>4</v>
      </c>
      <c r="S65" s="8" t="s">
        <v>416</v>
      </c>
      <c r="T65" s="8" t="s">
        <v>416</v>
      </c>
      <c r="U65" s="8" t="s">
        <v>416</v>
      </c>
      <c r="V65" s="8" t="s">
        <v>416</v>
      </c>
      <c r="W65" s="8" t="s">
        <v>416</v>
      </c>
      <c r="X65" s="8" t="s">
        <v>416</v>
      </c>
      <c r="Y65" s="9" t="s">
        <v>467</v>
      </c>
      <c r="Z65" s="8" t="s">
        <v>416</v>
      </c>
    </row>
    <row r="66" spans="1:26" ht="72.5" x14ac:dyDescent="0.35">
      <c r="A66" s="8" t="s">
        <v>149</v>
      </c>
      <c r="B66" s="8">
        <v>8</v>
      </c>
      <c r="C66" s="9" t="s">
        <v>151</v>
      </c>
      <c r="D66" s="9" t="s">
        <v>587</v>
      </c>
      <c r="E66" s="12">
        <f t="shared" si="1"/>
        <v>4</v>
      </c>
      <c r="F66" s="12">
        <f t="shared" si="2"/>
        <v>0</v>
      </c>
      <c r="G66" s="9"/>
      <c r="H66" s="9" t="s">
        <v>429</v>
      </c>
      <c r="I66" s="9" t="s">
        <v>489</v>
      </c>
      <c r="J66" s="9" t="s">
        <v>439</v>
      </c>
      <c r="K66" s="9" t="s">
        <v>416</v>
      </c>
      <c r="L66" s="9" t="s">
        <v>416</v>
      </c>
      <c r="M66" s="9" t="s">
        <v>416</v>
      </c>
      <c r="N66" s="9" t="s">
        <v>416</v>
      </c>
      <c r="O66" s="9" t="s">
        <v>493</v>
      </c>
      <c r="P66" s="9" t="s">
        <v>150</v>
      </c>
      <c r="Q66" s="9" t="s">
        <v>587</v>
      </c>
      <c r="R66" s="12">
        <f t="shared" si="0"/>
        <v>4</v>
      </c>
      <c r="S66" s="8" t="s">
        <v>416</v>
      </c>
      <c r="T66" s="8" t="s">
        <v>416</v>
      </c>
      <c r="U66" s="8" t="s">
        <v>416</v>
      </c>
      <c r="V66" s="8" t="s">
        <v>416</v>
      </c>
      <c r="W66" s="8" t="s">
        <v>416</v>
      </c>
      <c r="X66" s="9" t="s">
        <v>466</v>
      </c>
      <c r="Y66" s="8" t="s">
        <v>416</v>
      </c>
      <c r="Z66" s="8" t="s">
        <v>429</v>
      </c>
    </row>
    <row r="67" spans="1:26" ht="43.5" x14ac:dyDescent="0.35">
      <c r="A67" s="8"/>
      <c r="B67" s="8"/>
      <c r="C67" s="9" t="s">
        <v>152</v>
      </c>
      <c r="D67" s="9" t="s">
        <v>587</v>
      </c>
      <c r="E67" s="12">
        <f t="shared" si="1"/>
        <v>4</v>
      </c>
      <c r="F67" s="12">
        <f t="shared" si="2"/>
        <v>0</v>
      </c>
      <c r="G67" s="9"/>
      <c r="H67" s="9" t="s">
        <v>429</v>
      </c>
      <c r="I67" s="9" t="s">
        <v>492</v>
      </c>
      <c r="J67" s="9" t="s">
        <v>439</v>
      </c>
      <c r="K67" s="9" t="s">
        <v>416</v>
      </c>
      <c r="L67" s="9" t="s">
        <v>416</v>
      </c>
      <c r="M67" s="9" t="s">
        <v>416</v>
      </c>
      <c r="N67" s="9" t="s">
        <v>416</v>
      </c>
      <c r="O67" s="9"/>
      <c r="P67" s="8"/>
      <c r="Q67" s="9"/>
      <c r="R67" s="12">
        <f t="shared" si="0"/>
        <v>4</v>
      </c>
      <c r="S67" s="8"/>
      <c r="T67" s="8"/>
      <c r="U67" s="8"/>
      <c r="V67" s="8"/>
      <c r="W67" s="8"/>
      <c r="X67" s="8"/>
      <c r="Y67" s="8"/>
      <c r="Z67" s="8"/>
    </row>
    <row r="68" spans="1:26" ht="58" x14ac:dyDescent="0.35">
      <c r="A68" s="8"/>
      <c r="B68" s="8"/>
      <c r="C68" s="9" t="s">
        <v>153</v>
      </c>
      <c r="D68" s="9" t="s">
        <v>587</v>
      </c>
      <c r="E68" s="12">
        <f t="shared" ref="E68:E96" si="3">IF(LEFT(D68,17)="Interaction level",3,IF(LEFT(D68,12)="System level",4,IF(LEFT(D68,12)="Domain level",2,0)))</f>
        <v>4</v>
      </c>
      <c r="F68" s="12">
        <f t="shared" ref="F68:F96" si="4">E68-R68</f>
        <v>0</v>
      </c>
      <c r="G68" s="9"/>
      <c r="H68" s="9" t="s">
        <v>429</v>
      </c>
      <c r="I68" s="9" t="s">
        <v>492</v>
      </c>
      <c r="J68" s="9" t="s">
        <v>439</v>
      </c>
      <c r="K68" s="9" t="s">
        <v>416</v>
      </c>
      <c r="L68" s="9" t="s">
        <v>416</v>
      </c>
      <c r="M68" s="9" t="s">
        <v>416</v>
      </c>
      <c r="N68" s="9" t="s">
        <v>416</v>
      </c>
      <c r="O68" s="9"/>
      <c r="P68" s="8"/>
      <c r="Q68" s="9"/>
      <c r="R68" s="12">
        <f t="shared" ref="R68:R96" si="5">IF(LEFT(Q68,17)="Interaction level",3,IF(LEFT(Q68,12)="System level",4,IF(LEFT(Q68,12)="Domain level",2,IF(Q68="?",0,R67))))</f>
        <v>4</v>
      </c>
      <c r="S68" s="8"/>
      <c r="T68" s="8"/>
      <c r="U68" s="8"/>
      <c r="V68" s="8"/>
      <c r="W68" s="8"/>
      <c r="X68" s="8"/>
      <c r="Y68" s="8"/>
      <c r="Z68" s="8"/>
    </row>
    <row r="69" spans="1:26" ht="58" x14ac:dyDescent="0.35">
      <c r="A69" s="8"/>
      <c r="B69" s="8"/>
      <c r="C69" s="9" t="s">
        <v>154</v>
      </c>
      <c r="D69" s="9" t="s">
        <v>587</v>
      </c>
      <c r="E69" s="12">
        <f t="shared" si="3"/>
        <v>4</v>
      </c>
      <c r="F69" s="12">
        <f t="shared" si="4"/>
        <v>0</v>
      </c>
      <c r="G69" s="9"/>
      <c r="H69" s="9" t="s">
        <v>429</v>
      </c>
      <c r="I69" s="9" t="s">
        <v>492</v>
      </c>
      <c r="J69" s="9" t="s">
        <v>439</v>
      </c>
      <c r="K69" s="9" t="s">
        <v>416</v>
      </c>
      <c r="L69" s="9" t="s">
        <v>416</v>
      </c>
      <c r="M69" s="9" t="s">
        <v>416</v>
      </c>
      <c r="N69" s="9" t="s">
        <v>416</v>
      </c>
      <c r="O69" s="9"/>
      <c r="P69" s="8"/>
      <c r="Q69" s="9"/>
      <c r="R69" s="12">
        <f t="shared" si="5"/>
        <v>4</v>
      </c>
      <c r="S69" s="8"/>
      <c r="T69" s="8"/>
      <c r="U69" s="8"/>
      <c r="V69" s="8"/>
      <c r="W69" s="8"/>
      <c r="X69" s="8"/>
      <c r="Y69" s="8"/>
      <c r="Z69" s="8"/>
    </row>
    <row r="70" spans="1:26" ht="43.5" x14ac:dyDescent="0.35">
      <c r="A70" s="8"/>
      <c r="B70" s="8"/>
      <c r="C70" s="9" t="s">
        <v>155</v>
      </c>
      <c r="D70" s="9" t="s">
        <v>587</v>
      </c>
      <c r="E70" s="12">
        <f t="shared" si="3"/>
        <v>4</v>
      </c>
      <c r="F70" s="12">
        <f t="shared" si="4"/>
        <v>0</v>
      </c>
      <c r="G70" s="9"/>
      <c r="H70" s="9" t="s">
        <v>429</v>
      </c>
      <c r="I70" s="9" t="s">
        <v>492</v>
      </c>
      <c r="J70" s="9" t="s">
        <v>439</v>
      </c>
      <c r="K70" s="9" t="s">
        <v>416</v>
      </c>
      <c r="L70" s="9" t="s">
        <v>416</v>
      </c>
      <c r="M70" s="9" t="s">
        <v>416</v>
      </c>
      <c r="N70" s="9" t="s">
        <v>416</v>
      </c>
      <c r="O70" s="9"/>
      <c r="P70" s="8"/>
      <c r="Q70" s="9"/>
      <c r="R70" s="12">
        <f t="shared" si="5"/>
        <v>4</v>
      </c>
      <c r="S70" s="8"/>
      <c r="T70" s="8"/>
      <c r="U70" s="8"/>
      <c r="V70" s="8"/>
      <c r="W70" s="8"/>
      <c r="X70" s="8"/>
      <c r="Y70" s="8"/>
      <c r="Z70" s="8"/>
    </row>
    <row r="71" spans="1:26" ht="43.5" x14ac:dyDescent="0.35">
      <c r="A71" s="8"/>
      <c r="B71" s="8"/>
      <c r="C71" s="9" t="s">
        <v>156</v>
      </c>
      <c r="D71" s="9" t="s">
        <v>587</v>
      </c>
      <c r="E71" s="12">
        <f t="shared" si="3"/>
        <v>4</v>
      </c>
      <c r="F71" s="12">
        <f t="shared" si="4"/>
        <v>0</v>
      </c>
      <c r="G71" s="9"/>
      <c r="H71" s="9" t="s">
        <v>429</v>
      </c>
      <c r="I71" s="9" t="s">
        <v>492</v>
      </c>
      <c r="J71" s="9" t="s">
        <v>439</v>
      </c>
      <c r="K71" s="9" t="s">
        <v>416</v>
      </c>
      <c r="L71" s="9" t="s">
        <v>416</v>
      </c>
      <c r="M71" s="9" t="s">
        <v>416</v>
      </c>
      <c r="N71" s="9" t="s">
        <v>416</v>
      </c>
      <c r="O71" s="9"/>
      <c r="P71" s="8"/>
      <c r="Q71" s="9"/>
      <c r="R71" s="12">
        <f t="shared" si="5"/>
        <v>4</v>
      </c>
      <c r="S71" s="8"/>
      <c r="T71" s="8"/>
      <c r="U71" s="8"/>
      <c r="V71" s="8"/>
      <c r="W71" s="8"/>
      <c r="X71" s="8"/>
      <c r="Y71" s="8"/>
      <c r="Z71" s="8"/>
    </row>
    <row r="72" spans="1:26" ht="43.5" x14ac:dyDescent="0.35">
      <c r="A72" s="8"/>
      <c r="B72" s="8"/>
      <c r="C72" s="9" t="s">
        <v>157</v>
      </c>
      <c r="D72" s="9" t="s">
        <v>587</v>
      </c>
      <c r="E72" s="12">
        <f t="shared" si="3"/>
        <v>4</v>
      </c>
      <c r="F72" s="12">
        <f t="shared" si="4"/>
        <v>0</v>
      </c>
      <c r="G72" s="9"/>
      <c r="H72" s="9" t="s">
        <v>429</v>
      </c>
      <c r="I72" s="9" t="s">
        <v>492</v>
      </c>
      <c r="J72" s="9" t="s">
        <v>439</v>
      </c>
      <c r="K72" s="9" t="s">
        <v>416</v>
      </c>
      <c r="L72" s="9" t="s">
        <v>416</v>
      </c>
      <c r="M72" s="9" t="s">
        <v>416</v>
      </c>
      <c r="N72" s="9" t="s">
        <v>416</v>
      </c>
      <c r="O72" s="9"/>
      <c r="P72" s="8"/>
      <c r="Q72" s="9"/>
      <c r="R72" s="12">
        <f t="shared" si="5"/>
        <v>4</v>
      </c>
      <c r="S72" s="8"/>
      <c r="T72" s="8"/>
      <c r="U72" s="8"/>
      <c r="V72" s="8"/>
      <c r="W72" s="8"/>
      <c r="X72" s="8"/>
      <c r="Y72" s="8"/>
      <c r="Z72" s="8"/>
    </row>
    <row r="73" spans="1:26" ht="145" x14ac:dyDescent="0.35">
      <c r="A73" s="8"/>
      <c r="B73" s="8"/>
      <c r="C73" s="9" t="s">
        <v>158</v>
      </c>
      <c r="D73" s="9" t="s">
        <v>584</v>
      </c>
      <c r="E73" s="12">
        <f t="shared" si="3"/>
        <v>4</v>
      </c>
      <c r="F73" s="12">
        <f t="shared" si="4"/>
        <v>0</v>
      </c>
      <c r="G73" s="9"/>
      <c r="H73" s="9" t="s">
        <v>429</v>
      </c>
      <c r="I73" s="9" t="s">
        <v>489</v>
      </c>
      <c r="J73" s="9" t="s">
        <v>439</v>
      </c>
      <c r="K73" s="9" t="s">
        <v>513</v>
      </c>
      <c r="L73" s="9" t="s">
        <v>416</v>
      </c>
      <c r="M73" s="9" t="s">
        <v>508</v>
      </c>
      <c r="N73" s="9" t="s">
        <v>416</v>
      </c>
      <c r="O73" s="9" t="s">
        <v>537</v>
      </c>
      <c r="P73" s="8"/>
      <c r="Q73" s="9"/>
      <c r="R73" s="12">
        <f t="shared" si="5"/>
        <v>4</v>
      </c>
      <c r="S73" s="8"/>
      <c r="T73" s="8"/>
      <c r="U73" s="8"/>
      <c r="V73" s="8"/>
      <c r="W73" s="8"/>
      <c r="X73" s="8"/>
      <c r="Y73" s="8"/>
      <c r="Z73" s="8"/>
    </row>
    <row r="74" spans="1:26" ht="159.5" x14ac:dyDescent="0.35">
      <c r="A74" s="8" t="s">
        <v>160</v>
      </c>
      <c r="B74" s="8">
        <v>1</v>
      </c>
      <c r="C74" s="9" t="s">
        <v>161</v>
      </c>
      <c r="D74" s="9" t="s">
        <v>584</v>
      </c>
      <c r="E74" s="12">
        <f t="shared" si="3"/>
        <v>4</v>
      </c>
      <c r="F74" s="12">
        <f t="shared" si="4"/>
        <v>1</v>
      </c>
      <c r="G74" s="9"/>
      <c r="H74" s="9" t="s">
        <v>429</v>
      </c>
      <c r="I74" s="9" t="s">
        <v>539</v>
      </c>
      <c r="J74" s="9" t="s">
        <v>439</v>
      </c>
      <c r="K74" s="9" t="s">
        <v>513</v>
      </c>
      <c r="L74" s="9" t="s">
        <v>416</v>
      </c>
      <c r="M74" s="9" t="s">
        <v>508</v>
      </c>
      <c r="N74" s="9" t="s">
        <v>416</v>
      </c>
      <c r="O74" s="9" t="s">
        <v>538</v>
      </c>
      <c r="P74" s="9" t="s">
        <v>159</v>
      </c>
      <c r="Q74" s="9" t="s">
        <v>583</v>
      </c>
      <c r="R74" s="12">
        <f t="shared" si="5"/>
        <v>3</v>
      </c>
      <c r="S74" s="8" t="s">
        <v>416</v>
      </c>
      <c r="T74" s="8" t="s">
        <v>416</v>
      </c>
      <c r="U74" s="8" t="s">
        <v>416</v>
      </c>
      <c r="V74" s="9" t="s">
        <v>468</v>
      </c>
      <c r="W74" s="8" t="s">
        <v>416</v>
      </c>
      <c r="X74" s="9" t="s">
        <v>469</v>
      </c>
      <c r="Y74" s="8" t="s">
        <v>416</v>
      </c>
      <c r="Z74" s="8" t="s">
        <v>416</v>
      </c>
    </row>
    <row r="75" spans="1:26" ht="87" x14ac:dyDescent="0.35">
      <c r="A75" s="8" t="s">
        <v>162</v>
      </c>
      <c r="B75" s="8">
        <v>3</v>
      </c>
      <c r="C75" s="9" t="s">
        <v>164</v>
      </c>
      <c r="D75" s="9" t="s">
        <v>584</v>
      </c>
      <c r="E75" s="12">
        <f t="shared" si="3"/>
        <v>4</v>
      </c>
      <c r="F75" s="12">
        <f t="shared" si="4"/>
        <v>1</v>
      </c>
      <c r="G75" s="9"/>
      <c r="H75" s="9" t="s">
        <v>429</v>
      </c>
      <c r="I75" s="9" t="s">
        <v>522</v>
      </c>
      <c r="J75" s="9" t="s">
        <v>439</v>
      </c>
      <c r="K75" s="9" t="s">
        <v>416</v>
      </c>
      <c r="L75" s="9" t="s">
        <v>416</v>
      </c>
      <c r="M75" s="9" t="s">
        <v>416</v>
      </c>
      <c r="N75" s="9" t="s">
        <v>416</v>
      </c>
      <c r="O75" s="9"/>
      <c r="P75" s="9" t="s">
        <v>163</v>
      </c>
      <c r="Q75" s="9" t="s">
        <v>583</v>
      </c>
      <c r="R75" s="12">
        <f t="shared" si="5"/>
        <v>3</v>
      </c>
      <c r="S75" s="8" t="s">
        <v>416</v>
      </c>
      <c r="T75" s="9" t="s">
        <v>470</v>
      </c>
      <c r="U75" s="8" t="s">
        <v>416</v>
      </c>
      <c r="V75" s="8" t="s">
        <v>416</v>
      </c>
      <c r="W75" s="8" t="s">
        <v>416</v>
      </c>
      <c r="X75" s="8" t="s">
        <v>416</v>
      </c>
      <c r="Y75" s="9" t="s">
        <v>455</v>
      </c>
      <c r="Z75" s="8" t="s">
        <v>416</v>
      </c>
    </row>
    <row r="76" spans="1:26" ht="58" x14ac:dyDescent="0.35">
      <c r="A76" s="8"/>
      <c r="B76" s="8"/>
      <c r="C76" s="9" t="s">
        <v>165</v>
      </c>
      <c r="D76" s="9" t="s">
        <v>584</v>
      </c>
      <c r="E76" s="12">
        <f t="shared" si="3"/>
        <v>4</v>
      </c>
      <c r="F76" s="12">
        <f t="shared" si="4"/>
        <v>1</v>
      </c>
      <c r="G76" s="9"/>
      <c r="H76" s="9" t="s">
        <v>429</v>
      </c>
      <c r="I76" s="9" t="s">
        <v>522</v>
      </c>
      <c r="J76" s="9" t="s">
        <v>439</v>
      </c>
      <c r="K76" s="9" t="s">
        <v>416</v>
      </c>
      <c r="L76" s="9" t="s">
        <v>416</v>
      </c>
      <c r="M76" s="9" t="s">
        <v>416</v>
      </c>
      <c r="N76" s="9" t="s">
        <v>416</v>
      </c>
      <c r="O76" s="9"/>
      <c r="P76" s="8"/>
      <c r="Q76" s="9"/>
      <c r="R76" s="12">
        <f t="shared" si="5"/>
        <v>3</v>
      </c>
      <c r="S76" s="8"/>
      <c r="T76" s="8"/>
      <c r="U76" s="8"/>
      <c r="V76" s="8"/>
      <c r="W76" s="8"/>
      <c r="X76" s="8"/>
      <c r="Y76" s="8"/>
      <c r="Z76" s="8"/>
    </row>
    <row r="77" spans="1:26" ht="58" x14ac:dyDescent="0.35">
      <c r="A77" s="8"/>
      <c r="B77" s="8"/>
      <c r="C77" s="9" t="s">
        <v>166</v>
      </c>
      <c r="D77" s="9" t="s">
        <v>584</v>
      </c>
      <c r="E77" s="12">
        <f t="shared" si="3"/>
        <v>4</v>
      </c>
      <c r="F77" s="12">
        <f t="shared" si="4"/>
        <v>1</v>
      </c>
      <c r="G77" s="9"/>
      <c r="H77" s="9" t="s">
        <v>429</v>
      </c>
      <c r="I77" s="9" t="s">
        <v>522</v>
      </c>
      <c r="J77" s="9" t="s">
        <v>439</v>
      </c>
      <c r="K77" s="9" t="s">
        <v>416</v>
      </c>
      <c r="L77" s="9" t="s">
        <v>416</v>
      </c>
      <c r="M77" s="9" t="s">
        <v>416</v>
      </c>
      <c r="N77" s="9" t="s">
        <v>416</v>
      </c>
      <c r="O77" s="9"/>
      <c r="P77" s="8"/>
      <c r="Q77" s="9"/>
      <c r="R77" s="12">
        <f t="shared" si="5"/>
        <v>3</v>
      </c>
      <c r="S77" s="8"/>
      <c r="T77" s="8"/>
      <c r="U77" s="8"/>
      <c r="V77" s="8"/>
      <c r="W77" s="8"/>
      <c r="X77" s="8"/>
      <c r="Y77" s="8"/>
      <c r="Z77" s="8"/>
    </row>
    <row r="78" spans="1:26" ht="72.5" x14ac:dyDescent="0.35">
      <c r="A78" s="8" t="s">
        <v>167</v>
      </c>
      <c r="B78" s="8">
        <v>7</v>
      </c>
      <c r="C78" s="9" t="s">
        <v>169</v>
      </c>
      <c r="D78" s="9"/>
      <c r="E78" s="12"/>
      <c r="F78" s="12"/>
      <c r="G78" s="9"/>
      <c r="H78" s="9"/>
      <c r="I78" s="9"/>
      <c r="J78" s="9"/>
      <c r="K78" s="9"/>
      <c r="L78" s="9"/>
      <c r="M78" s="9"/>
      <c r="N78" s="9"/>
      <c r="O78" s="9"/>
      <c r="P78" s="9" t="s">
        <v>168</v>
      </c>
      <c r="Q78" s="9" t="s">
        <v>583</v>
      </c>
      <c r="R78" s="12">
        <f t="shared" si="5"/>
        <v>3</v>
      </c>
      <c r="S78" s="8" t="s">
        <v>416</v>
      </c>
      <c r="T78" s="8" t="s">
        <v>416</v>
      </c>
      <c r="U78" s="8" t="s">
        <v>416</v>
      </c>
      <c r="V78" s="9" t="s">
        <v>471</v>
      </c>
      <c r="W78" s="8" t="s">
        <v>416</v>
      </c>
      <c r="X78" s="9" t="s">
        <v>472</v>
      </c>
      <c r="Y78" s="9" t="s">
        <v>455</v>
      </c>
      <c r="Z78" s="8" t="s">
        <v>416</v>
      </c>
    </row>
    <row r="79" spans="1:26" ht="130.5" x14ac:dyDescent="0.35">
      <c r="A79" s="8"/>
      <c r="B79" s="8"/>
      <c r="C79" s="9" t="s">
        <v>170</v>
      </c>
      <c r="D79" s="9" t="s">
        <v>587</v>
      </c>
      <c r="E79" s="12">
        <f t="shared" si="3"/>
        <v>4</v>
      </c>
      <c r="F79" s="12">
        <f t="shared" si="4"/>
        <v>1</v>
      </c>
      <c r="G79" s="9"/>
      <c r="H79" s="9" t="s">
        <v>429</v>
      </c>
      <c r="I79" s="9" t="s">
        <v>541</v>
      </c>
      <c r="J79" s="9" t="s">
        <v>439</v>
      </c>
      <c r="K79" s="9" t="s">
        <v>416</v>
      </c>
      <c r="L79" s="9" t="s">
        <v>416</v>
      </c>
      <c r="M79" s="9" t="s">
        <v>416</v>
      </c>
      <c r="N79" s="9" t="s">
        <v>540</v>
      </c>
      <c r="O79" s="9"/>
      <c r="P79" s="8"/>
      <c r="Q79" s="9"/>
      <c r="R79" s="12">
        <f t="shared" si="5"/>
        <v>3</v>
      </c>
      <c r="S79" s="8"/>
      <c r="T79" s="8"/>
      <c r="U79" s="8"/>
      <c r="V79" s="8"/>
      <c r="W79" s="8"/>
      <c r="X79" s="8"/>
      <c r="Y79" s="8"/>
      <c r="Z79" s="8"/>
    </row>
    <row r="80" spans="1:26" ht="188.5" x14ac:dyDescent="0.35">
      <c r="A80" s="8"/>
      <c r="B80" s="8"/>
      <c r="C80" s="9" t="s">
        <v>171</v>
      </c>
      <c r="D80" s="9" t="s">
        <v>587</v>
      </c>
      <c r="E80" s="12">
        <f t="shared" si="3"/>
        <v>4</v>
      </c>
      <c r="F80" s="12">
        <f t="shared" si="4"/>
        <v>1</v>
      </c>
      <c r="G80" s="9"/>
      <c r="H80" s="9" t="s">
        <v>429</v>
      </c>
      <c r="I80" s="9" t="s">
        <v>541</v>
      </c>
      <c r="J80" s="9" t="s">
        <v>439</v>
      </c>
      <c r="K80" s="9" t="s">
        <v>416</v>
      </c>
      <c r="L80" s="9" t="s">
        <v>416</v>
      </c>
      <c r="M80" s="9" t="s">
        <v>416</v>
      </c>
      <c r="N80" s="9" t="s">
        <v>542</v>
      </c>
      <c r="O80" s="9"/>
      <c r="P80" s="8"/>
      <c r="Q80" s="9"/>
      <c r="R80" s="12">
        <f t="shared" si="5"/>
        <v>3</v>
      </c>
      <c r="S80" s="8"/>
      <c r="T80" s="8"/>
      <c r="U80" s="8"/>
      <c r="V80" s="8"/>
      <c r="W80" s="8"/>
      <c r="X80" s="8"/>
      <c r="Y80" s="8"/>
      <c r="Z80" s="8"/>
    </row>
    <row r="81" spans="1:26" ht="145" x14ac:dyDescent="0.35">
      <c r="A81" s="8"/>
      <c r="B81" s="8"/>
      <c r="C81" s="9" t="s">
        <v>172</v>
      </c>
      <c r="D81" s="9" t="s">
        <v>584</v>
      </c>
      <c r="E81" s="12">
        <f t="shared" si="3"/>
        <v>4</v>
      </c>
      <c r="F81" s="12">
        <f t="shared" si="4"/>
        <v>1</v>
      </c>
      <c r="G81" s="9"/>
      <c r="H81" s="9" t="s">
        <v>429</v>
      </c>
      <c r="I81" s="9" t="s">
        <v>545</v>
      </c>
      <c r="J81" s="9" t="s">
        <v>439</v>
      </c>
      <c r="K81" s="9" t="s">
        <v>513</v>
      </c>
      <c r="L81" s="9" t="s">
        <v>416</v>
      </c>
      <c r="M81" s="9" t="s">
        <v>512</v>
      </c>
      <c r="N81" s="9" t="s">
        <v>544</v>
      </c>
      <c r="O81" s="9" t="s">
        <v>543</v>
      </c>
      <c r="P81" s="8"/>
      <c r="Q81" s="9"/>
      <c r="R81" s="12">
        <f t="shared" si="5"/>
        <v>3</v>
      </c>
      <c r="S81" s="8"/>
      <c r="T81" s="8"/>
      <c r="U81" s="8"/>
      <c r="V81" s="8"/>
      <c r="W81" s="8"/>
      <c r="X81" s="8"/>
      <c r="Y81" s="8"/>
      <c r="Z81" s="8"/>
    </row>
    <row r="82" spans="1:26" ht="87" x14ac:dyDescent="0.35">
      <c r="A82" s="8"/>
      <c r="B82" s="8"/>
      <c r="C82" s="9" t="s">
        <v>173</v>
      </c>
      <c r="D82" s="9" t="s">
        <v>587</v>
      </c>
      <c r="E82" s="12">
        <f t="shared" si="3"/>
        <v>4</v>
      </c>
      <c r="F82" s="12">
        <f t="shared" si="4"/>
        <v>1</v>
      </c>
      <c r="G82" s="9"/>
      <c r="H82" s="9" t="s">
        <v>429</v>
      </c>
      <c r="I82" s="9" t="s">
        <v>541</v>
      </c>
      <c r="J82" s="9" t="s">
        <v>439</v>
      </c>
      <c r="K82" s="9" t="s">
        <v>416</v>
      </c>
      <c r="L82" s="9" t="s">
        <v>416</v>
      </c>
      <c r="M82" s="9" t="s">
        <v>416</v>
      </c>
      <c r="N82" s="9" t="s">
        <v>546</v>
      </c>
      <c r="O82" s="9"/>
      <c r="P82" s="8"/>
      <c r="Q82" s="9"/>
      <c r="R82" s="12">
        <f t="shared" si="5"/>
        <v>3</v>
      </c>
      <c r="S82" s="8"/>
      <c r="T82" s="8"/>
      <c r="U82" s="8"/>
      <c r="V82" s="8"/>
      <c r="W82" s="8"/>
      <c r="X82" s="8"/>
      <c r="Y82" s="8"/>
      <c r="Z82" s="8"/>
    </row>
    <row r="83" spans="1:26" ht="72.5" x14ac:dyDescent="0.35">
      <c r="A83" s="8"/>
      <c r="B83" s="8"/>
      <c r="C83" s="9" t="s">
        <v>174</v>
      </c>
      <c r="D83" s="9" t="s">
        <v>587</v>
      </c>
      <c r="E83" s="12">
        <f t="shared" si="3"/>
        <v>4</v>
      </c>
      <c r="F83" s="12">
        <f t="shared" si="4"/>
        <v>1</v>
      </c>
      <c r="G83" s="9"/>
      <c r="H83" s="9" t="s">
        <v>429</v>
      </c>
      <c r="I83" s="9" t="s">
        <v>547</v>
      </c>
      <c r="J83" s="9"/>
      <c r="K83" s="9" t="s">
        <v>416</v>
      </c>
      <c r="L83" s="9" t="s">
        <v>416</v>
      </c>
      <c r="M83" s="9" t="s">
        <v>416</v>
      </c>
      <c r="N83" s="9" t="s">
        <v>550</v>
      </c>
      <c r="O83" s="9"/>
      <c r="P83" s="8"/>
      <c r="Q83" s="9"/>
      <c r="R83" s="12">
        <f t="shared" si="5"/>
        <v>3</v>
      </c>
      <c r="S83" s="8"/>
      <c r="T83" s="8"/>
      <c r="U83" s="8"/>
      <c r="V83" s="8"/>
      <c r="W83" s="8"/>
      <c r="X83" s="8"/>
      <c r="Y83" s="8"/>
      <c r="Z83" s="8"/>
    </row>
    <row r="84" spans="1:26" ht="101.5" x14ac:dyDescent="0.35">
      <c r="A84" s="8"/>
      <c r="B84" s="8"/>
      <c r="C84" s="9" t="s">
        <v>175</v>
      </c>
      <c r="D84" s="9" t="s">
        <v>584</v>
      </c>
      <c r="E84" s="12">
        <f t="shared" si="3"/>
        <v>4</v>
      </c>
      <c r="F84" s="12">
        <f t="shared" si="4"/>
        <v>1</v>
      </c>
      <c r="G84" s="9"/>
      <c r="H84" s="9" t="s">
        <v>429</v>
      </c>
      <c r="I84" s="9" t="s">
        <v>549</v>
      </c>
      <c r="J84" s="9" t="s">
        <v>439</v>
      </c>
      <c r="K84" s="9" t="s">
        <v>416</v>
      </c>
      <c r="L84" s="9" t="s">
        <v>416</v>
      </c>
      <c r="M84" s="9" t="s">
        <v>416</v>
      </c>
      <c r="N84" s="9" t="s">
        <v>416</v>
      </c>
      <c r="O84" s="9" t="s">
        <v>548</v>
      </c>
      <c r="P84" s="8"/>
      <c r="Q84" s="9"/>
      <c r="R84" s="12">
        <f t="shared" si="5"/>
        <v>3</v>
      </c>
      <c r="S84" s="8"/>
      <c r="T84" s="8"/>
      <c r="U84" s="8"/>
      <c r="V84" s="8"/>
      <c r="W84" s="8"/>
      <c r="X84" s="8"/>
      <c r="Y84" s="8"/>
      <c r="Z84" s="8"/>
    </row>
    <row r="85" spans="1:26" ht="72.5" x14ac:dyDescent="0.35">
      <c r="A85" s="8"/>
      <c r="B85" s="8"/>
      <c r="C85" s="9" t="s">
        <v>176</v>
      </c>
      <c r="D85" s="9" t="s">
        <v>587</v>
      </c>
      <c r="E85" s="12">
        <f t="shared" si="3"/>
        <v>4</v>
      </c>
      <c r="F85" s="12">
        <f t="shared" si="4"/>
        <v>1</v>
      </c>
      <c r="G85" s="9"/>
      <c r="H85" s="9" t="s">
        <v>429</v>
      </c>
      <c r="I85" s="9" t="s">
        <v>547</v>
      </c>
      <c r="J85" s="9" t="s">
        <v>439</v>
      </c>
      <c r="K85" s="9" t="s">
        <v>416</v>
      </c>
      <c r="L85" s="9" t="s">
        <v>416</v>
      </c>
      <c r="M85" s="9" t="s">
        <v>416</v>
      </c>
      <c r="N85" s="9" t="s">
        <v>550</v>
      </c>
      <c r="O85" s="9"/>
      <c r="P85" s="8"/>
      <c r="Q85" s="9"/>
      <c r="R85" s="12">
        <f t="shared" si="5"/>
        <v>3</v>
      </c>
      <c r="S85" s="8"/>
      <c r="T85" s="8"/>
      <c r="U85" s="8"/>
      <c r="V85" s="8"/>
      <c r="W85" s="8"/>
      <c r="X85" s="8"/>
      <c r="Y85" s="8"/>
      <c r="Z85" s="8"/>
    </row>
    <row r="86" spans="1:26" ht="72.5" x14ac:dyDescent="0.35">
      <c r="A86" s="8" t="s">
        <v>177</v>
      </c>
      <c r="B86" s="8">
        <v>10</v>
      </c>
      <c r="C86" s="9" t="s">
        <v>179</v>
      </c>
      <c r="D86" s="9"/>
      <c r="E86" s="12"/>
      <c r="F86" s="12"/>
      <c r="G86" s="9"/>
      <c r="H86" s="9"/>
      <c r="I86" s="9"/>
      <c r="J86" s="9"/>
      <c r="K86" s="9"/>
      <c r="L86" s="9"/>
      <c r="M86" s="9"/>
      <c r="N86" s="9"/>
      <c r="O86" s="9"/>
      <c r="P86" s="9" t="s">
        <v>178</v>
      </c>
      <c r="Q86" s="9" t="s">
        <v>583</v>
      </c>
      <c r="R86" s="12">
        <f t="shared" si="5"/>
        <v>3</v>
      </c>
      <c r="S86" s="8" t="s">
        <v>416</v>
      </c>
      <c r="T86" s="8" t="s">
        <v>416</v>
      </c>
      <c r="U86" s="8" t="s">
        <v>416</v>
      </c>
      <c r="V86" s="9" t="s">
        <v>471</v>
      </c>
      <c r="W86" s="8" t="s">
        <v>416</v>
      </c>
      <c r="X86" s="9" t="s">
        <v>472</v>
      </c>
      <c r="Y86" s="9" t="s">
        <v>455</v>
      </c>
      <c r="Z86" s="8" t="s">
        <v>416</v>
      </c>
    </row>
    <row r="87" spans="1:26" ht="43.5" x14ac:dyDescent="0.35">
      <c r="A87" s="8"/>
      <c r="B87" s="8"/>
      <c r="C87" s="9" t="s">
        <v>180</v>
      </c>
      <c r="D87" s="9" t="s">
        <v>587</v>
      </c>
      <c r="E87" s="12">
        <f t="shared" si="3"/>
        <v>4</v>
      </c>
      <c r="F87" s="12">
        <f t="shared" si="4"/>
        <v>1</v>
      </c>
      <c r="G87" s="9"/>
      <c r="H87" s="9" t="s">
        <v>429</v>
      </c>
      <c r="I87" s="9" t="s">
        <v>551</v>
      </c>
      <c r="J87" s="9" t="s">
        <v>439</v>
      </c>
      <c r="K87" s="9" t="s">
        <v>416</v>
      </c>
      <c r="L87" s="9" t="s">
        <v>416</v>
      </c>
      <c r="M87" s="9" t="s">
        <v>416</v>
      </c>
      <c r="N87" s="9" t="s">
        <v>416</v>
      </c>
      <c r="O87" s="9"/>
      <c r="P87" s="8"/>
      <c r="Q87" s="9"/>
      <c r="R87" s="12">
        <f t="shared" si="5"/>
        <v>3</v>
      </c>
      <c r="S87" s="8"/>
      <c r="T87" s="8"/>
      <c r="U87" s="8"/>
      <c r="V87" s="8"/>
      <c r="W87" s="8"/>
      <c r="X87" s="8"/>
      <c r="Y87" s="8"/>
      <c r="Z87" s="8"/>
    </row>
    <row r="88" spans="1:26" ht="72.5" x14ac:dyDescent="0.35">
      <c r="A88" s="8"/>
      <c r="B88" s="8"/>
      <c r="C88" s="9" t="s">
        <v>181</v>
      </c>
      <c r="D88" s="9" t="s">
        <v>584</v>
      </c>
      <c r="E88" s="12">
        <f t="shared" si="3"/>
        <v>4</v>
      </c>
      <c r="F88" s="12">
        <f t="shared" si="4"/>
        <v>1</v>
      </c>
      <c r="G88" s="9"/>
      <c r="H88" s="9" t="s">
        <v>429</v>
      </c>
      <c r="I88" s="9" t="s">
        <v>552</v>
      </c>
      <c r="J88" s="9" t="s">
        <v>439</v>
      </c>
      <c r="K88" s="9" t="s">
        <v>416</v>
      </c>
      <c r="L88" s="9" t="s">
        <v>416</v>
      </c>
      <c r="M88" s="9" t="s">
        <v>416</v>
      </c>
      <c r="N88" s="9" t="s">
        <v>416</v>
      </c>
      <c r="O88" s="9"/>
      <c r="P88" s="8"/>
      <c r="Q88" s="9"/>
      <c r="R88" s="12">
        <f t="shared" si="5"/>
        <v>3</v>
      </c>
      <c r="S88" s="8"/>
      <c r="T88" s="8"/>
      <c r="U88" s="8"/>
      <c r="V88" s="8"/>
      <c r="W88" s="8"/>
      <c r="X88" s="8"/>
      <c r="Y88" s="8"/>
      <c r="Z88" s="8"/>
    </row>
    <row r="89" spans="1:26" ht="252" customHeight="1" x14ac:dyDescent="0.35">
      <c r="A89" s="8"/>
      <c r="B89" s="8"/>
      <c r="C89" s="9" t="s">
        <v>182</v>
      </c>
      <c r="D89" s="9" t="s">
        <v>584</v>
      </c>
      <c r="E89" s="12">
        <f t="shared" si="3"/>
        <v>4</v>
      </c>
      <c r="F89" s="12">
        <f t="shared" si="4"/>
        <v>1</v>
      </c>
      <c r="G89" s="9"/>
      <c r="H89" s="9" t="s">
        <v>429</v>
      </c>
      <c r="I89" s="9" t="s">
        <v>555</v>
      </c>
      <c r="J89" s="9" t="s">
        <v>439</v>
      </c>
      <c r="K89" s="9" t="s">
        <v>513</v>
      </c>
      <c r="L89" s="9" t="s">
        <v>416</v>
      </c>
      <c r="M89" s="9" t="s">
        <v>512</v>
      </c>
      <c r="N89" s="9" t="s">
        <v>554</v>
      </c>
      <c r="O89" s="9" t="s">
        <v>553</v>
      </c>
      <c r="P89" s="8"/>
      <c r="Q89" s="9"/>
      <c r="R89" s="12">
        <f t="shared" si="5"/>
        <v>3</v>
      </c>
      <c r="S89" s="8"/>
      <c r="T89" s="8"/>
      <c r="U89" s="8"/>
      <c r="V89" s="8"/>
      <c r="W89" s="8"/>
      <c r="X89" s="8"/>
      <c r="Y89" s="8"/>
      <c r="Z89" s="8"/>
    </row>
    <row r="90" spans="1:26" ht="188.5" x14ac:dyDescent="0.35">
      <c r="A90" s="8"/>
      <c r="B90" s="8"/>
      <c r="C90" s="9" t="s">
        <v>183</v>
      </c>
      <c r="D90" s="9" t="s">
        <v>584</v>
      </c>
      <c r="E90" s="12">
        <f t="shared" si="3"/>
        <v>4</v>
      </c>
      <c r="F90" s="12">
        <f t="shared" si="4"/>
        <v>1</v>
      </c>
      <c r="G90" s="9"/>
      <c r="H90" s="9" t="s">
        <v>429</v>
      </c>
      <c r="I90" s="9" t="s">
        <v>555</v>
      </c>
      <c r="J90" s="9" t="s">
        <v>439</v>
      </c>
      <c r="K90" s="9" t="s">
        <v>513</v>
      </c>
      <c r="L90" s="9" t="s">
        <v>416</v>
      </c>
      <c r="M90" s="9" t="s">
        <v>512</v>
      </c>
      <c r="N90" s="9" t="s">
        <v>556</v>
      </c>
      <c r="O90" s="9" t="s">
        <v>557</v>
      </c>
      <c r="P90" s="8"/>
      <c r="Q90" s="9"/>
      <c r="R90" s="12">
        <f t="shared" si="5"/>
        <v>3</v>
      </c>
      <c r="S90" s="8"/>
      <c r="T90" s="8"/>
      <c r="U90" s="8"/>
      <c r="V90" s="8"/>
      <c r="W90" s="8"/>
      <c r="X90" s="8"/>
      <c r="Y90" s="8"/>
      <c r="Z90" s="8"/>
    </row>
    <row r="91" spans="1:26" ht="145" x14ac:dyDescent="0.35">
      <c r="A91" s="8"/>
      <c r="B91" s="8"/>
      <c r="C91" s="9" t="s">
        <v>184</v>
      </c>
      <c r="D91" s="9" t="s">
        <v>584</v>
      </c>
      <c r="E91" s="12">
        <f t="shared" si="3"/>
        <v>4</v>
      </c>
      <c r="F91" s="12">
        <f t="shared" si="4"/>
        <v>1</v>
      </c>
      <c r="G91" s="9"/>
      <c r="H91" s="9" t="s">
        <v>429</v>
      </c>
      <c r="I91" s="9" t="s">
        <v>545</v>
      </c>
      <c r="J91" s="9" t="s">
        <v>439</v>
      </c>
      <c r="K91" s="9" t="s">
        <v>513</v>
      </c>
      <c r="L91" s="9" t="s">
        <v>416</v>
      </c>
      <c r="M91" s="9" t="s">
        <v>512</v>
      </c>
      <c r="N91" s="9" t="s">
        <v>544</v>
      </c>
      <c r="O91" s="9" t="s">
        <v>543</v>
      </c>
      <c r="P91" s="8"/>
      <c r="Q91" s="9"/>
      <c r="R91" s="12">
        <f t="shared" si="5"/>
        <v>3</v>
      </c>
      <c r="S91" s="8"/>
      <c r="T91" s="8"/>
      <c r="U91" s="8"/>
      <c r="V91" s="8"/>
      <c r="W91" s="8"/>
      <c r="X91" s="8"/>
      <c r="Y91" s="8"/>
      <c r="Z91" s="8"/>
    </row>
    <row r="92" spans="1:26" ht="145" x14ac:dyDescent="0.35">
      <c r="A92" s="8"/>
      <c r="B92" s="8"/>
      <c r="C92" s="9" t="s">
        <v>185</v>
      </c>
      <c r="D92" s="9" t="s">
        <v>587</v>
      </c>
      <c r="E92" s="12">
        <f t="shared" si="3"/>
        <v>4</v>
      </c>
      <c r="F92" s="12">
        <f t="shared" si="4"/>
        <v>1</v>
      </c>
      <c r="G92" s="9"/>
      <c r="H92" s="9" t="s">
        <v>429</v>
      </c>
      <c r="I92" s="9" t="s">
        <v>541</v>
      </c>
      <c r="J92" s="9" t="s">
        <v>439</v>
      </c>
      <c r="K92" s="9" t="s">
        <v>513</v>
      </c>
      <c r="L92" s="9" t="s">
        <v>416</v>
      </c>
      <c r="M92" s="9" t="s">
        <v>416</v>
      </c>
      <c r="N92" s="9" t="s">
        <v>540</v>
      </c>
      <c r="O92" s="9" t="s">
        <v>558</v>
      </c>
      <c r="P92" s="8"/>
      <c r="Q92" s="9"/>
      <c r="R92" s="12">
        <f t="shared" si="5"/>
        <v>3</v>
      </c>
      <c r="S92" s="8"/>
      <c r="T92" s="8"/>
      <c r="U92" s="8"/>
      <c r="V92" s="8"/>
      <c r="W92" s="8"/>
      <c r="X92" s="8"/>
      <c r="Y92" s="8"/>
      <c r="Z92" s="8"/>
    </row>
    <row r="93" spans="1:26" ht="188.5" x14ac:dyDescent="0.35">
      <c r="A93" s="8"/>
      <c r="B93" s="8"/>
      <c r="C93" s="9" t="s">
        <v>186</v>
      </c>
      <c r="D93" s="9" t="s">
        <v>587</v>
      </c>
      <c r="E93" s="12">
        <f t="shared" si="3"/>
        <v>4</v>
      </c>
      <c r="F93" s="12">
        <f t="shared" si="4"/>
        <v>1</v>
      </c>
      <c r="G93" s="9"/>
      <c r="H93" s="9" t="s">
        <v>429</v>
      </c>
      <c r="I93" s="9" t="s">
        <v>541</v>
      </c>
      <c r="J93" s="9" t="s">
        <v>439</v>
      </c>
      <c r="K93" s="9" t="s">
        <v>416</v>
      </c>
      <c r="L93" s="9" t="s">
        <v>416</v>
      </c>
      <c r="M93" s="9" t="s">
        <v>416</v>
      </c>
      <c r="N93" s="9" t="s">
        <v>542</v>
      </c>
      <c r="O93" s="9"/>
      <c r="P93" s="8"/>
      <c r="Q93" s="9"/>
      <c r="R93" s="12">
        <f t="shared" si="5"/>
        <v>3</v>
      </c>
      <c r="S93" s="8"/>
      <c r="T93" s="8"/>
      <c r="U93" s="8"/>
      <c r="V93" s="8"/>
      <c r="W93" s="8"/>
      <c r="X93" s="8"/>
      <c r="Y93" s="8"/>
      <c r="Z93" s="8"/>
    </row>
    <row r="94" spans="1:26" ht="101.5" x14ac:dyDescent="0.35">
      <c r="A94" s="8"/>
      <c r="B94" s="8"/>
      <c r="C94" s="9" t="s">
        <v>187</v>
      </c>
      <c r="D94" s="9" t="s">
        <v>584</v>
      </c>
      <c r="E94" s="12">
        <f t="shared" si="3"/>
        <v>4</v>
      </c>
      <c r="F94" s="12">
        <f t="shared" si="4"/>
        <v>1</v>
      </c>
      <c r="G94" s="9"/>
      <c r="H94" s="9" t="s">
        <v>429</v>
      </c>
      <c r="I94" s="9" t="s">
        <v>549</v>
      </c>
      <c r="J94" s="9" t="s">
        <v>439</v>
      </c>
      <c r="K94" s="9" t="s">
        <v>416</v>
      </c>
      <c r="L94" s="9" t="s">
        <v>416</v>
      </c>
      <c r="M94" s="9" t="s">
        <v>416</v>
      </c>
      <c r="N94" s="9" t="s">
        <v>416</v>
      </c>
      <c r="O94" s="9" t="s">
        <v>548</v>
      </c>
      <c r="P94" s="8"/>
      <c r="Q94" s="9"/>
      <c r="R94" s="12">
        <f t="shared" si="5"/>
        <v>3</v>
      </c>
      <c r="S94" s="8"/>
      <c r="T94" s="8"/>
      <c r="U94" s="8"/>
      <c r="V94" s="8"/>
      <c r="W94" s="8"/>
      <c r="X94" s="8"/>
      <c r="Y94" s="8"/>
      <c r="Z94" s="8"/>
    </row>
    <row r="95" spans="1:26" ht="43.5" x14ac:dyDescent="0.35">
      <c r="A95" s="8"/>
      <c r="B95" s="8"/>
      <c r="C95" s="9" t="s">
        <v>188</v>
      </c>
      <c r="D95" s="9" t="s">
        <v>587</v>
      </c>
      <c r="E95" s="12">
        <f t="shared" si="3"/>
        <v>4</v>
      </c>
      <c r="F95" s="12">
        <f t="shared" si="4"/>
        <v>1</v>
      </c>
      <c r="G95" s="9"/>
      <c r="H95" s="9" t="s">
        <v>429</v>
      </c>
      <c r="I95" s="9" t="s">
        <v>541</v>
      </c>
      <c r="J95" s="9" t="s">
        <v>439</v>
      </c>
      <c r="K95" s="9" t="s">
        <v>416</v>
      </c>
      <c r="L95" s="9" t="s">
        <v>416</v>
      </c>
      <c r="M95" s="9" t="s">
        <v>416</v>
      </c>
      <c r="N95" s="9" t="s">
        <v>416</v>
      </c>
      <c r="O95" s="9"/>
      <c r="P95" s="8"/>
      <c r="Q95" s="9"/>
      <c r="R95" s="12">
        <f t="shared" si="5"/>
        <v>3</v>
      </c>
      <c r="S95" s="8"/>
      <c r="T95" s="8"/>
      <c r="U95" s="8"/>
      <c r="V95" s="8"/>
      <c r="W95" s="8"/>
      <c r="X95" s="8"/>
      <c r="Y95" s="8"/>
      <c r="Z95" s="8"/>
    </row>
    <row r="96" spans="1:26" ht="217.5" x14ac:dyDescent="0.35">
      <c r="A96" s="8"/>
      <c r="B96" s="8"/>
      <c r="C96" s="9" t="s">
        <v>189</v>
      </c>
      <c r="D96" s="9" t="s">
        <v>587</v>
      </c>
      <c r="E96" s="12">
        <f t="shared" si="3"/>
        <v>4</v>
      </c>
      <c r="F96" s="12">
        <f t="shared" si="4"/>
        <v>1</v>
      </c>
      <c r="G96" s="9"/>
      <c r="H96" s="9" t="s">
        <v>429</v>
      </c>
      <c r="I96" s="9" t="s">
        <v>559</v>
      </c>
      <c r="J96" s="9" t="s">
        <v>439</v>
      </c>
      <c r="K96" s="9" t="s">
        <v>416</v>
      </c>
      <c r="L96" s="9" t="s">
        <v>416</v>
      </c>
      <c r="M96" s="9" t="s">
        <v>416</v>
      </c>
      <c r="N96" s="9" t="s">
        <v>416</v>
      </c>
      <c r="O96" s="9"/>
      <c r="P96" s="8"/>
      <c r="Q96" s="9"/>
      <c r="R96" s="12">
        <f t="shared" si="5"/>
        <v>3</v>
      </c>
      <c r="S96" s="8"/>
      <c r="T96" s="8"/>
      <c r="U96" s="8"/>
      <c r="V96" s="8"/>
      <c r="W96" s="8"/>
      <c r="X96" s="8"/>
      <c r="Y96" s="8"/>
      <c r="Z96" s="8"/>
    </row>
    <row r="98" spans="1:16" x14ac:dyDescent="0.35">
      <c r="A98" s="5" t="s">
        <v>630</v>
      </c>
      <c r="P98" s="5" t="s">
        <v>589</v>
      </c>
    </row>
    <row r="99" spans="1:16" x14ac:dyDescent="0.35">
      <c r="A99" s="5">
        <f>COUNTIF(C:C,"*Scenario*")</f>
        <v>87</v>
      </c>
      <c r="P99" s="5">
        <v>25</v>
      </c>
    </row>
    <row r="100" spans="1:16" x14ac:dyDescent="0.35">
      <c r="A100" s="5" t="s">
        <v>631</v>
      </c>
    </row>
    <row r="101" spans="1:16" x14ac:dyDescent="0.35">
      <c r="A101" s="5">
        <f>A99/P99</f>
        <v>3.48</v>
      </c>
    </row>
  </sheetData>
  <autoFilter ref="A2:Z96"/>
  <hyperlinks>
    <hyperlink ref="C1" r:id="rId1"/>
  </hyperlinks>
  <pageMargins left="0.7" right="0.7" top="0.78740157499999996" bottom="0.78740157499999996"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5"/>
  <sheetViews>
    <sheetView zoomScale="60" zoomScaleNormal="60" workbookViewId="0">
      <pane ySplit="2" topLeftCell="A3" activePane="bottomLeft" state="frozen"/>
      <selection pane="bottomLeft"/>
    </sheetView>
  </sheetViews>
  <sheetFormatPr baseColWidth="10" defaultRowHeight="14.5" x14ac:dyDescent="0.35"/>
  <cols>
    <col min="1" max="1" width="69.54296875" style="5" customWidth="1"/>
    <col min="2" max="2" width="11.6328125" style="5" customWidth="1"/>
    <col min="3" max="3" width="65" style="5" customWidth="1"/>
    <col min="4" max="4" width="9.90625" style="5" bestFit="1" customWidth="1"/>
    <col min="5" max="6" width="9.90625" style="5" customWidth="1"/>
    <col min="7" max="7" width="11.81640625" style="5" customWidth="1"/>
    <col min="8" max="8" width="11.26953125" style="5" customWidth="1"/>
    <col min="9" max="9" width="11.453125" style="5" customWidth="1"/>
    <col min="10" max="10" width="12.1796875" style="5" customWidth="1"/>
    <col min="11" max="11" width="11.1796875" style="5" customWidth="1"/>
    <col min="12" max="12" width="11.6328125" style="5" customWidth="1"/>
    <col min="13" max="13" width="11.90625" style="5" customWidth="1"/>
    <col min="14" max="15" width="12.26953125" style="5" customWidth="1"/>
    <col min="16" max="16" width="39.7265625" style="5" customWidth="1"/>
    <col min="17" max="18" width="10.90625" style="7"/>
    <col min="19" max="16384" width="10.90625" style="5"/>
  </cols>
  <sheetData>
    <row r="1" spans="1:26" ht="87" x14ac:dyDescent="0.35">
      <c r="A1" s="5" t="s">
        <v>43</v>
      </c>
      <c r="C1" s="17" t="s">
        <v>47</v>
      </c>
      <c r="D1" s="18"/>
      <c r="E1" s="18"/>
      <c r="F1" s="18"/>
      <c r="G1" s="17"/>
      <c r="H1" s="17"/>
      <c r="I1" s="17"/>
      <c r="J1" s="17"/>
      <c r="K1" s="17"/>
      <c r="L1" s="17"/>
      <c r="M1" s="17"/>
      <c r="N1" s="17"/>
      <c r="O1" s="17"/>
      <c r="S1" s="7" t="s">
        <v>417</v>
      </c>
      <c r="T1" s="7" t="s">
        <v>418</v>
      </c>
      <c r="U1" s="7" t="s">
        <v>419</v>
      </c>
      <c r="V1" s="7" t="s">
        <v>420</v>
      </c>
      <c r="W1" s="7" t="s">
        <v>421</v>
      </c>
    </row>
    <row r="2" spans="1:26" ht="58" x14ac:dyDescent="0.35">
      <c r="A2" s="8" t="s">
        <v>45</v>
      </c>
      <c r="B2" s="9" t="s">
        <v>490</v>
      </c>
      <c r="C2" s="8" t="s">
        <v>11</v>
      </c>
      <c r="D2" s="10" t="s">
        <v>590</v>
      </c>
      <c r="E2" s="11" t="s">
        <v>581</v>
      </c>
      <c r="F2" s="11" t="s">
        <v>582</v>
      </c>
      <c r="G2" s="10" t="s">
        <v>403</v>
      </c>
      <c r="H2" s="10" t="s">
        <v>404</v>
      </c>
      <c r="I2" s="10" t="s">
        <v>405</v>
      </c>
      <c r="J2" s="10" t="s">
        <v>406</v>
      </c>
      <c r="K2" s="10" t="s">
        <v>407</v>
      </c>
      <c r="L2" s="10" t="s">
        <v>408</v>
      </c>
      <c r="M2" s="10" t="s">
        <v>409</v>
      </c>
      <c r="N2" s="10" t="s">
        <v>410</v>
      </c>
      <c r="O2" s="10" t="s">
        <v>432</v>
      </c>
      <c r="P2" s="8" t="s">
        <v>12</v>
      </c>
      <c r="Q2" s="10" t="s">
        <v>394</v>
      </c>
      <c r="R2" s="11" t="s">
        <v>581</v>
      </c>
      <c r="S2" s="10" t="s">
        <v>395</v>
      </c>
      <c r="T2" s="10" t="s">
        <v>396</v>
      </c>
      <c r="U2" s="10" t="s">
        <v>397</v>
      </c>
      <c r="V2" s="10" t="s">
        <v>398</v>
      </c>
      <c r="W2" s="10" t="s">
        <v>399</v>
      </c>
      <c r="X2" s="10" t="s">
        <v>400</v>
      </c>
      <c r="Y2" s="10" t="s">
        <v>401</v>
      </c>
      <c r="Z2" s="10" t="s">
        <v>402</v>
      </c>
    </row>
    <row r="3" spans="1:26" ht="188.5" x14ac:dyDescent="0.35">
      <c r="A3" s="8" t="s">
        <v>190</v>
      </c>
      <c r="B3" s="8">
        <v>1</v>
      </c>
      <c r="C3" s="9" t="s">
        <v>192</v>
      </c>
      <c r="D3" s="9" t="s">
        <v>584</v>
      </c>
      <c r="E3" s="12">
        <f>IF(LEFT(D3,17)="Interaction level",3,IF(LEFT(D3,12)="System level",4,IF(LEFT(D3,12)="Domain level",2,0)))</f>
        <v>4</v>
      </c>
      <c r="F3" s="12">
        <f>E3-R3</f>
        <v>1</v>
      </c>
      <c r="G3" s="9"/>
      <c r="H3" s="9" t="s">
        <v>429</v>
      </c>
      <c r="I3" s="9" t="s">
        <v>561</v>
      </c>
      <c r="J3" s="9"/>
      <c r="K3" s="9" t="s">
        <v>416</v>
      </c>
      <c r="L3" s="9" t="s">
        <v>416</v>
      </c>
      <c r="M3" s="9" t="s">
        <v>416</v>
      </c>
      <c r="N3" s="9" t="s">
        <v>416</v>
      </c>
      <c r="O3" s="9" t="s">
        <v>560</v>
      </c>
      <c r="P3" s="9" t="s">
        <v>191</v>
      </c>
      <c r="Q3" s="12" t="s">
        <v>583</v>
      </c>
      <c r="R3" s="12">
        <f>IF(LEFT(Q3,17)="Interaction level",3,IF(LEFT(Q3,12)="System level",4,IF(LEFT(Q3,12)="Domain level",2,IF(Q3="?",0,R2))))</f>
        <v>3</v>
      </c>
      <c r="S3" s="8" t="s">
        <v>416</v>
      </c>
      <c r="T3" s="8" t="s">
        <v>416</v>
      </c>
      <c r="U3" s="8" t="s">
        <v>416</v>
      </c>
      <c r="V3" s="8" t="s">
        <v>416</v>
      </c>
      <c r="W3" s="8" t="s">
        <v>416</v>
      </c>
      <c r="X3" s="8" t="s">
        <v>416</v>
      </c>
      <c r="Y3" s="8" t="s">
        <v>416</v>
      </c>
      <c r="Z3" s="8" t="s">
        <v>416</v>
      </c>
    </row>
    <row r="4" spans="1:26" ht="101.5" x14ac:dyDescent="0.35">
      <c r="A4" s="8" t="s">
        <v>193</v>
      </c>
      <c r="B4" s="8">
        <v>2</v>
      </c>
      <c r="C4" s="9" t="s">
        <v>195</v>
      </c>
      <c r="D4" s="9"/>
      <c r="E4" s="12"/>
      <c r="F4" s="12"/>
      <c r="G4" s="9"/>
      <c r="H4" s="9"/>
      <c r="I4" s="9"/>
      <c r="J4" s="9"/>
      <c r="K4" s="9"/>
      <c r="L4" s="9"/>
      <c r="M4" s="9"/>
      <c r="N4" s="9"/>
      <c r="O4" s="9"/>
      <c r="P4" s="9" t="s">
        <v>194</v>
      </c>
      <c r="Q4" s="12" t="s">
        <v>583</v>
      </c>
      <c r="R4" s="12">
        <f t="shared" ref="R4:R67" si="0">IF(LEFT(Q4,17)="Interaction level",3,IF(LEFT(Q4,12)="System level",4,IF(LEFT(Q4,12)="Domain level",2,IF(Q4="?",0,R3))))</f>
        <v>3</v>
      </c>
      <c r="S4" s="8" t="s">
        <v>416</v>
      </c>
      <c r="T4" s="8" t="s">
        <v>416</v>
      </c>
      <c r="U4" s="8" t="s">
        <v>416</v>
      </c>
      <c r="V4" s="8" t="s">
        <v>416</v>
      </c>
      <c r="W4" s="8" t="s">
        <v>416</v>
      </c>
      <c r="X4" s="8" t="s">
        <v>416</v>
      </c>
      <c r="Y4" s="8" t="s">
        <v>416</v>
      </c>
      <c r="Z4" s="8" t="s">
        <v>416</v>
      </c>
    </row>
    <row r="5" spans="1:26" ht="87" x14ac:dyDescent="0.35">
      <c r="A5" s="8"/>
      <c r="B5" s="8"/>
      <c r="C5" s="9" t="s">
        <v>196</v>
      </c>
      <c r="D5" s="9" t="s">
        <v>584</v>
      </c>
      <c r="E5" s="12">
        <f t="shared" ref="E5:E67" si="1">IF(LEFT(D5,17)="Interaction level",3,IF(LEFT(D5,12)="System level",4,IF(LEFT(D5,12)="Domain level",2,0)))</f>
        <v>4</v>
      </c>
      <c r="F5" s="12">
        <f>E5-R5</f>
        <v>1</v>
      </c>
      <c r="G5" s="9"/>
      <c r="H5" s="9" t="s">
        <v>429</v>
      </c>
      <c r="I5" s="9" t="s">
        <v>562</v>
      </c>
      <c r="J5" s="9"/>
      <c r="K5" s="9" t="s">
        <v>416</v>
      </c>
      <c r="L5" s="9" t="s">
        <v>416</v>
      </c>
      <c r="M5" s="9" t="s">
        <v>416</v>
      </c>
      <c r="N5" s="9" t="s">
        <v>416</v>
      </c>
      <c r="O5" s="9"/>
      <c r="P5" s="8"/>
      <c r="Q5" s="9"/>
      <c r="R5" s="12">
        <f t="shared" si="0"/>
        <v>3</v>
      </c>
      <c r="S5" s="8"/>
      <c r="T5" s="8"/>
      <c r="U5" s="8"/>
      <c r="V5" s="8"/>
      <c r="W5" s="8"/>
      <c r="X5" s="8"/>
      <c r="Y5" s="8"/>
      <c r="Z5" s="8"/>
    </row>
    <row r="6" spans="1:26" ht="130.5" x14ac:dyDescent="0.35">
      <c r="A6" s="8"/>
      <c r="B6" s="8"/>
      <c r="C6" s="9" t="s">
        <v>197</v>
      </c>
      <c r="D6" s="9" t="s">
        <v>584</v>
      </c>
      <c r="E6" s="12">
        <f t="shared" si="1"/>
        <v>4</v>
      </c>
      <c r="F6" s="12">
        <f>E6-R6</f>
        <v>1</v>
      </c>
      <c r="G6" s="9"/>
      <c r="H6" s="9" t="s">
        <v>429</v>
      </c>
      <c r="I6" s="9" t="s">
        <v>562</v>
      </c>
      <c r="J6" s="9"/>
      <c r="K6" s="9" t="s">
        <v>416</v>
      </c>
      <c r="L6" s="9" t="s">
        <v>416</v>
      </c>
      <c r="M6" s="9" t="s">
        <v>416</v>
      </c>
      <c r="N6" s="9" t="s">
        <v>416</v>
      </c>
      <c r="O6" s="9"/>
      <c r="P6" s="8"/>
      <c r="Q6" s="9"/>
      <c r="R6" s="12">
        <f t="shared" si="0"/>
        <v>3</v>
      </c>
      <c r="S6" s="8"/>
      <c r="T6" s="8"/>
      <c r="U6" s="8"/>
      <c r="V6" s="8"/>
      <c r="W6" s="8"/>
      <c r="X6" s="8"/>
      <c r="Y6" s="8"/>
      <c r="Z6" s="8"/>
    </row>
    <row r="7" spans="1:26" ht="159.5" x14ac:dyDescent="0.35">
      <c r="A7" s="8" t="s">
        <v>198</v>
      </c>
      <c r="B7" s="8">
        <v>2</v>
      </c>
      <c r="C7" s="9" t="s">
        <v>200</v>
      </c>
      <c r="D7" s="9"/>
      <c r="E7" s="12"/>
      <c r="F7" s="12"/>
      <c r="G7" s="9"/>
      <c r="H7" s="9"/>
      <c r="I7" s="9"/>
      <c r="J7" s="9"/>
      <c r="K7" s="9"/>
      <c r="L7" s="9"/>
      <c r="M7" s="9"/>
      <c r="N7" s="9"/>
      <c r="O7" s="9"/>
      <c r="P7" s="9" t="s">
        <v>199</v>
      </c>
      <c r="Q7" s="12" t="s">
        <v>584</v>
      </c>
      <c r="R7" s="12">
        <f t="shared" si="0"/>
        <v>4</v>
      </c>
      <c r="S7" s="8" t="s">
        <v>416</v>
      </c>
      <c r="T7" s="8" t="s">
        <v>416</v>
      </c>
      <c r="U7" s="8" t="s">
        <v>416</v>
      </c>
      <c r="V7" s="8" t="s">
        <v>416</v>
      </c>
      <c r="W7" s="8" t="s">
        <v>416</v>
      </c>
      <c r="X7" s="8" t="s">
        <v>416</v>
      </c>
      <c r="Y7" s="8" t="s">
        <v>416</v>
      </c>
      <c r="Z7" s="8" t="s">
        <v>416</v>
      </c>
    </row>
    <row r="8" spans="1:26" ht="87" x14ac:dyDescent="0.35">
      <c r="A8" s="8"/>
      <c r="B8" s="8"/>
      <c r="C8" s="9" t="s">
        <v>201</v>
      </c>
      <c r="D8" s="9" t="s">
        <v>584</v>
      </c>
      <c r="E8" s="12">
        <f t="shared" si="1"/>
        <v>4</v>
      </c>
      <c r="F8" s="12">
        <f>E8-R8</f>
        <v>0</v>
      </c>
      <c r="G8" s="9"/>
      <c r="H8" s="9" t="s">
        <v>429</v>
      </c>
      <c r="I8" s="9" t="s">
        <v>561</v>
      </c>
      <c r="J8" s="9"/>
      <c r="K8" s="9" t="s">
        <v>416</v>
      </c>
      <c r="L8" s="9" t="s">
        <v>416</v>
      </c>
      <c r="M8" s="9" t="s">
        <v>416</v>
      </c>
      <c r="N8" s="9" t="s">
        <v>416</v>
      </c>
      <c r="O8" s="9"/>
      <c r="P8" s="8"/>
      <c r="Q8" s="9"/>
      <c r="R8" s="12">
        <f t="shared" si="0"/>
        <v>4</v>
      </c>
      <c r="S8" s="8"/>
      <c r="T8" s="8"/>
      <c r="U8" s="8"/>
      <c r="V8" s="8"/>
      <c r="W8" s="8"/>
      <c r="X8" s="8"/>
      <c r="Y8" s="8"/>
      <c r="Z8" s="8"/>
    </row>
    <row r="9" spans="1:26" ht="87" x14ac:dyDescent="0.35">
      <c r="A9" s="8"/>
      <c r="B9" s="8"/>
      <c r="C9" s="9" t="s">
        <v>202</v>
      </c>
      <c r="D9" s="9" t="s">
        <v>584</v>
      </c>
      <c r="E9" s="12">
        <f t="shared" si="1"/>
        <v>4</v>
      </c>
      <c r="F9" s="12">
        <f>E9-R9</f>
        <v>0</v>
      </c>
      <c r="G9" s="9"/>
      <c r="H9" s="9" t="s">
        <v>429</v>
      </c>
      <c r="I9" s="9" t="s">
        <v>561</v>
      </c>
      <c r="J9" s="9"/>
      <c r="K9" s="9" t="s">
        <v>416</v>
      </c>
      <c r="L9" s="9" t="s">
        <v>416</v>
      </c>
      <c r="M9" s="9" t="s">
        <v>416</v>
      </c>
      <c r="N9" s="9" t="s">
        <v>416</v>
      </c>
      <c r="O9" s="9"/>
      <c r="P9" s="8"/>
      <c r="Q9" s="9"/>
      <c r="R9" s="12">
        <f t="shared" si="0"/>
        <v>4</v>
      </c>
      <c r="S9" s="8"/>
      <c r="T9" s="8"/>
      <c r="U9" s="8"/>
      <c r="V9" s="8"/>
      <c r="W9" s="8"/>
      <c r="X9" s="8"/>
      <c r="Y9" s="8"/>
      <c r="Z9" s="8"/>
    </row>
    <row r="10" spans="1:26" ht="174" x14ac:dyDescent="0.35">
      <c r="A10" s="8" t="s">
        <v>203</v>
      </c>
      <c r="B10" s="8">
        <v>1</v>
      </c>
      <c r="C10" s="9" t="s">
        <v>205</v>
      </c>
      <c r="D10" s="9" t="s">
        <v>584</v>
      </c>
      <c r="E10" s="12">
        <f t="shared" si="1"/>
        <v>4</v>
      </c>
      <c r="F10" s="12">
        <f>E10-R10</f>
        <v>1</v>
      </c>
      <c r="G10" s="9"/>
      <c r="H10" s="9" t="s">
        <v>429</v>
      </c>
      <c r="I10" s="9" t="s">
        <v>561</v>
      </c>
      <c r="J10" s="9"/>
      <c r="K10" s="9" t="s">
        <v>416</v>
      </c>
      <c r="L10" s="9" t="s">
        <v>416</v>
      </c>
      <c r="M10" s="9" t="s">
        <v>416</v>
      </c>
      <c r="N10" s="9" t="s">
        <v>563</v>
      </c>
      <c r="O10" s="9" t="s">
        <v>560</v>
      </c>
      <c r="P10" s="9" t="s">
        <v>204</v>
      </c>
      <c r="Q10" s="12" t="s">
        <v>583</v>
      </c>
      <c r="R10" s="12">
        <f t="shared" si="0"/>
        <v>3</v>
      </c>
      <c r="S10" s="8" t="s">
        <v>416</v>
      </c>
      <c r="T10" s="8" t="s">
        <v>416</v>
      </c>
      <c r="U10" s="8" t="s">
        <v>416</v>
      </c>
      <c r="V10" s="8" t="s">
        <v>416</v>
      </c>
      <c r="W10" s="8" t="s">
        <v>416</v>
      </c>
      <c r="X10" s="8" t="s">
        <v>416</v>
      </c>
      <c r="Y10" s="8" t="s">
        <v>416</v>
      </c>
      <c r="Z10" s="8" t="s">
        <v>416</v>
      </c>
    </row>
    <row r="11" spans="1:26" ht="232" x14ac:dyDescent="0.35">
      <c r="A11" s="8" t="s">
        <v>206</v>
      </c>
      <c r="B11" s="8">
        <v>1</v>
      </c>
      <c r="C11" s="9" t="s">
        <v>208</v>
      </c>
      <c r="D11" s="9" t="s">
        <v>584</v>
      </c>
      <c r="E11" s="12">
        <f t="shared" si="1"/>
        <v>4</v>
      </c>
      <c r="F11" s="12">
        <f>E11-R11</f>
        <v>1</v>
      </c>
      <c r="G11" s="9"/>
      <c r="H11" s="9" t="s">
        <v>429</v>
      </c>
      <c r="I11" s="9" t="s">
        <v>561</v>
      </c>
      <c r="J11" s="9"/>
      <c r="K11" s="9" t="s">
        <v>416</v>
      </c>
      <c r="L11" s="9" t="s">
        <v>416</v>
      </c>
      <c r="M11" s="9" t="s">
        <v>416</v>
      </c>
      <c r="N11" s="9" t="s">
        <v>416</v>
      </c>
      <c r="O11" s="9" t="s">
        <v>560</v>
      </c>
      <c r="P11" s="9" t="s">
        <v>207</v>
      </c>
      <c r="Q11" s="9" t="s">
        <v>583</v>
      </c>
      <c r="R11" s="12">
        <f t="shared" si="0"/>
        <v>3</v>
      </c>
      <c r="S11" s="8" t="s">
        <v>416</v>
      </c>
      <c r="T11" s="8" t="s">
        <v>416</v>
      </c>
      <c r="U11" s="8" t="s">
        <v>416</v>
      </c>
      <c r="V11" s="9" t="s">
        <v>473</v>
      </c>
      <c r="W11" s="8" t="s">
        <v>416</v>
      </c>
      <c r="X11" s="8" t="s">
        <v>416</v>
      </c>
      <c r="Y11" s="8" t="s">
        <v>416</v>
      </c>
      <c r="Z11" s="8" t="s">
        <v>416</v>
      </c>
    </row>
    <row r="12" spans="1:26" ht="87" x14ac:dyDescent="0.35">
      <c r="A12" s="8" t="s">
        <v>209</v>
      </c>
      <c r="B12" s="8">
        <v>3</v>
      </c>
      <c r="C12" s="9" t="s">
        <v>211</v>
      </c>
      <c r="D12" s="9"/>
      <c r="E12" s="12"/>
      <c r="F12" s="12"/>
      <c r="G12" s="9"/>
      <c r="H12" s="9"/>
      <c r="I12" s="9"/>
      <c r="J12" s="9"/>
      <c r="K12" s="9"/>
      <c r="L12" s="9"/>
      <c r="M12" s="9"/>
      <c r="N12" s="9"/>
      <c r="O12" s="9"/>
      <c r="P12" s="9" t="s">
        <v>210</v>
      </c>
      <c r="Q12" s="9" t="s">
        <v>583</v>
      </c>
      <c r="R12" s="12">
        <f t="shared" si="0"/>
        <v>3</v>
      </c>
      <c r="S12" s="8" t="s">
        <v>416</v>
      </c>
      <c r="T12" s="8" t="s">
        <v>416</v>
      </c>
      <c r="U12" s="8" t="s">
        <v>416</v>
      </c>
      <c r="V12" s="8" t="s">
        <v>416</v>
      </c>
      <c r="W12" s="8" t="s">
        <v>416</v>
      </c>
      <c r="X12" s="8" t="s">
        <v>474</v>
      </c>
      <c r="Y12" s="8" t="s">
        <v>416</v>
      </c>
      <c r="Z12" s="8" t="s">
        <v>416</v>
      </c>
    </row>
    <row r="13" spans="1:26" ht="116" x14ac:dyDescent="0.35">
      <c r="A13" s="8"/>
      <c r="B13" s="8"/>
      <c r="C13" s="9" t="s">
        <v>212</v>
      </c>
      <c r="D13" s="9" t="s">
        <v>584</v>
      </c>
      <c r="E13" s="12">
        <f t="shared" si="1"/>
        <v>4</v>
      </c>
      <c r="F13" s="12">
        <f>E13-R13</f>
        <v>1</v>
      </c>
      <c r="G13" s="9"/>
      <c r="H13" s="9" t="s">
        <v>429</v>
      </c>
      <c r="I13" s="9" t="s">
        <v>564</v>
      </c>
      <c r="J13" s="9"/>
      <c r="K13" s="9" t="s">
        <v>416</v>
      </c>
      <c r="L13" s="9" t="s">
        <v>416</v>
      </c>
      <c r="M13" s="9" t="s">
        <v>416</v>
      </c>
      <c r="N13" s="9" t="s">
        <v>416</v>
      </c>
      <c r="O13" s="9"/>
      <c r="P13" s="8"/>
      <c r="Q13" s="9"/>
      <c r="R13" s="12">
        <f t="shared" si="0"/>
        <v>3</v>
      </c>
      <c r="S13" s="8"/>
      <c r="T13" s="8"/>
      <c r="U13" s="8"/>
      <c r="V13" s="8"/>
      <c r="W13" s="8"/>
      <c r="X13" s="8"/>
      <c r="Y13" s="8"/>
      <c r="Z13" s="8"/>
    </row>
    <row r="14" spans="1:26" ht="116" x14ac:dyDescent="0.35">
      <c r="A14" s="8"/>
      <c r="B14" s="8"/>
      <c r="C14" s="9" t="s">
        <v>213</v>
      </c>
      <c r="D14" s="9" t="s">
        <v>584</v>
      </c>
      <c r="E14" s="12">
        <f t="shared" si="1"/>
        <v>4</v>
      </c>
      <c r="F14" s="12">
        <f>E14-R14</f>
        <v>1</v>
      </c>
      <c r="G14" s="9"/>
      <c r="H14" s="9" t="s">
        <v>429</v>
      </c>
      <c r="I14" s="9" t="s">
        <v>564</v>
      </c>
      <c r="J14" s="9"/>
      <c r="K14" s="9" t="s">
        <v>416</v>
      </c>
      <c r="L14" s="9" t="s">
        <v>416</v>
      </c>
      <c r="M14" s="9" t="s">
        <v>416</v>
      </c>
      <c r="N14" s="9" t="s">
        <v>416</v>
      </c>
      <c r="O14" s="9"/>
      <c r="P14" s="8"/>
      <c r="Q14" s="9"/>
      <c r="R14" s="12">
        <f t="shared" si="0"/>
        <v>3</v>
      </c>
      <c r="S14" s="8"/>
      <c r="T14" s="8"/>
      <c r="U14" s="8"/>
      <c r="V14" s="8"/>
      <c r="W14" s="8"/>
      <c r="X14" s="8"/>
      <c r="Y14" s="8"/>
      <c r="Z14" s="8"/>
    </row>
    <row r="15" spans="1:26" ht="116" x14ac:dyDescent="0.35">
      <c r="A15" s="8"/>
      <c r="B15" s="8"/>
      <c r="C15" s="9" t="s">
        <v>214</v>
      </c>
      <c r="D15" s="9" t="s">
        <v>584</v>
      </c>
      <c r="E15" s="12">
        <f t="shared" si="1"/>
        <v>4</v>
      </c>
      <c r="F15" s="12">
        <f>E15-R15</f>
        <v>1</v>
      </c>
      <c r="G15" s="9"/>
      <c r="H15" s="9" t="s">
        <v>429</v>
      </c>
      <c r="I15" s="9" t="s">
        <v>564</v>
      </c>
      <c r="J15" s="9"/>
      <c r="K15" s="9" t="s">
        <v>416</v>
      </c>
      <c r="L15" s="9" t="s">
        <v>416</v>
      </c>
      <c r="M15" s="9" t="s">
        <v>416</v>
      </c>
      <c r="N15" s="9" t="s">
        <v>416</v>
      </c>
      <c r="O15" s="9"/>
      <c r="P15" s="8"/>
      <c r="Q15" s="9"/>
      <c r="R15" s="12">
        <f t="shared" si="0"/>
        <v>3</v>
      </c>
      <c r="S15" s="8"/>
      <c r="T15" s="8"/>
      <c r="U15" s="8"/>
      <c r="V15" s="8"/>
      <c r="W15" s="8"/>
      <c r="X15" s="8"/>
      <c r="Y15" s="8"/>
      <c r="Z15" s="8"/>
    </row>
    <row r="16" spans="1:26" ht="87" x14ac:dyDescent="0.35">
      <c r="A16" s="8" t="s">
        <v>215</v>
      </c>
      <c r="B16" s="8">
        <v>5</v>
      </c>
      <c r="C16" s="9" t="s">
        <v>217</v>
      </c>
      <c r="D16" s="9"/>
      <c r="E16" s="12"/>
      <c r="F16" s="12"/>
      <c r="G16" s="9"/>
      <c r="H16" s="9"/>
      <c r="I16" s="9"/>
      <c r="J16" s="9"/>
      <c r="K16" s="9"/>
      <c r="L16" s="9"/>
      <c r="M16" s="9"/>
      <c r="N16" s="9"/>
      <c r="O16" s="9"/>
      <c r="P16" s="9" t="s">
        <v>216</v>
      </c>
      <c r="Q16" s="9" t="s">
        <v>583</v>
      </c>
      <c r="R16" s="12">
        <f t="shared" si="0"/>
        <v>3</v>
      </c>
      <c r="S16" s="8" t="s">
        <v>416</v>
      </c>
      <c r="T16" s="8" t="s">
        <v>416</v>
      </c>
      <c r="U16" s="8" t="s">
        <v>416</v>
      </c>
      <c r="V16" s="8" t="s">
        <v>416</v>
      </c>
      <c r="W16" s="8" t="s">
        <v>416</v>
      </c>
      <c r="X16" s="9" t="s">
        <v>475</v>
      </c>
      <c r="Y16" s="8" t="s">
        <v>416</v>
      </c>
      <c r="Z16" s="8" t="s">
        <v>416</v>
      </c>
    </row>
    <row r="17" spans="1:26" ht="101.5" x14ac:dyDescent="0.35">
      <c r="A17" s="8"/>
      <c r="B17" s="8"/>
      <c r="C17" s="9" t="s">
        <v>218</v>
      </c>
      <c r="D17" s="9" t="s">
        <v>584</v>
      </c>
      <c r="E17" s="12">
        <f t="shared" si="1"/>
        <v>4</v>
      </c>
      <c r="F17" s="12">
        <f>E17-R17</f>
        <v>1</v>
      </c>
      <c r="G17" s="9"/>
      <c r="H17" s="9" t="s">
        <v>429</v>
      </c>
      <c r="I17" s="9" t="s">
        <v>564</v>
      </c>
      <c r="J17" s="9"/>
      <c r="K17" s="9" t="s">
        <v>416</v>
      </c>
      <c r="L17" s="9" t="s">
        <v>416</v>
      </c>
      <c r="M17" s="9" t="s">
        <v>416</v>
      </c>
      <c r="N17" s="9" t="s">
        <v>416</v>
      </c>
      <c r="O17" s="9"/>
      <c r="P17" s="8"/>
      <c r="Q17" s="9"/>
      <c r="R17" s="12">
        <f t="shared" si="0"/>
        <v>3</v>
      </c>
      <c r="S17" s="8"/>
      <c r="T17" s="8"/>
      <c r="U17" s="8"/>
      <c r="V17" s="8"/>
      <c r="W17" s="8"/>
      <c r="X17" s="8"/>
      <c r="Y17" s="8"/>
      <c r="Z17" s="8"/>
    </row>
    <row r="18" spans="1:26" ht="87" x14ac:dyDescent="0.35">
      <c r="A18" s="8"/>
      <c r="B18" s="8"/>
      <c r="C18" s="9" t="s">
        <v>219</v>
      </c>
      <c r="D18" s="9" t="s">
        <v>584</v>
      </c>
      <c r="E18" s="12">
        <f t="shared" si="1"/>
        <v>4</v>
      </c>
      <c r="F18" s="12">
        <f>E18-R18</f>
        <v>1</v>
      </c>
      <c r="G18" s="9"/>
      <c r="H18" s="9" t="s">
        <v>429</v>
      </c>
      <c r="I18" s="9" t="s">
        <v>564</v>
      </c>
      <c r="J18" s="9"/>
      <c r="K18" s="9" t="s">
        <v>416</v>
      </c>
      <c r="L18" s="9" t="s">
        <v>416</v>
      </c>
      <c r="M18" s="9" t="s">
        <v>416</v>
      </c>
      <c r="N18" s="9" t="s">
        <v>416</v>
      </c>
      <c r="O18" s="9"/>
      <c r="P18" s="8"/>
      <c r="Q18" s="9"/>
      <c r="R18" s="12">
        <f t="shared" si="0"/>
        <v>3</v>
      </c>
      <c r="S18" s="8"/>
      <c r="T18" s="8"/>
      <c r="U18" s="8"/>
      <c r="V18" s="8"/>
      <c r="W18" s="8"/>
      <c r="X18" s="8"/>
      <c r="Y18" s="8"/>
      <c r="Z18" s="8"/>
    </row>
    <row r="19" spans="1:26" ht="87" x14ac:dyDescent="0.35">
      <c r="A19" s="8"/>
      <c r="B19" s="8"/>
      <c r="C19" s="9" t="s">
        <v>220</v>
      </c>
      <c r="D19" s="9" t="s">
        <v>584</v>
      </c>
      <c r="E19" s="12">
        <f t="shared" si="1"/>
        <v>4</v>
      </c>
      <c r="F19" s="12">
        <f>E19-R19</f>
        <v>1</v>
      </c>
      <c r="G19" s="9"/>
      <c r="H19" s="9" t="s">
        <v>429</v>
      </c>
      <c r="I19" s="9" t="s">
        <v>564</v>
      </c>
      <c r="J19" s="9"/>
      <c r="K19" s="9" t="s">
        <v>416</v>
      </c>
      <c r="L19" s="9" t="s">
        <v>416</v>
      </c>
      <c r="M19" s="9" t="s">
        <v>416</v>
      </c>
      <c r="N19" s="9" t="s">
        <v>416</v>
      </c>
      <c r="O19" s="9"/>
      <c r="P19" s="8"/>
      <c r="Q19" s="9"/>
      <c r="R19" s="12">
        <f t="shared" si="0"/>
        <v>3</v>
      </c>
      <c r="S19" s="8"/>
      <c r="T19" s="8"/>
      <c r="U19" s="8"/>
      <c r="V19" s="8"/>
      <c r="W19" s="8"/>
      <c r="X19" s="8"/>
      <c r="Y19" s="8"/>
      <c r="Z19" s="8"/>
    </row>
    <row r="20" spans="1:26" ht="87" x14ac:dyDescent="0.35">
      <c r="A20" s="8"/>
      <c r="B20" s="8"/>
      <c r="C20" s="9" t="s">
        <v>221</v>
      </c>
      <c r="D20" s="9" t="s">
        <v>584</v>
      </c>
      <c r="E20" s="12">
        <f t="shared" si="1"/>
        <v>4</v>
      </c>
      <c r="F20" s="12">
        <f>E20-R20</f>
        <v>1</v>
      </c>
      <c r="G20" s="9"/>
      <c r="H20" s="9" t="s">
        <v>429</v>
      </c>
      <c r="I20" s="9" t="s">
        <v>564</v>
      </c>
      <c r="J20" s="9"/>
      <c r="K20" s="9" t="s">
        <v>416</v>
      </c>
      <c r="L20" s="9" t="s">
        <v>416</v>
      </c>
      <c r="M20" s="9" t="s">
        <v>416</v>
      </c>
      <c r="N20" s="9" t="s">
        <v>416</v>
      </c>
      <c r="O20" s="9"/>
      <c r="P20" s="8"/>
      <c r="Q20" s="9"/>
      <c r="R20" s="12">
        <f t="shared" si="0"/>
        <v>3</v>
      </c>
      <c r="S20" s="8"/>
      <c r="T20" s="8"/>
      <c r="U20" s="8"/>
      <c r="V20" s="8"/>
      <c r="W20" s="8"/>
      <c r="X20" s="8"/>
      <c r="Y20" s="8"/>
      <c r="Z20" s="8"/>
    </row>
    <row r="21" spans="1:26" ht="87" x14ac:dyDescent="0.35">
      <c r="A21" s="8"/>
      <c r="B21" s="8"/>
      <c r="C21" s="9" t="s">
        <v>222</v>
      </c>
      <c r="D21" s="9" t="s">
        <v>584</v>
      </c>
      <c r="E21" s="12">
        <f t="shared" si="1"/>
        <v>4</v>
      </c>
      <c r="F21" s="12">
        <f>E21-R21</f>
        <v>1</v>
      </c>
      <c r="G21" s="9"/>
      <c r="H21" s="9" t="s">
        <v>429</v>
      </c>
      <c r="I21" s="9" t="s">
        <v>564</v>
      </c>
      <c r="J21" s="9"/>
      <c r="K21" s="9" t="s">
        <v>416</v>
      </c>
      <c r="L21" s="9" t="s">
        <v>416</v>
      </c>
      <c r="M21" s="9" t="s">
        <v>416</v>
      </c>
      <c r="N21" s="9" t="s">
        <v>416</v>
      </c>
      <c r="O21" s="9"/>
      <c r="P21" s="8"/>
      <c r="Q21" s="9"/>
      <c r="R21" s="12">
        <f t="shared" si="0"/>
        <v>3</v>
      </c>
      <c r="S21" s="8"/>
      <c r="T21" s="8"/>
      <c r="U21" s="8"/>
      <c r="V21" s="8"/>
      <c r="W21" s="8"/>
      <c r="X21" s="8"/>
      <c r="Y21" s="8"/>
      <c r="Z21" s="8"/>
    </row>
    <row r="22" spans="1:26" ht="72.5" x14ac:dyDescent="0.35">
      <c r="A22" s="8" t="s">
        <v>223</v>
      </c>
      <c r="B22" s="8">
        <v>2</v>
      </c>
      <c r="C22" s="9" t="s">
        <v>225</v>
      </c>
      <c r="D22" s="9"/>
      <c r="E22" s="12"/>
      <c r="F22" s="12"/>
      <c r="G22" s="9"/>
      <c r="H22" s="9"/>
      <c r="I22" s="9"/>
      <c r="J22" s="9"/>
      <c r="K22" s="9"/>
      <c r="L22" s="9"/>
      <c r="M22" s="9"/>
      <c r="N22" s="9"/>
      <c r="O22" s="9"/>
      <c r="P22" s="9" t="s">
        <v>224</v>
      </c>
      <c r="Q22" s="9" t="s">
        <v>583</v>
      </c>
      <c r="R22" s="12">
        <f t="shared" si="0"/>
        <v>3</v>
      </c>
      <c r="S22" s="8" t="s">
        <v>416</v>
      </c>
      <c r="T22" s="8" t="s">
        <v>416</v>
      </c>
      <c r="U22" s="8" t="s">
        <v>416</v>
      </c>
      <c r="V22" s="8" t="s">
        <v>416</v>
      </c>
      <c r="W22" s="8" t="s">
        <v>416</v>
      </c>
      <c r="X22" s="8" t="s">
        <v>416</v>
      </c>
      <c r="Y22" s="8" t="s">
        <v>416</v>
      </c>
      <c r="Z22" s="8" t="s">
        <v>416</v>
      </c>
    </row>
    <row r="23" spans="1:26" ht="101.5" x14ac:dyDescent="0.35">
      <c r="A23" s="8"/>
      <c r="B23" s="8"/>
      <c r="C23" s="9" t="s">
        <v>226</v>
      </c>
      <c r="D23" s="9" t="s">
        <v>584</v>
      </c>
      <c r="E23" s="12">
        <f t="shared" si="1"/>
        <v>4</v>
      </c>
      <c r="F23" s="12">
        <f>E23-R23</f>
        <v>1</v>
      </c>
      <c r="G23" s="9"/>
      <c r="H23" s="9" t="s">
        <v>429</v>
      </c>
      <c r="I23" s="9" t="s">
        <v>564</v>
      </c>
      <c r="J23" s="9"/>
      <c r="K23" s="9" t="s">
        <v>416</v>
      </c>
      <c r="L23" s="9" t="s">
        <v>416</v>
      </c>
      <c r="M23" s="9" t="s">
        <v>416</v>
      </c>
      <c r="N23" s="9" t="s">
        <v>416</v>
      </c>
      <c r="O23" s="9"/>
      <c r="P23" s="8"/>
      <c r="Q23" s="9"/>
      <c r="R23" s="12">
        <f t="shared" si="0"/>
        <v>3</v>
      </c>
      <c r="S23" s="8"/>
      <c r="T23" s="8"/>
      <c r="U23" s="8"/>
      <c r="V23" s="8"/>
      <c r="W23" s="8"/>
      <c r="X23" s="8"/>
      <c r="Y23" s="8"/>
      <c r="Z23" s="8"/>
    </row>
    <row r="24" spans="1:26" ht="87" x14ac:dyDescent="0.35">
      <c r="A24" s="8"/>
      <c r="B24" s="8"/>
      <c r="C24" s="9" t="s">
        <v>227</v>
      </c>
      <c r="D24" s="9" t="s">
        <v>584</v>
      </c>
      <c r="E24" s="12">
        <f t="shared" si="1"/>
        <v>4</v>
      </c>
      <c r="F24" s="12">
        <f>E24-R24</f>
        <v>1</v>
      </c>
      <c r="G24" s="9"/>
      <c r="H24" s="9" t="s">
        <v>429</v>
      </c>
      <c r="I24" s="9" t="s">
        <v>564</v>
      </c>
      <c r="J24" s="9"/>
      <c r="K24" s="9" t="s">
        <v>416</v>
      </c>
      <c r="L24" s="9" t="s">
        <v>416</v>
      </c>
      <c r="M24" s="9" t="s">
        <v>416</v>
      </c>
      <c r="N24" s="9" t="s">
        <v>416</v>
      </c>
      <c r="O24" s="9"/>
      <c r="P24" s="8"/>
      <c r="Q24" s="9"/>
      <c r="R24" s="12">
        <f t="shared" si="0"/>
        <v>3</v>
      </c>
      <c r="S24" s="8"/>
      <c r="T24" s="8"/>
      <c r="U24" s="8"/>
      <c r="V24" s="8"/>
      <c r="W24" s="8"/>
      <c r="X24" s="8"/>
      <c r="Y24" s="8"/>
      <c r="Z24" s="8"/>
    </row>
    <row r="25" spans="1:26" ht="58" x14ac:dyDescent="0.35">
      <c r="A25" s="8" t="s">
        <v>228</v>
      </c>
      <c r="B25" s="8">
        <v>6</v>
      </c>
      <c r="C25" s="9" t="s">
        <v>230</v>
      </c>
      <c r="D25" s="9"/>
      <c r="E25" s="12"/>
      <c r="F25" s="12"/>
      <c r="G25" s="9"/>
      <c r="H25" s="9"/>
      <c r="I25" s="9"/>
      <c r="J25" s="9"/>
      <c r="K25" s="9"/>
      <c r="L25" s="9"/>
      <c r="M25" s="9"/>
      <c r="N25" s="9"/>
      <c r="O25" s="9"/>
      <c r="P25" s="9" t="s">
        <v>229</v>
      </c>
      <c r="Q25" s="9" t="s">
        <v>583</v>
      </c>
      <c r="R25" s="12">
        <f t="shared" si="0"/>
        <v>3</v>
      </c>
      <c r="S25" s="8" t="s">
        <v>416</v>
      </c>
      <c r="T25" s="8" t="s">
        <v>416</v>
      </c>
      <c r="U25" s="8" t="s">
        <v>416</v>
      </c>
      <c r="V25" s="8" t="s">
        <v>416</v>
      </c>
      <c r="W25" s="8" t="s">
        <v>416</v>
      </c>
      <c r="X25" s="8" t="s">
        <v>416</v>
      </c>
      <c r="Y25" s="8" t="s">
        <v>416</v>
      </c>
      <c r="Z25" s="8" t="s">
        <v>416</v>
      </c>
    </row>
    <row r="26" spans="1:26" ht="101.5" x14ac:dyDescent="0.35">
      <c r="A26" s="8"/>
      <c r="B26" s="8"/>
      <c r="C26" s="9" t="s">
        <v>231</v>
      </c>
      <c r="D26" s="9" t="s">
        <v>584</v>
      </c>
      <c r="E26" s="12">
        <f t="shared" si="1"/>
        <v>4</v>
      </c>
      <c r="F26" s="12">
        <f>E26-R26</f>
        <v>1</v>
      </c>
      <c r="G26" s="9"/>
      <c r="H26" s="9" t="s">
        <v>429</v>
      </c>
      <c r="I26" s="9" t="s">
        <v>564</v>
      </c>
      <c r="J26" s="9"/>
      <c r="K26" s="9" t="s">
        <v>416</v>
      </c>
      <c r="L26" s="9" t="s">
        <v>416</v>
      </c>
      <c r="M26" s="9" t="s">
        <v>416</v>
      </c>
      <c r="N26" s="9" t="s">
        <v>416</v>
      </c>
      <c r="O26" s="9"/>
      <c r="P26" s="8"/>
      <c r="Q26" s="9"/>
      <c r="R26" s="12">
        <f t="shared" si="0"/>
        <v>3</v>
      </c>
      <c r="S26" s="8"/>
      <c r="T26" s="8"/>
      <c r="U26" s="8"/>
      <c r="V26" s="8"/>
      <c r="W26" s="8"/>
      <c r="X26" s="8"/>
      <c r="Y26" s="8"/>
      <c r="Z26" s="8"/>
    </row>
    <row r="27" spans="1:26" ht="72.5" x14ac:dyDescent="0.35">
      <c r="A27" s="8"/>
      <c r="B27" s="8"/>
      <c r="C27" s="9" t="s">
        <v>232</v>
      </c>
      <c r="D27" s="9" t="s">
        <v>584</v>
      </c>
      <c r="E27" s="12">
        <f t="shared" si="1"/>
        <v>4</v>
      </c>
      <c r="F27" s="12">
        <f>E27-R27</f>
        <v>1</v>
      </c>
      <c r="G27" s="9"/>
      <c r="H27" s="9" t="s">
        <v>429</v>
      </c>
      <c r="I27" s="9" t="s">
        <v>564</v>
      </c>
      <c r="J27" s="9"/>
      <c r="K27" s="9" t="s">
        <v>416</v>
      </c>
      <c r="L27" s="9" t="s">
        <v>416</v>
      </c>
      <c r="M27" s="9" t="s">
        <v>416</v>
      </c>
      <c r="N27" s="9" t="s">
        <v>416</v>
      </c>
      <c r="O27" s="9"/>
      <c r="P27" s="8"/>
      <c r="Q27" s="9"/>
      <c r="R27" s="12">
        <f t="shared" si="0"/>
        <v>3</v>
      </c>
      <c r="S27" s="8"/>
      <c r="T27" s="8"/>
      <c r="U27" s="8"/>
      <c r="V27" s="8"/>
      <c r="W27" s="8"/>
      <c r="X27" s="8"/>
      <c r="Y27" s="8"/>
      <c r="Z27" s="8"/>
    </row>
    <row r="28" spans="1:26" ht="72.5" x14ac:dyDescent="0.35">
      <c r="A28" s="8"/>
      <c r="B28" s="8"/>
      <c r="C28" s="9" t="s">
        <v>233</v>
      </c>
      <c r="D28" s="9" t="s">
        <v>584</v>
      </c>
      <c r="E28" s="12">
        <f t="shared" si="1"/>
        <v>4</v>
      </c>
      <c r="F28" s="12">
        <f>E28-R28</f>
        <v>1</v>
      </c>
      <c r="G28" s="9"/>
      <c r="H28" s="9" t="s">
        <v>429</v>
      </c>
      <c r="I28" s="9" t="s">
        <v>564</v>
      </c>
      <c r="J28" s="9"/>
      <c r="K28" s="9" t="s">
        <v>416</v>
      </c>
      <c r="L28" s="9" t="s">
        <v>416</v>
      </c>
      <c r="M28" s="9" t="s">
        <v>416</v>
      </c>
      <c r="N28" s="9" t="s">
        <v>416</v>
      </c>
      <c r="O28" s="9"/>
      <c r="P28" s="8"/>
      <c r="Q28" s="9"/>
      <c r="R28" s="12">
        <f t="shared" si="0"/>
        <v>3</v>
      </c>
      <c r="S28" s="8"/>
      <c r="T28" s="8"/>
      <c r="U28" s="8"/>
      <c r="V28" s="8"/>
      <c r="W28" s="8"/>
      <c r="X28" s="8"/>
      <c r="Y28" s="8"/>
      <c r="Z28" s="8"/>
    </row>
    <row r="29" spans="1:26" ht="116" x14ac:dyDescent="0.35">
      <c r="A29" s="8"/>
      <c r="B29" s="8"/>
      <c r="C29" s="9" t="s">
        <v>234</v>
      </c>
      <c r="D29" s="9" t="s">
        <v>584</v>
      </c>
      <c r="E29" s="12">
        <f t="shared" si="1"/>
        <v>4</v>
      </c>
      <c r="F29" s="12">
        <f>E29-R29</f>
        <v>1</v>
      </c>
      <c r="G29" s="9"/>
      <c r="H29" s="9" t="s">
        <v>429</v>
      </c>
      <c r="I29" s="9" t="s">
        <v>564</v>
      </c>
      <c r="J29" s="9"/>
      <c r="K29" s="9" t="s">
        <v>416</v>
      </c>
      <c r="L29" s="9" t="s">
        <v>416</v>
      </c>
      <c r="M29" s="9" t="s">
        <v>416</v>
      </c>
      <c r="N29" s="9" t="s">
        <v>416</v>
      </c>
      <c r="O29" s="9"/>
      <c r="P29" s="8"/>
      <c r="Q29" s="9"/>
      <c r="R29" s="12">
        <f t="shared" si="0"/>
        <v>3</v>
      </c>
      <c r="S29" s="8"/>
      <c r="T29" s="8"/>
      <c r="U29" s="8"/>
      <c r="V29" s="8"/>
      <c r="W29" s="8"/>
      <c r="X29" s="8"/>
      <c r="Y29" s="8"/>
      <c r="Z29" s="8"/>
    </row>
    <row r="30" spans="1:26" ht="87" x14ac:dyDescent="0.35">
      <c r="A30" s="8"/>
      <c r="B30" s="8"/>
      <c r="C30" s="9" t="s">
        <v>235</v>
      </c>
      <c r="D30" s="9" t="s">
        <v>584</v>
      </c>
      <c r="E30" s="12">
        <f t="shared" si="1"/>
        <v>4</v>
      </c>
      <c r="F30" s="12">
        <f>E30-R30</f>
        <v>1</v>
      </c>
      <c r="G30" s="9"/>
      <c r="H30" s="9" t="s">
        <v>429</v>
      </c>
      <c r="I30" s="9" t="s">
        <v>564</v>
      </c>
      <c r="J30" s="9"/>
      <c r="K30" s="9" t="s">
        <v>416</v>
      </c>
      <c r="L30" s="9" t="s">
        <v>416</v>
      </c>
      <c r="M30" s="9" t="s">
        <v>416</v>
      </c>
      <c r="N30" s="9" t="s">
        <v>565</v>
      </c>
      <c r="O30" s="9"/>
      <c r="P30" s="8"/>
      <c r="Q30" s="9"/>
      <c r="R30" s="12">
        <f t="shared" si="0"/>
        <v>3</v>
      </c>
      <c r="S30" s="8"/>
      <c r="T30" s="8"/>
      <c r="U30" s="8"/>
      <c r="V30" s="8"/>
      <c r="W30" s="8"/>
      <c r="X30" s="8"/>
      <c r="Y30" s="8"/>
      <c r="Z30" s="8"/>
    </row>
    <row r="31" spans="1:26" ht="116" x14ac:dyDescent="0.35">
      <c r="A31" s="8"/>
      <c r="B31" s="8"/>
      <c r="C31" s="9" t="s">
        <v>236</v>
      </c>
      <c r="D31" s="9" t="s">
        <v>584</v>
      </c>
      <c r="E31" s="12">
        <f t="shared" si="1"/>
        <v>4</v>
      </c>
      <c r="F31" s="12">
        <f>E31-R31</f>
        <v>1</v>
      </c>
      <c r="G31" s="9"/>
      <c r="H31" s="9" t="s">
        <v>429</v>
      </c>
      <c r="I31" s="9" t="s">
        <v>564</v>
      </c>
      <c r="J31" s="9"/>
      <c r="K31" s="9" t="s">
        <v>416</v>
      </c>
      <c r="L31" s="9" t="s">
        <v>416</v>
      </c>
      <c r="M31" s="9" t="s">
        <v>416</v>
      </c>
      <c r="N31" s="9" t="s">
        <v>416</v>
      </c>
      <c r="O31" s="9"/>
      <c r="P31" s="8"/>
      <c r="Q31" s="9"/>
      <c r="R31" s="12">
        <f t="shared" si="0"/>
        <v>3</v>
      </c>
      <c r="S31" s="8"/>
      <c r="T31" s="8"/>
      <c r="U31" s="8"/>
      <c r="V31" s="8"/>
      <c r="W31" s="8"/>
      <c r="X31" s="8"/>
      <c r="Y31" s="8"/>
      <c r="Z31" s="8"/>
    </row>
    <row r="32" spans="1:26" ht="87" x14ac:dyDescent="0.35">
      <c r="A32" s="8" t="s">
        <v>237</v>
      </c>
      <c r="B32" s="8">
        <v>5</v>
      </c>
      <c r="C32" s="9" t="s">
        <v>239</v>
      </c>
      <c r="D32" s="9"/>
      <c r="E32" s="12"/>
      <c r="F32" s="12"/>
      <c r="G32" s="9"/>
      <c r="H32" s="9"/>
      <c r="I32" s="9"/>
      <c r="J32" s="9"/>
      <c r="K32" s="9"/>
      <c r="L32" s="9"/>
      <c r="M32" s="9"/>
      <c r="N32" s="9"/>
      <c r="O32" s="9"/>
      <c r="P32" s="9" t="s">
        <v>238</v>
      </c>
      <c r="Q32" s="9" t="s">
        <v>583</v>
      </c>
      <c r="R32" s="12">
        <f t="shared" si="0"/>
        <v>3</v>
      </c>
      <c r="S32" s="8" t="s">
        <v>416</v>
      </c>
      <c r="T32" s="8" t="s">
        <v>416</v>
      </c>
      <c r="U32" s="8" t="s">
        <v>416</v>
      </c>
      <c r="V32" s="8" t="s">
        <v>416</v>
      </c>
      <c r="W32" s="8" t="s">
        <v>416</v>
      </c>
      <c r="X32" s="8" t="s">
        <v>416</v>
      </c>
      <c r="Y32" s="8" t="s">
        <v>416</v>
      </c>
      <c r="Z32" s="8" t="s">
        <v>416</v>
      </c>
    </row>
    <row r="33" spans="1:26" ht="159.5" x14ac:dyDescent="0.35">
      <c r="A33" s="8"/>
      <c r="B33" s="8"/>
      <c r="C33" s="9" t="s">
        <v>240</v>
      </c>
      <c r="D33" s="9" t="s">
        <v>584</v>
      </c>
      <c r="E33" s="12">
        <f t="shared" si="1"/>
        <v>4</v>
      </c>
      <c r="F33" s="12">
        <f>E33-R33</f>
        <v>1</v>
      </c>
      <c r="G33" s="9"/>
      <c r="H33" s="9" t="s">
        <v>429</v>
      </c>
      <c r="I33" s="9" t="s">
        <v>564</v>
      </c>
      <c r="J33" s="9"/>
      <c r="K33" s="9" t="s">
        <v>416</v>
      </c>
      <c r="L33" s="9" t="s">
        <v>416</v>
      </c>
      <c r="M33" s="9" t="s">
        <v>416</v>
      </c>
      <c r="N33" s="9" t="s">
        <v>416</v>
      </c>
      <c r="O33" s="9"/>
      <c r="P33" s="8"/>
      <c r="Q33" s="9"/>
      <c r="R33" s="12">
        <f t="shared" si="0"/>
        <v>3</v>
      </c>
      <c r="S33" s="8"/>
      <c r="T33" s="8"/>
      <c r="U33" s="8"/>
      <c r="V33" s="8"/>
      <c r="W33" s="8"/>
      <c r="X33" s="8"/>
      <c r="Y33" s="8"/>
      <c r="Z33" s="8"/>
    </row>
    <row r="34" spans="1:26" ht="188.5" x14ac:dyDescent="0.35">
      <c r="A34" s="8"/>
      <c r="B34" s="8"/>
      <c r="C34" s="9" t="s">
        <v>241</v>
      </c>
      <c r="D34" s="9" t="s">
        <v>584</v>
      </c>
      <c r="E34" s="12">
        <f t="shared" si="1"/>
        <v>4</v>
      </c>
      <c r="F34" s="12">
        <f>E34-R34</f>
        <v>1</v>
      </c>
      <c r="G34" s="9"/>
      <c r="H34" s="9" t="s">
        <v>429</v>
      </c>
      <c r="I34" s="9" t="s">
        <v>564</v>
      </c>
      <c r="J34" s="9"/>
      <c r="K34" s="9" t="s">
        <v>416</v>
      </c>
      <c r="L34" s="9" t="s">
        <v>416</v>
      </c>
      <c r="M34" s="9" t="s">
        <v>416</v>
      </c>
      <c r="N34" s="9" t="s">
        <v>416</v>
      </c>
      <c r="O34" s="9"/>
      <c r="P34" s="8"/>
      <c r="Q34" s="9"/>
      <c r="R34" s="12">
        <f t="shared" si="0"/>
        <v>3</v>
      </c>
      <c r="S34" s="8"/>
      <c r="T34" s="8"/>
      <c r="U34" s="8"/>
      <c r="V34" s="8"/>
      <c r="W34" s="8"/>
      <c r="X34" s="8"/>
      <c r="Y34" s="8"/>
      <c r="Z34" s="8"/>
    </row>
    <row r="35" spans="1:26" ht="174" x14ac:dyDescent="0.35">
      <c r="A35" s="8"/>
      <c r="B35" s="8"/>
      <c r="C35" s="9" t="s">
        <v>242</v>
      </c>
      <c r="D35" s="9" t="s">
        <v>584</v>
      </c>
      <c r="E35" s="12">
        <f t="shared" si="1"/>
        <v>4</v>
      </c>
      <c r="F35" s="12">
        <f>E35-R35</f>
        <v>1</v>
      </c>
      <c r="G35" s="9"/>
      <c r="H35" s="9" t="s">
        <v>429</v>
      </c>
      <c r="I35" s="9" t="s">
        <v>564</v>
      </c>
      <c r="J35" s="9"/>
      <c r="K35" s="9" t="s">
        <v>416</v>
      </c>
      <c r="L35" s="9" t="s">
        <v>416</v>
      </c>
      <c r="M35" s="9" t="s">
        <v>416</v>
      </c>
      <c r="N35" s="9" t="s">
        <v>416</v>
      </c>
      <c r="O35" s="9"/>
      <c r="P35" s="8"/>
      <c r="Q35" s="9"/>
      <c r="R35" s="12">
        <f t="shared" si="0"/>
        <v>3</v>
      </c>
      <c r="S35" s="8"/>
      <c r="T35" s="8"/>
      <c r="U35" s="8"/>
      <c r="V35" s="8"/>
      <c r="W35" s="8"/>
      <c r="X35" s="8"/>
      <c r="Y35" s="8"/>
      <c r="Z35" s="8"/>
    </row>
    <row r="36" spans="1:26" ht="188.5" x14ac:dyDescent="0.35">
      <c r="A36" s="8"/>
      <c r="B36" s="8"/>
      <c r="C36" s="9" t="s">
        <v>243</v>
      </c>
      <c r="D36" s="9" t="s">
        <v>584</v>
      </c>
      <c r="E36" s="12">
        <f t="shared" si="1"/>
        <v>4</v>
      </c>
      <c r="F36" s="12">
        <f>E36-R36</f>
        <v>1</v>
      </c>
      <c r="G36" s="9"/>
      <c r="H36" s="9" t="s">
        <v>429</v>
      </c>
      <c r="I36" s="9" t="s">
        <v>564</v>
      </c>
      <c r="J36" s="9"/>
      <c r="K36" s="9" t="s">
        <v>416</v>
      </c>
      <c r="L36" s="9" t="s">
        <v>416</v>
      </c>
      <c r="M36" s="9" t="s">
        <v>416</v>
      </c>
      <c r="N36" s="9" t="s">
        <v>416</v>
      </c>
      <c r="O36" s="9"/>
      <c r="P36" s="8"/>
      <c r="Q36" s="9"/>
      <c r="R36" s="12">
        <f t="shared" si="0"/>
        <v>3</v>
      </c>
      <c r="S36" s="8"/>
      <c r="T36" s="8"/>
      <c r="U36" s="8"/>
      <c r="V36" s="8"/>
      <c r="W36" s="8"/>
      <c r="X36" s="8"/>
      <c r="Y36" s="8"/>
      <c r="Z36" s="8"/>
    </row>
    <row r="37" spans="1:26" ht="101.5" x14ac:dyDescent="0.35">
      <c r="A37" s="8"/>
      <c r="B37" s="8"/>
      <c r="C37" s="9" t="s">
        <v>244</v>
      </c>
      <c r="D37" s="9" t="s">
        <v>584</v>
      </c>
      <c r="E37" s="12">
        <f t="shared" si="1"/>
        <v>4</v>
      </c>
      <c r="F37" s="12">
        <f>E37-R37</f>
        <v>1</v>
      </c>
      <c r="G37" s="9"/>
      <c r="H37" s="9" t="s">
        <v>429</v>
      </c>
      <c r="I37" s="9" t="s">
        <v>564</v>
      </c>
      <c r="J37" s="9"/>
      <c r="K37" s="9" t="s">
        <v>416</v>
      </c>
      <c r="L37" s="9" t="s">
        <v>416</v>
      </c>
      <c r="M37" s="9" t="s">
        <v>416</v>
      </c>
      <c r="N37" s="9" t="s">
        <v>416</v>
      </c>
      <c r="O37" s="9"/>
      <c r="P37" s="8"/>
      <c r="Q37" s="9"/>
      <c r="R37" s="12">
        <f t="shared" si="0"/>
        <v>3</v>
      </c>
      <c r="S37" s="8"/>
      <c r="T37" s="8"/>
      <c r="U37" s="8"/>
      <c r="V37" s="8"/>
      <c r="W37" s="8"/>
      <c r="X37" s="8"/>
      <c r="Y37" s="8"/>
      <c r="Z37" s="8"/>
    </row>
    <row r="38" spans="1:26" ht="87" x14ac:dyDescent="0.35">
      <c r="A38" s="8" t="s">
        <v>245</v>
      </c>
      <c r="B38" s="8">
        <v>6</v>
      </c>
      <c r="C38" s="9" t="s">
        <v>239</v>
      </c>
      <c r="D38" s="9"/>
      <c r="E38" s="12"/>
      <c r="F38" s="12"/>
      <c r="G38" s="9"/>
      <c r="H38" s="9"/>
      <c r="I38" s="9"/>
      <c r="J38" s="9"/>
      <c r="K38" s="9"/>
      <c r="L38" s="9"/>
      <c r="M38" s="9"/>
      <c r="N38" s="9"/>
      <c r="O38" s="9"/>
      <c r="P38" s="9" t="s">
        <v>246</v>
      </c>
      <c r="Q38" s="9" t="s">
        <v>583</v>
      </c>
      <c r="R38" s="12">
        <f t="shared" si="0"/>
        <v>3</v>
      </c>
      <c r="S38" s="8" t="s">
        <v>416</v>
      </c>
      <c r="T38" s="8" t="s">
        <v>416</v>
      </c>
      <c r="U38" s="8" t="s">
        <v>416</v>
      </c>
      <c r="V38" s="8" t="s">
        <v>416</v>
      </c>
      <c r="W38" s="8" t="s">
        <v>416</v>
      </c>
      <c r="X38" s="8" t="s">
        <v>416</v>
      </c>
      <c r="Y38" s="8" t="s">
        <v>416</v>
      </c>
      <c r="Z38" s="8" t="s">
        <v>416</v>
      </c>
    </row>
    <row r="39" spans="1:26" ht="130.5" x14ac:dyDescent="0.35">
      <c r="A39" s="8"/>
      <c r="B39" s="8"/>
      <c r="C39" s="9" t="s">
        <v>247</v>
      </c>
      <c r="D39" s="9" t="s">
        <v>584</v>
      </c>
      <c r="E39" s="12">
        <f t="shared" si="1"/>
        <v>4</v>
      </c>
      <c r="F39" s="12">
        <f>E39-R39</f>
        <v>1</v>
      </c>
      <c r="G39" s="9"/>
      <c r="H39" s="9" t="s">
        <v>429</v>
      </c>
      <c r="I39" s="9" t="s">
        <v>564</v>
      </c>
      <c r="J39" s="9"/>
      <c r="K39" s="9" t="s">
        <v>416</v>
      </c>
      <c r="L39" s="9" t="s">
        <v>416</v>
      </c>
      <c r="M39" s="9" t="s">
        <v>416</v>
      </c>
      <c r="N39" s="9" t="s">
        <v>416</v>
      </c>
      <c r="O39" s="9"/>
      <c r="P39" s="8"/>
      <c r="Q39" s="9"/>
      <c r="R39" s="12">
        <f t="shared" si="0"/>
        <v>3</v>
      </c>
      <c r="S39" s="8"/>
      <c r="T39" s="8"/>
      <c r="U39" s="8"/>
      <c r="V39" s="8"/>
      <c r="W39" s="8"/>
      <c r="X39" s="8"/>
      <c r="Y39" s="8"/>
      <c r="Z39" s="8"/>
    </row>
    <row r="40" spans="1:26" ht="130.5" x14ac:dyDescent="0.35">
      <c r="A40" s="8"/>
      <c r="B40" s="8"/>
      <c r="C40" s="9" t="s">
        <v>248</v>
      </c>
      <c r="D40" s="9" t="s">
        <v>584</v>
      </c>
      <c r="E40" s="12">
        <f t="shared" si="1"/>
        <v>4</v>
      </c>
      <c r="F40" s="12">
        <f>E40-R40</f>
        <v>1</v>
      </c>
      <c r="G40" s="9"/>
      <c r="H40" s="9" t="s">
        <v>429</v>
      </c>
      <c r="I40" s="9" t="s">
        <v>564</v>
      </c>
      <c r="J40" s="9"/>
      <c r="K40" s="9" t="s">
        <v>416</v>
      </c>
      <c r="L40" s="9" t="s">
        <v>416</v>
      </c>
      <c r="M40" s="9" t="s">
        <v>416</v>
      </c>
      <c r="N40" s="9" t="s">
        <v>416</v>
      </c>
      <c r="O40" s="9"/>
      <c r="P40" s="8"/>
      <c r="Q40" s="9"/>
      <c r="R40" s="12">
        <f t="shared" si="0"/>
        <v>3</v>
      </c>
      <c r="S40" s="8"/>
      <c r="T40" s="8"/>
      <c r="U40" s="8"/>
      <c r="V40" s="8"/>
      <c r="W40" s="8"/>
      <c r="X40" s="8"/>
      <c r="Y40" s="8"/>
      <c r="Z40" s="8"/>
    </row>
    <row r="41" spans="1:26" ht="145" x14ac:dyDescent="0.35">
      <c r="A41" s="8"/>
      <c r="B41" s="8"/>
      <c r="C41" s="9" t="s">
        <v>249</v>
      </c>
      <c r="D41" s="9" t="s">
        <v>584</v>
      </c>
      <c r="E41" s="12">
        <f t="shared" si="1"/>
        <v>4</v>
      </c>
      <c r="F41" s="12">
        <f>E41-R41</f>
        <v>1</v>
      </c>
      <c r="G41" s="9"/>
      <c r="H41" s="9" t="s">
        <v>429</v>
      </c>
      <c r="I41" s="9" t="s">
        <v>564</v>
      </c>
      <c r="J41" s="9"/>
      <c r="K41" s="9" t="s">
        <v>416</v>
      </c>
      <c r="L41" s="9" t="s">
        <v>416</v>
      </c>
      <c r="M41" s="9" t="s">
        <v>416</v>
      </c>
      <c r="N41" s="9" t="s">
        <v>416</v>
      </c>
      <c r="O41" s="9"/>
      <c r="P41" s="8"/>
      <c r="Q41" s="9"/>
      <c r="R41" s="12">
        <f t="shared" si="0"/>
        <v>3</v>
      </c>
      <c r="S41" s="8"/>
      <c r="T41" s="8"/>
      <c r="U41" s="8"/>
      <c r="V41" s="8"/>
      <c r="W41" s="8"/>
      <c r="X41" s="8"/>
      <c r="Y41" s="8"/>
      <c r="Z41" s="8"/>
    </row>
    <row r="42" spans="1:26" ht="130.5" x14ac:dyDescent="0.35">
      <c r="A42" s="8"/>
      <c r="B42" s="8"/>
      <c r="C42" s="9" t="s">
        <v>250</v>
      </c>
      <c r="D42" s="9" t="s">
        <v>584</v>
      </c>
      <c r="E42" s="12">
        <f t="shared" si="1"/>
        <v>4</v>
      </c>
      <c r="F42" s="12">
        <f>E42-R42</f>
        <v>1</v>
      </c>
      <c r="G42" s="9"/>
      <c r="H42" s="9" t="s">
        <v>429</v>
      </c>
      <c r="I42" s="9" t="s">
        <v>564</v>
      </c>
      <c r="J42" s="9"/>
      <c r="K42" s="9" t="s">
        <v>416</v>
      </c>
      <c r="L42" s="9" t="s">
        <v>416</v>
      </c>
      <c r="M42" s="9" t="s">
        <v>416</v>
      </c>
      <c r="N42" s="9" t="s">
        <v>416</v>
      </c>
      <c r="O42" s="9"/>
      <c r="P42" s="8"/>
      <c r="Q42" s="9"/>
      <c r="R42" s="12">
        <f t="shared" si="0"/>
        <v>3</v>
      </c>
      <c r="S42" s="8"/>
      <c r="T42" s="8"/>
      <c r="U42" s="8"/>
      <c r="V42" s="8"/>
      <c r="W42" s="8"/>
      <c r="X42" s="8"/>
      <c r="Y42" s="8"/>
      <c r="Z42" s="8"/>
    </row>
    <row r="43" spans="1:26" ht="145" x14ac:dyDescent="0.35">
      <c r="A43" s="8"/>
      <c r="B43" s="8"/>
      <c r="C43" s="9" t="s">
        <v>251</v>
      </c>
      <c r="D43" s="9" t="s">
        <v>584</v>
      </c>
      <c r="E43" s="12">
        <f t="shared" si="1"/>
        <v>4</v>
      </c>
      <c r="F43" s="12">
        <f>E43-R43</f>
        <v>1</v>
      </c>
      <c r="G43" s="9"/>
      <c r="H43" s="9" t="s">
        <v>429</v>
      </c>
      <c r="I43" s="9" t="s">
        <v>564</v>
      </c>
      <c r="J43" s="9"/>
      <c r="K43" s="9" t="s">
        <v>416</v>
      </c>
      <c r="L43" s="9" t="s">
        <v>416</v>
      </c>
      <c r="M43" s="9" t="s">
        <v>416</v>
      </c>
      <c r="N43" s="9" t="s">
        <v>416</v>
      </c>
      <c r="O43" s="9" t="s">
        <v>566</v>
      </c>
      <c r="P43" s="8"/>
      <c r="Q43" s="9"/>
      <c r="R43" s="12">
        <f t="shared" si="0"/>
        <v>3</v>
      </c>
      <c r="S43" s="8"/>
      <c r="T43" s="8"/>
      <c r="U43" s="8"/>
      <c r="V43" s="8"/>
      <c r="W43" s="8"/>
      <c r="X43" s="8"/>
      <c r="Y43" s="8"/>
      <c r="Z43" s="8"/>
    </row>
    <row r="44" spans="1:26" ht="116" x14ac:dyDescent="0.35">
      <c r="A44" s="8"/>
      <c r="B44" s="8"/>
      <c r="C44" s="9" t="s">
        <v>252</v>
      </c>
      <c r="D44" s="9" t="s">
        <v>584</v>
      </c>
      <c r="E44" s="12">
        <f t="shared" si="1"/>
        <v>4</v>
      </c>
      <c r="F44" s="12">
        <f>E44-R44</f>
        <v>1</v>
      </c>
      <c r="G44" s="9"/>
      <c r="H44" s="9" t="s">
        <v>429</v>
      </c>
      <c r="I44" s="9" t="s">
        <v>564</v>
      </c>
      <c r="J44" s="9"/>
      <c r="K44" s="9" t="s">
        <v>416</v>
      </c>
      <c r="L44" s="9" t="s">
        <v>416</v>
      </c>
      <c r="M44" s="9" t="s">
        <v>416</v>
      </c>
      <c r="N44" s="9" t="s">
        <v>416</v>
      </c>
      <c r="O44" s="9"/>
      <c r="P44" s="8"/>
      <c r="Q44" s="9"/>
      <c r="R44" s="12">
        <f t="shared" si="0"/>
        <v>3</v>
      </c>
      <c r="S44" s="8"/>
      <c r="T44" s="8"/>
      <c r="U44" s="8"/>
      <c r="V44" s="8"/>
      <c r="W44" s="8"/>
      <c r="X44" s="8"/>
      <c r="Y44" s="8"/>
      <c r="Z44" s="8"/>
    </row>
    <row r="45" spans="1:26" ht="58" x14ac:dyDescent="0.35">
      <c r="A45" s="8" t="s">
        <v>253</v>
      </c>
      <c r="B45" s="8">
        <v>3</v>
      </c>
      <c r="C45" s="9" t="s">
        <v>255</v>
      </c>
      <c r="D45" s="9"/>
      <c r="E45" s="12"/>
      <c r="F45" s="12"/>
      <c r="G45" s="9"/>
      <c r="H45" s="9"/>
      <c r="I45" s="9"/>
      <c r="J45" s="9"/>
      <c r="K45" s="9"/>
      <c r="L45" s="9"/>
      <c r="M45" s="9"/>
      <c r="N45" s="9"/>
      <c r="O45" s="9"/>
      <c r="P45" s="9" t="s">
        <v>254</v>
      </c>
      <c r="Q45" s="9" t="s">
        <v>583</v>
      </c>
      <c r="R45" s="12">
        <f t="shared" si="0"/>
        <v>3</v>
      </c>
      <c r="S45" s="8" t="s">
        <v>416</v>
      </c>
      <c r="T45" s="8" t="s">
        <v>416</v>
      </c>
      <c r="U45" s="8" t="s">
        <v>416</v>
      </c>
      <c r="V45" s="8" t="s">
        <v>416</v>
      </c>
      <c r="W45" s="8" t="s">
        <v>416</v>
      </c>
      <c r="X45" s="8" t="s">
        <v>416</v>
      </c>
      <c r="Y45" s="8" t="s">
        <v>416</v>
      </c>
      <c r="Z45" s="8" t="s">
        <v>416</v>
      </c>
    </row>
    <row r="46" spans="1:26" ht="101.5" x14ac:dyDescent="0.35">
      <c r="A46" s="8"/>
      <c r="B46" s="8"/>
      <c r="C46" s="9" t="s">
        <v>256</v>
      </c>
      <c r="D46" s="9" t="s">
        <v>584</v>
      </c>
      <c r="E46" s="12">
        <f t="shared" si="1"/>
        <v>4</v>
      </c>
      <c r="F46" s="12">
        <f>E46-R46</f>
        <v>1</v>
      </c>
      <c r="G46" s="9"/>
      <c r="H46" s="9" t="s">
        <v>429</v>
      </c>
      <c r="I46" s="9" t="s">
        <v>564</v>
      </c>
      <c r="J46" s="9"/>
      <c r="K46" s="9" t="s">
        <v>416</v>
      </c>
      <c r="L46" s="9" t="s">
        <v>416</v>
      </c>
      <c r="M46" s="9" t="s">
        <v>416</v>
      </c>
      <c r="N46" s="9" t="s">
        <v>416</v>
      </c>
      <c r="O46" s="9"/>
      <c r="P46" s="8"/>
      <c r="Q46" s="9"/>
      <c r="R46" s="12">
        <f t="shared" si="0"/>
        <v>3</v>
      </c>
      <c r="S46" s="8"/>
      <c r="T46" s="8"/>
      <c r="U46" s="8"/>
      <c r="V46" s="8"/>
      <c r="W46" s="8"/>
      <c r="X46" s="8"/>
      <c r="Y46" s="8"/>
      <c r="Z46" s="8"/>
    </row>
    <row r="47" spans="1:26" ht="101.5" x14ac:dyDescent="0.35">
      <c r="A47" s="8"/>
      <c r="B47" s="8"/>
      <c r="C47" s="9" t="s">
        <v>257</v>
      </c>
      <c r="D47" s="9" t="s">
        <v>584</v>
      </c>
      <c r="E47" s="12">
        <f t="shared" si="1"/>
        <v>4</v>
      </c>
      <c r="F47" s="12">
        <f>E47-R47</f>
        <v>1</v>
      </c>
      <c r="G47" s="9"/>
      <c r="H47" s="9" t="s">
        <v>429</v>
      </c>
      <c r="I47" s="9" t="s">
        <v>564</v>
      </c>
      <c r="J47" s="9"/>
      <c r="K47" s="9" t="s">
        <v>416</v>
      </c>
      <c r="L47" s="9" t="s">
        <v>416</v>
      </c>
      <c r="M47" s="9" t="s">
        <v>416</v>
      </c>
      <c r="N47" s="9" t="s">
        <v>416</v>
      </c>
      <c r="O47" s="9"/>
      <c r="P47" s="8"/>
      <c r="Q47" s="9"/>
      <c r="R47" s="12">
        <f t="shared" si="0"/>
        <v>3</v>
      </c>
      <c r="S47" s="8"/>
      <c r="T47" s="8"/>
      <c r="U47" s="8"/>
      <c r="V47" s="8"/>
      <c r="W47" s="8"/>
      <c r="X47" s="8"/>
      <c r="Y47" s="8"/>
      <c r="Z47" s="8"/>
    </row>
    <row r="48" spans="1:26" ht="58" x14ac:dyDescent="0.35">
      <c r="A48" s="8"/>
      <c r="B48" s="8"/>
      <c r="C48" s="9" t="s">
        <v>258</v>
      </c>
      <c r="D48" s="9" t="s">
        <v>584</v>
      </c>
      <c r="E48" s="12">
        <f t="shared" si="1"/>
        <v>4</v>
      </c>
      <c r="F48" s="12">
        <f>E48-R48</f>
        <v>1</v>
      </c>
      <c r="G48" s="9"/>
      <c r="H48" s="9" t="s">
        <v>429</v>
      </c>
      <c r="I48" s="9" t="s">
        <v>567</v>
      </c>
      <c r="J48" s="9"/>
      <c r="K48" s="9" t="s">
        <v>416</v>
      </c>
      <c r="L48" s="9" t="s">
        <v>416</v>
      </c>
      <c r="M48" s="9" t="s">
        <v>416</v>
      </c>
      <c r="N48" s="9" t="s">
        <v>416</v>
      </c>
      <c r="O48" s="9"/>
      <c r="P48" s="8"/>
      <c r="Q48" s="9"/>
      <c r="R48" s="12">
        <f t="shared" si="0"/>
        <v>3</v>
      </c>
      <c r="S48" s="8"/>
      <c r="T48" s="8"/>
      <c r="U48" s="8"/>
      <c r="V48" s="8"/>
      <c r="W48" s="8"/>
      <c r="X48" s="8"/>
      <c r="Y48" s="8"/>
      <c r="Z48" s="8"/>
    </row>
    <row r="49" spans="1:26" ht="101.5" x14ac:dyDescent="0.35">
      <c r="A49" s="8" t="s">
        <v>259</v>
      </c>
      <c r="B49" s="8">
        <v>4</v>
      </c>
      <c r="C49" s="9" t="s">
        <v>261</v>
      </c>
      <c r="D49" s="9"/>
      <c r="E49" s="12"/>
      <c r="F49" s="12"/>
      <c r="G49" s="9"/>
      <c r="H49" s="9"/>
      <c r="I49" s="9"/>
      <c r="J49" s="9"/>
      <c r="K49" s="9"/>
      <c r="L49" s="9"/>
      <c r="M49" s="9"/>
      <c r="N49" s="9"/>
      <c r="O49" s="9"/>
      <c r="P49" s="9" t="s">
        <v>260</v>
      </c>
      <c r="Q49" s="9" t="s">
        <v>583</v>
      </c>
      <c r="R49" s="12">
        <f t="shared" si="0"/>
        <v>3</v>
      </c>
      <c r="S49" s="8" t="s">
        <v>416</v>
      </c>
      <c r="T49" s="8" t="s">
        <v>416</v>
      </c>
      <c r="U49" s="8" t="s">
        <v>416</v>
      </c>
      <c r="V49" s="8" t="s">
        <v>416</v>
      </c>
      <c r="W49" s="8" t="s">
        <v>416</v>
      </c>
      <c r="X49" s="8" t="s">
        <v>416</v>
      </c>
      <c r="Y49" s="8" t="s">
        <v>416</v>
      </c>
      <c r="Z49" s="8" t="s">
        <v>416</v>
      </c>
    </row>
    <row r="50" spans="1:26" ht="130.5" x14ac:dyDescent="0.35">
      <c r="A50" s="8"/>
      <c r="B50" s="8"/>
      <c r="C50" s="9" t="s">
        <v>262</v>
      </c>
      <c r="D50" s="9" t="s">
        <v>584</v>
      </c>
      <c r="E50" s="12">
        <f t="shared" si="1"/>
        <v>4</v>
      </c>
      <c r="F50" s="12">
        <f>E50-R50</f>
        <v>1</v>
      </c>
      <c r="G50" s="9"/>
      <c r="H50" s="9" t="s">
        <v>429</v>
      </c>
      <c r="I50" s="9" t="s">
        <v>564</v>
      </c>
      <c r="J50" s="9"/>
      <c r="K50" s="9" t="s">
        <v>416</v>
      </c>
      <c r="L50" s="9" t="s">
        <v>416</v>
      </c>
      <c r="M50" s="9" t="s">
        <v>416</v>
      </c>
      <c r="N50" s="9" t="s">
        <v>416</v>
      </c>
      <c r="O50" s="9"/>
      <c r="P50" s="8"/>
      <c r="Q50" s="9"/>
      <c r="R50" s="12">
        <f t="shared" si="0"/>
        <v>3</v>
      </c>
      <c r="S50" s="8"/>
      <c r="T50" s="8"/>
      <c r="U50" s="8"/>
      <c r="V50" s="8"/>
      <c r="W50" s="8"/>
      <c r="X50" s="8"/>
      <c r="Y50" s="8"/>
      <c r="Z50" s="8"/>
    </row>
    <row r="51" spans="1:26" ht="130.5" x14ac:dyDescent="0.35">
      <c r="A51" s="8"/>
      <c r="B51" s="8"/>
      <c r="C51" s="9" t="s">
        <v>263</v>
      </c>
      <c r="D51" s="9" t="s">
        <v>584</v>
      </c>
      <c r="E51" s="12">
        <f t="shared" si="1"/>
        <v>4</v>
      </c>
      <c r="F51" s="12">
        <f>E51-R51</f>
        <v>1</v>
      </c>
      <c r="G51" s="9"/>
      <c r="H51" s="9" t="s">
        <v>429</v>
      </c>
      <c r="I51" s="9" t="s">
        <v>564</v>
      </c>
      <c r="J51" s="9"/>
      <c r="K51" s="9" t="s">
        <v>416</v>
      </c>
      <c r="L51" s="9" t="s">
        <v>416</v>
      </c>
      <c r="M51" s="9" t="s">
        <v>416</v>
      </c>
      <c r="N51" s="9" t="s">
        <v>568</v>
      </c>
      <c r="O51" s="9"/>
      <c r="P51" s="8"/>
      <c r="Q51" s="9"/>
      <c r="R51" s="12">
        <f t="shared" si="0"/>
        <v>3</v>
      </c>
      <c r="S51" s="8"/>
      <c r="T51" s="8"/>
      <c r="U51" s="8"/>
      <c r="V51" s="8"/>
      <c r="W51" s="8"/>
      <c r="X51" s="8"/>
      <c r="Y51" s="8"/>
      <c r="Z51" s="8"/>
    </row>
    <row r="52" spans="1:26" ht="130.5" x14ac:dyDescent="0.35">
      <c r="A52" s="8"/>
      <c r="B52" s="8"/>
      <c r="C52" s="9" t="s">
        <v>264</v>
      </c>
      <c r="D52" s="9" t="s">
        <v>584</v>
      </c>
      <c r="E52" s="12">
        <f t="shared" si="1"/>
        <v>4</v>
      </c>
      <c r="F52" s="12">
        <f>E52-R52</f>
        <v>1</v>
      </c>
      <c r="G52" s="9"/>
      <c r="H52" s="9" t="s">
        <v>429</v>
      </c>
      <c r="I52" s="9" t="s">
        <v>564</v>
      </c>
      <c r="J52" s="9"/>
      <c r="K52" s="9" t="s">
        <v>416</v>
      </c>
      <c r="L52" s="9" t="s">
        <v>416</v>
      </c>
      <c r="M52" s="9" t="s">
        <v>416</v>
      </c>
      <c r="N52" s="9" t="s">
        <v>569</v>
      </c>
      <c r="O52" s="9"/>
      <c r="P52" s="8"/>
      <c r="Q52" s="9"/>
      <c r="R52" s="12">
        <f t="shared" si="0"/>
        <v>3</v>
      </c>
      <c r="S52" s="8"/>
      <c r="T52" s="8"/>
      <c r="U52" s="8"/>
      <c r="V52" s="8"/>
      <c r="W52" s="8"/>
      <c r="X52" s="8"/>
      <c r="Y52" s="8"/>
      <c r="Z52" s="8"/>
    </row>
    <row r="53" spans="1:26" ht="159.5" x14ac:dyDescent="0.35">
      <c r="A53" s="8"/>
      <c r="B53" s="8"/>
      <c r="C53" s="9" t="s">
        <v>265</v>
      </c>
      <c r="D53" s="9" t="s">
        <v>584</v>
      </c>
      <c r="E53" s="12">
        <f t="shared" si="1"/>
        <v>4</v>
      </c>
      <c r="F53" s="12">
        <f>E53-R53</f>
        <v>1</v>
      </c>
      <c r="G53" s="9"/>
      <c r="H53" s="9" t="s">
        <v>429</v>
      </c>
      <c r="I53" s="9" t="s">
        <v>564</v>
      </c>
      <c r="J53" s="9"/>
      <c r="K53" s="9" t="s">
        <v>416</v>
      </c>
      <c r="L53" s="9" t="s">
        <v>416</v>
      </c>
      <c r="M53" s="9" t="s">
        <v>416</v>
      </c>
      <c r="N53" s="9" t="s">
        <v>416</v>
      </c>
      <c r="O53" s="9"/>
      <c r="P53" s="8"/>
      <c r="Q53" s="9"/>
      <c r="R53" s="12">
        <f t="shared" si="0"/>
        <v>3</v>
      </c>
      <c r="S53" s="8"/>
      <c r="T53" s="8"/>
      <c r="U53" s="8"/>
      <c r="V53" s="8"/>
      <c r="W53" s="8"/>
      <c r="X53" s="8"/>
      <c r="Y53" s="8"/>
      <c r="Z53" s="8"/>
    </row>
    <row r="54" spans="1:26" ht="101.5" x14ac:dyDescent="0.35">
      <c r="A54" s="8" t="s">
        <v>266</v>
      </c>
      <c r="B54" s="8">
        <v>3</v>
      </c>
      <c r="C54" s="9" t="s">
        <v>268</v>
      </c>
      <c r="D54" s="9"/>
      <c r="E54" s="12"/>
      <c r="F54" s="12"/>
      <c r="G54" s="9"/>
      <c r="H54" s="9"/>
      <c r="I54" s="9"/>
      <c r="J54" s="9"/>
      <c r="K54" s="9"/>
      <c r="L54" s="9"/>
      <c r="M54" s="9"/>
      <c r="N54" s="9"/>
      <c r="O54" s="9"/>
      <c r="P54" s="9" t="s">
        <v>267</v>
      </c>
      <c r="Q54" s="9" t="s">
        <v>583</v>
      </c>
      <c r="R54" s="12">
        <f t="shared" si="0"/>
        <v>3</v>
      </c>
      <c r="S54" s="8" t="s">
        <v>416</v>
      </c>
      <c r="T54" s="8" t="s">
        <v>416</v>
      </c>
      <c r="U54" s="8" t="s">
        <v>416</v>
      </c>
      <c r="V54" s="8" t="s">
        <v>416</v>
      </c>
      <c r="W54" s="8" t="s">
        <v>416</v>
      </c>
      <c r="X54" s="9" t="s">
        <v>476</v>
      </c>
      <c r="Y54" s="8" t="s">
        <v>416</v>
      </c>
      <c r="Z54" s="8" t="s">
        <v>416</v>
      </c>
    </row>
    <row r="55" spans="1:26" ht="116" x14ac:dyDescent="0.35">
      <c r="A55" s="8"/>
      <c r="B55" s="8"/>
      <c r="C55" s="9" t="s">
        <v>269</v>
      </c>
      <c r="D55" s="9" t="s">
        <v>584</v>
      </c>
      <c r="E55" s="12">
        <f t="shared" si="1"/>
        <v>4</v>
      </c>
      <c r="F55" s="12">
        <f>E55-R55</f>
        <v>1</v>
      </c>
      <c r="G55" s="9"/>
      <c r="H55" s="9" t="s">
        <v>429</v>
      </c>
      <c r="I55" s="9" t="s">
        <v>564</v>
      </c>
      <c r="J55" s="9"/>
      <c r="K55" s="9" t="s">
        <v>416</v>
      </c>
      <c r="L55" s="9" t="s">
        <v>416</v>
      </c>
      <c r="M55" s="9" t="s">
        <v>416</v>
      </c>
      <c r="N55" s="9" t="s">
        <v>416</v>
      </c>
      <c r="O55" s="9"/>
      <c r="P55" s="8"/>
      <c r="Q55" s="9"/>
      <c r="R55" s="12">
        <f t="shared" si="0"/>
        <v>3</v>
      </c>
      <c r="S55" s="8"/>
      <c r="T55" s="8"/>
      <c r="U55" s="8"/>
      <c r="V55" s="8"/>
      <c r="W55" s="8"/>
      <c r="X55" s="8"/>
      <c r="Y55" s="8"/>
      <c r="Z55" s="8"/>
    </row>
    <row r="56" spans="1:26" ht="159.5" x14ac:dyDescent="0.35">
      <c r="A56" s="8"/>
      <c r="B56" s="8"/>
      <c r="C56" s="9" t="s">
        <v>270</v>
      </c>
      <c r="D56" s="9" t="s">
        <v>584</v>
      </c>
      <c r="E56" s="12">
        <f t="shared" si="1"/>
        <v>4</v>
      </c>
      <c r="F56" s="12">
        <f>E56-R56</f>
        <v>1</v>
      </c>
      <c r="G56" s="9"/>
      <c r="H56" s="9" t="s">
        <v>429</v>
      </c>
      <c r="I56" s="9" t="s">
        <v>564</v>
      </c>
      <c r="J56" s="9"/>
      <c r="K56" s="9" t="s">
        <v>416</v>
      </c>
      <c r="L56" s="9" t="s">
        <v>416</v>
      </c>
      <c r="M56" s="9" t="s">
        <v>570</v>
      </c>
      <c r="N56" s="9" t="s">
        <v>416</v>
      </c>
      <c r="O56" s="9"/>
      <c r="P56" s="8"/>
      <c r="Q56" s="9"/>
      <c r="R56" s="12">
        <f t="shared" si="0"/>
        <v>3</v>
      </c>
      <c r="S56" s="8"/>
      <c r="T56" s="8"/>
      <c r="U56" s="8"/>
      <c r="V56" s="8"/>
      <c r="W56" s="8"/>
      <c r="X56" s="8"/>
      <c r="Y56" s="8"/>
      <c r="Z56" s="8"/>
    </row>
    <row r="57" spans="1:26" ht="87" x14ac:dyDescent="0.35">
      <c r="A57" s="8"/>
      <c r="B57" s="8"/>
      <c r="C57" s="9" t="s">
        <v>271</v>
      </c>
      <c r="D57" s="9" t="s">
        <v>584</v>
      </c>
      <c r="E57" s="12">
        <f t="shared" si="1"/>
        <v>4</v>
      </c>
      <c r="F57" s="12">
        <f>E57-R57</f>
        <v>1</v>
      </c>
      <c r="G57" s="9"/>
      <c r="H57" s="9" t="s">
        <v>429</v>
      </c>
      <c r="I57" s="9" t="s">
        <v>564</v>
      </c>
      <c r="J57" s="9"/>
      <c r="K57" s="9" t="s">
        <v>416</v>
      </c>
      <c r="L57" s="9" t="s">
        <v>416</v>
      </c>
      <c r="M57" s="9" t="s">
        <v>416</v>
      </c>
      <c r="N57" s="9" t="s">
        <v>416</v>
      </c>
      <c r="O57" s="9"/>
      <c r="P57" s="8"/>
      <c r="Q57" s="9"/>
      <c r="R57" s="12">
        <f t="shared" si="0"/>
        <v>3</v>
      </c>
      <c r="S57" s="8"/>
      <c r="T57" s="8"/>
      <c r="U57" s="8"/>
      <c r="V57" s="8"/>
      <c r="W57" s="8"/>
      <c r="X57" s="8"/>
      <c r="Y57" s="8"/>
      <c r="Z57" s="8"/>
    </row>
    <row r="58" spans="1:26" ht="101.5" x14ac:dyDescent="0.35">
      <c r="A58" s="8" t="s">
        <v>272</v>
      </c>
      <c r="B58" s="8">
        <v>6</v>
      </c>
      <c r="C58" s="9" t="s">
        <v>274</v>
      </c>
      <c r="D58" s="9"/>
      <c r="E58" s="12"/>
      <c r="F58" s="12"/>
      <c r="G58" s="9"/>
      <c r="H58" s="9"/>
      <c r="I58" s="9"/>
      <c r="J58" s="9"/>
      <c r="K58" s="9"/>
      <c r="L58" s="9"/>
      <c r="M58" s="9"/>
      <c r="N58" s="9"/>
      <c r="O58" s="9"/>
      <c r="P58" s="9" t="s">
        <v>273</v>
      </c>
      <c r="Q58" s="9" t="s">
        <v>583</v>
      </c>
      <c r="R58" s="12">
        <f t="shared" si="0"/>
        <v>3</v>
      </c>
      <c r="S58" s="8" t="s">
        <v>416</v>
      </c>
      <c r="T58" s="8" t="s">
        <v>416</v>
      </c>
      <c r="U58" s="8" t="s">
        <v>416</v>
      </c>
      <c r="V58" s="8" t="s">
        <v>416</v>
      </c>
      <c r="W58" s="8" t="s">
        <v>416</v>
      </c>
      <c r="X58" s="8" t="s">
        <v>416</v>
      </c>
      <c r="Y58" s="8" t="s">
        <v>416</v>
      </c>
      <c r="Z58" s="8" t="s">
        <v>416</v>
      </c>
    </row>
    <row r="59" spans="1:26" ht="72.5" x14ac:dyDescent="0.35">
      <c r="A59" s="8"/>
      <c r="B59" s="8"/>
      <c r="C59" s="9" t="s">
        <v>275</v>
      </c>
      <c r="D59" s="9" t="s">
        <v>584</v>
      </c>
      <c r="E59" s="12">
        <f t="shared" si="1"/>
        <v>4</v>
      </c>
      <c r="F59" s="12">
        <f>E59-R59</f>
        <v>1</v>
      </c>
      <c r="G59" s="9"/>
      <c r="H59" s="9" t="s">
        <v>429</v>
      </c>
      <c r="I59" s="9" t="s">
        <v>564</v>
      </c>
      <c r="J59" s="9"/>
      <c r="K59" s="9" t="s">
        <v>416</v>
      </c>
      <c r="L59" s="9" t="s">
        <v>416</v>
      </c>
      <c r="M59" s="9" t="s">
        <v>416</v>
      </c>
      <c r="N59" s="9" t="s">
        <v>416</v>
      </c>
      <c r="O59" s="9"/>
      <c r="P59" s="8"/>
      <c r="Q59" s="9"/>
      <c r="R59" s="12">
        <f t="shared" si="0"/>
        <v>3</v>
      </c>
      <c r="S59" s="8"/>
      <c r="T59" s="8"/>
      <c r="U59" s="8"/>
      <c r="V59" s="8"/>
      <c r="W59" s="8"/>
      <c r="X59" s="8"/>
      <c r="Y59" s="8"/>
      <c r="Z59" s="8"/>
    </row>
    <row r="60" spans="1:26" ht="87" x14ac:dyDescent="0.35">
      <c r="A60" s="8"/>
      <c r="B60" s="8"/>
      <c r="C60" s="9" t="s">
        <v>276</v>
      </c>
      <c r="D60" s="9" t="s">
        <v>584</v>
      </c>
      <c r="E60" s="12">
        <f t="shared" si="1"/>
        <v>4</v>
      </c>
      <c r="F60" s="12">
        <f>E60-R60</f>
        <v>1</v>
      </c>
      <c r="G60" s="9"/>
      <c r="H60" s="9" t="s">
        <v>429</v>
      </c>
      <c r="I60" s="9" t="s">
        <v>564</v>
      </c>
      <c r="J60" s="9"/>
      <c r="K60" s="9" t="s">
        <v>416</v>
      </c>
      <c r="L60" s="9" t="s">
        <v>416</v>
      </c>
      <c r="M60" s="9" t="s">
        <v>571</v>
      </c>
      <c r="N60" s="9" t="s">
        <v>416</v>
      </c>
      <c r="O60" s="9"/>
      <c r="P60" s="8"/>
      <c r="Q60" s="9"/>
      <c r="R60" s="12">
        <f t="shared" si="0"/>
        <v>3</v>
      </c>
      <c r="S60" s="8"/>
      <c r="T60" s="8"/>
      <c r="U60" s="8"/>
      <c r="V60" s="8"/>
      <c r="W60" s="8"/>
      <c r="X60" s="8"/>
      <c r="Y60" s="8"/>
      <c r="Z60" s="8"/>
    </row>
    <row r="61" spans="1:26" ht="72.5" x14ac:dyDescent="0.35">
      <c r="A61" s="8"/>
      <c r="B61" s="8"/>
      <c r="C61" s="9" t="s">
        <v>277</v>
      </c>
      <c r="D61" s="9" t="s">
        <v>584</v>
      </c>
      <c r="E61" s="12">
        <f t="shared" si="1"/>
        <v>4</v>
      </c>
      <c r="F61" s="12">
        <f>E61-R61</f>
        <v>1</v>
      </c>
      <c r="G61" s="9"/>
      <c r="H61" s="9" t="s">
        <v>429</v>
      </c>
      <c r="I61" s="9" t="s">
        <v>564</v>
      </c>
      <c r="J61" s="9"/>
      <c r="K61" s="9" t="s">
        <v>416</v>
      </c>
      <c r="L61" s="9" t="s">
        <v>416</v>
      </c>
      <c r="M61" s="9" t="s">
        <v>416</v>
      </c>
      <c r="N61" s="9" t="s">
        <v>416</v>
      </c>
      <c r="O61" s="9"/>
      <c r="P61" s="8"/>
      <c r="Q61" s="9"/>
      <c r="R61" s="12">
        <f t="shared" si="0"/>
        <v>3</v>
      </c>
      <c r="S61" s="8"/>
      <c r="T61" s="8"/>
      <c r="U61" s="8"/>
      <c r="V61" s="8"/>
      <c r="W61" s="8"/>
      <c r="X61" s="8"/>
      <c r="Y61" s="8"/>
      <c r="Z61" s="8"/>
    </row>
    <row r="62" spans="1:26" ht="87" x14ac:dyDescent="0.35">
      <c r="A62" s="8"/>
      <c r="B62" s="8"/>
      <c r="C62" s="9" t="s">
        <v>278</v>
      </c>
      <c r="D62" s="9" t="s">
        <v>584</v>
      </c>
      <c r="E62" s="12">
        <f t="shared" si="1"/>
        <v>4</v>
      </c>
      <c r="F62" s="12">
        <f>E62-R62</f>
        <v>1</v>
      </c>
      <c r="G62" s="9"/>
      <c r="H62" s="9" t="s">
        <v>429</v>
      </c>
      <c r="I62" s="9" t="s">
        <v>564</v>
      </c>
      <c r="J62" s="9"/>
      <c r="K62" s="9" t="s">
        <v>416</v>
      </c>
      <c r="L62" s="9" t="s">
        <v>416</v>
      </c>
      <c r="M62" s="9" t="s">
        <v>416</v>
      </c>
      <c r="N62" s="9" t="s">
        <v>416</v>
      </c>
      <c r="O62" s="9"/>
      <c r="P62" s="8"/>
      <c r="Q62" s="9"/>
      <c r="R62" s="12">
        <f t="shared" si="0"/>
        <v>3</v>
      </c>
      <c r="S62" s="8"/>
      <c r="T62" s="8"/>
      <c r="U62" s="8"/>
      <c r="V62" s="8"/>
      <c r="W62" s="8"/>
      <c r="X62" s="8"/>
      <c r="Y62" s="8"/>
      <c r="Z62" s="8"/>
    </row>
    <row r="63" spans="1:26" ht="72.5" x14ac:dyDescent="0.35">
      <c r="A63" s="8"/>
      <c r="B63" s="8"/>
      <c r="C63" s="9" t="s">
        <v>279</v>
      </c>
      <c r="D63" s="9" t="s">
        <v>584</v>
      </c>
      <c r="E63" s="12">
        <f t="shared" si="1"/>
        <v>4</v>
      </c>
      <c r="F63" s="12">
        <f>E63-R63</f>
        <v>1</v>
      </c>
      <c r="G63" s="9"/>
      <c r="H63" s="9" t="s">
        <v>429</v>
      </c>
      <c r="I63" s="9" t="s">
        <v>564</v>
      </c>
      <c r="J63" s="9"/>
      <c r="K63" s="9" t="s">
        <v>416</v>
      </c>
      <c r="L63" s="9" t="s">
        <v>416</v>
      </c>
      <c r="M63" s="9" t="s">
        <v>416</v>
      </c>
      <c r="N63" s="9" t="s">
        <v>416</v>
      </c>
      <c r="O63" s="9"/>
      <c r="P63" s="8"/>
      <c r="Q63" s="9"/>
      <c r="R63" s="12">
        <f t="shared" si="0"/>
        <v>3</v>
      </c>
      <c r="S63" s="8"/>
      <c r="T63" s="8"/>
      <c r="U63" s="8"/>
      <c r="V63" s="8"/>
      <c r="W63" s="8"/>
      <c r="X63" s="8"/>
      <c r="Y63" s="8"/>
      <c r="Z63" s="8"/>
    </row>
    <row r="64" spans="1:26" ht="87" x14ac:dyDescent="0.35">
      <c r="A64" s="8"/>
      <c r="B64" s="8"/>
      <c r="C64" s="9" t="s">
        <v>280</v>
      </c>
      <c r="D64" s="9" t="s">
        <v>584</v>
      </c>
      <c r="E64" s="12">
        <f t="shared" si="1"/>
        <v>4</v>
      </c>
      <c r="F64" s="12">
        <f>E64-R64</f>
        <v>1</v>
      </c>
      <c r="G64" s="9"/>
      <c r="H64" s="9" t="s">
        <v>429</v>
      </c>
      <c r="I64" s="9" t="s">
        <v>564</v>
      </c>
      <c r="J64" s="9"/>
      <c r="K64" s="9" t="s">
        <v>416</v>
      </c>
      <c r="L64" s="9" t="s">
        <v>416</v>
      </c>
      <c r="M64" s="9" t="s">
        <v>416</v>
      </c>
      <c r="N64" s="9" t="s">
        <v>416</v>
      </c>
      <c r="O64" s="9"/>
      <c r="P64" s="8"/>
      <c r="Q64" s="9"/>
      <c r="R64" s="12">
        <f t="shared" si="0"/>
        <v>3</v>
      </c>
      <c r="S64" s="8"/>
      <c r="T64" s="8"/>
      <c r="U64" s="8"/>
      <c r="V64" s="8"/>
      <c r="W64" s="8"/>
      <c r="X64" s="8"/>
      <c r="Y64" s="8"/>
      <c r="Z64" s="8"/>
    </row>
    <row r="65" spans="1:26" ht="72.5" x14ac:dyDescent="0.35">
      <c r="A65" s="8" t="s">
        <v>281</v>
      </c>
      <c r="B65" s="8">
        <v>2</v>
      </c>
      <c r="C65" s="9" t="s">
        <v>283</v>
      </c>
      <c r="D65" s="9"/>
      <c r="E65" s="12"/>
      <c r="F65" s="12"/>
      <c r="G65" s="9"/>
      <c r="H65" s="9"/>
      <c r="I65" s="9"/>
      <c r="J65" s="9"/>
      <c r="K65" s="9"/>
      <c r="L65" s="9"/>
      <c r="M65" s="9"/>
      <c r="N65" s="9"/>
      <c r="O65" s="9"/>
      <c r="P65" s="9" t="s">
        <v>282</v>
      </c>
      <c r="Q65" s="9" t="s">
        <v>583</v>
      </c>
      <c r="R65" s="12">
        <f t="shared" si="0"/>
        <v>3</v>
      </c>
      <c r="S65" s="8" t="s">
        <v>416</v>
      </c>
      <c r="T65" s="8" t="s">
        <v>416</v>
      </c>
      <c r="U65" s="8" t="s">
        <v>416</v>
      </c>
      <c r="V65" s="8" t="s">
        <v>416</v>
      </c>
      <c r="W65" s="8" t="s">
        <v>416</v>
      </c>
      <c r="X65" s="9" t="s">
        <v>477</v>
      </c>
      <c r="Y65" s="8" t="s">
        <v>416</v>
      </c>
      <c r="Z65" s="8" t="s">
        <v>416</v>
      </c>
    </row>
    <row r="66" spans="1:26" ht="101.5" x14ac:dyDescent="0.35">
      <c r="A66" s="8"/>
      <c r="B66" s="8"/>
      <c r="C66" s="9" t="s">
        <v>284</v>
      </c>
      <c r="D66" s="9" t="s">
        <v>584</v>
      </c>
      <c r="E66" s="12">
        <f t="shared" si="1"/>
        <v>4</v>
      </c>
      <c r="F66" s="12">
        <f>E66-R66</f>
        <v>1</v>
      </c>
      <c r="G66" s="9"/>
      <c r="H66" s="9" t="s">
        <v>429</v>
      </c>
      <c r="I66" s="9" t="s">
        <v>564</v>
      </c>
      <c r="J66" s="9"/>
      <c r="K66" s="9" t="s">
        <v>416</v>
      </c>
      <c r="L66" s="9" t="s">
        <v>612</v>
      </c>
      <c r="M66" s="9" t="s">
        <v>416</v>
      </c>
      <c r="N66" s="9" t="s">
        <v>416</v>
      </c>
      <c r="O66" s="9"/>
      <c r="P66" s="8"/>
      <c r="Q66" s="9"/>
      <c r="R66" s="12">
        <f t="shared" si="0"/>
        <v>3</v>
      </c>
      <c r="S66" s="8"/>
      <c r="T66" s="8"/>
      <c r="U66" s="8"/>
      <c r="V66" s="8"/>
      <c r="W66" s="8"/>
      <c r="X66" s="8"/>
      <c r="Y66" s="8"/>
      <c r="Z66" s="8"/>
    </row>
    <row r="67" spans="1:26" ht="116" x14ac:dyDescent="0.35">
      <c r="A67" s="8"/>
      <c r="B67" s="8"/>
      <c r="C67" s="9" t="s">
        <v>285</v>
      </c>
      <c r="D67" s="9" t="s">
        <v>584</v>
      </c>
      <c r="E67" s="12">
        <f t="shared" si="1"/>
        <v>4</v>
      </c>
      <c r="F67" s="12">
        <f>E67-R67</f>
        <v>1</v>
      </c>
      <c r="G67" s="9"/>
      <c r="H67" s="9" t="s">
        <v>429</v>
      </c>
      <c r="I67" s="9" t="s">
        <v>564</v>
      </c>
      <c r="J67" s="9"/>
      <c r="K67" s="9" t="s">
        <v>416</v>
      </c>
      <c r="L67" s="9" t="s">
        <v>612</v>
      </c>
      <c r="M67" s="9" t="s">
        <v>416</v>
      </c>
      <c r="N67" s="9" t="s">
        <v>416</v>
      </c>
      <c r="O67" s="9"/>
      <c r="P67" s="8"/>
      <c r="Q67" s="9"/>
      <c r="R67" s="12">
        <f t="shared" si="0"/>
        <v>3</v>
      </c>
      <c r="S67" s="8"/>
      <c r="T67" s="8"/>
      <c r="U67" s="8"/>
      <c r="V67" s="8"/>
      <c r="W67" s="8"/>
      <c r="X67" s="8"/>
      <c r="Y67" s="8"/>
      <c r="Z67" s="8"/>
    </row>
    <row r="68" spans="1:26" ht="87" x14ac:dyDescent="0.35">
      <c r="A68" s="8" t="s">
        <v>286</v>
      </c>
      <c r="B68" s="8">
        <v>2</v>
      </c>
      <c r="C68" s="9" t="s">
        <v>288</v>
      </c>
      <c r="D68" s="9"/>
      <c r="E68" s="12"/>
      <c r="F68" s="12"/>
      <c r="G68" s="9"/>
      <c r="H68" s="9"/>
      <c r="I68" s="9"/>
      <c r="J68" s="9"/>
      <c r="K68" s="9"/>
      <c r="L68" s="9"/>
      <c r="M68" s="9"/>
      <c r="N68" s="9"/>
      <c r="O68" s="9" t="s">
        <v>572</v>
      </c>
      <c r="P68" s="9" t="s">
        <v>287</v>
      </c>
      <c r="Q68" s="9" t="s">
        <v>583</v>
      </c>
      <c r="R68" s="12">
        <f t="shared" ref="R68:R131" si="2">IF(LEFT(Q68,17)="Interaction level",3,IF(LEFT(Q68,12)="System level",4,IF(LEFT(Q68,12)="Domain level",2,IF(Q68="?",0,R67))))</f>
        <v>3</v>
      </c>
      <c r="S68" s="8" t="s">
        <v>416</v>
      </c>
      <c r="T68" s="8" t="s">
        <v>416</v>
      </c>
      <c r="U68" s="8" t="s">
        <v>416</v>
      </c>
      <c r="V68" s="8" t="s">
        <v>416</v>
      </c>
      <c r="W68" s="8" t="s">
        <v>416</v>
      </c>
      <c r="X68" s="9" t="s">
        <v>478</v>
      </c>
      <c r="Y68" s="8" t="s">
        <v>416</v>
      </c>
      <c r="Z68" s="8" t="s">
        <v>416</v>
      </c>
    </row>
    <row r="69" spans="1:26" ht="87" x14ac:dyDescent="0.35">
      <c r="A69" s="8"/>
      <c r="B69" s="8"/>
      <c r="C69" s="9" t="s">
        <v>289</v>
      </c>
      <c r="D69" s="9" t="s">
        <v>584</v>
      </c>
      <c r="E69" s="12">
        <f t="shared" ref="E69:E131" si="3">IF(LEFT(D69,17)="Interaction level",3,IF(LEFT(D69,12)="System level",4,IF(LEFT(D69,12)="Domain level",2,0)))</f>
        <v>4</v>
      </c>
      <c r="F69" s="12">
        <f>E69-R69</f>
        <v>1</v>
      </c>
      <c r="G69" s="9"/>
      <c r="H69" s="9" t="s">
        <v>429</v>
      </c>
      <c r="I69" s="9" t="s">
        <v>564</v>
      </c>
      <c r="J69" s="9"/>
      <c r="K69" s="9" t="s">
        <v>416</v>
      </c>
      <c r="L69" s="9" t="s">
        <v>416</v>
      </c>
      <c r="M69" s="9" t="s">
        <v>416</v>
      </c>
      <c r="N69" s="9" t="s">
        <v>416</v>
      </c>
      <c r="O69" s="9"/>
      <c r="P69" s="8"/>
      <c r="Q69" s="9"/>
      <c r="R69" s="12">
        <f t="shared" si="2"/>
        <v>3</v>
      </c>
      <c r="S69" s="8"/>
      <c r="T69" s="8"/>
      <c r="U69" s="8"/>
      <c r="V69" s="8"/>
      <c r="W69" s="8"/>
      <c r="X69" s="8"/>
      <c r="Y69" s="8"/>
      <c r="Z69" s="8"/>
    </row>
    <row r="70" spans="1:26" ht="87" x14ac:dyDescent="0.35">
      <c r="A70" s="8"/>
      <c r="B70" s="8"/>
      <c r="C70" s="9" t="s">
        <v>290</v>
      </c>
      <c r="D70" s="9" t="s">
        <v>584</v>
      </c>
      <c r="E70" s="12">
        <f t="shared" si="3"/>
        <v>4</v>
      </c>
      <c r="F70" s="12">
        <f>E70-R70</f>
        <v>1</v>
      </c>
      <c r="G70" s="9"/>
      <c r="H70" s="9" t="s">
        <v>429</v>
      </c>
      <c r="I70" s="9" t="s">
        <v>564</v>
      </c>
      <c r="J70" s="9"/>
      <c r="K70" s="9" t="s">
        <v>416</v>
      </c>
      <c r="L70" s="9" t="s">
        <v>416</v>
      </c>
      <c r="M70" s="9" t="s">
        <v>416</v>
      </c>
      <c r="N70" s="9" t="s">
        <v>416</v>
      </c>
      <c r="O70" s="9"/>
      <c r="P70" s="8"/>
      <c r="Q70" s="9"/>
      <c r="R70" s="12">
        <f t="shared" si="2"/>
        <v>3</v>
      </c>
      <c r="S70" s="8"/>
      <c r="T70" s="8"/>
      <c r="U70" s="8"/>
      <c r="V70" s="8"/>
      <c r="W70" s="8"/>
      <c r="X70" s="8"/>
      <c r="Y70" s="8"/>
      <c r="Z70" s="8"/>
    </row>
    <row r="71" spans="1:26" ht="101.5" x14ac:dyDescent="0.35">
      <c r="A71" s="8" t="s">
        <v>291</v>
      </c>
      <c r="B71" s="8">
        <v>3</v>
      </c>
      <c r="C71" s="9" t="s">
        <v>293</v>
      </c>
      <c r="D71" s="9"/>
      <c r="E71" s="12"/>
      <c r="F71" s="12"/>
      <c r="G71" s="9"/>
      <c r="H71" s="9"/>
      <c r="I71" s="9"/>
      <c r="J71" s="9"/>
      <c r="K71" s="9"/>
      <c r="L71" s="9"/>
      <c r="M71" s="9"/>
      <c r="N71" s="9"/>
      <c r="O71" s="9"/>
      <c r="P71" s="9" t="s">
        <v>292</v>
      </c>
      <c r="Q71" s="9" t="s">
        <v>583</v>
      </c>
      <c r="R71" s="12">
        <f t="shared" si="2"/>
        <v>3</v>
      </c>
      <c r="S71" s="8" t="s">
        <v>416</v>
      </c>
      <c r="T71" s="8" t="s">
        <v>416</v>
      </c>
      <c r="U71" s="8" t="s">
        <v>416</v>
      </c>
      <c r="V71" s="8" t="s">
        <v>416</v>
      </c>
      <c r="W71" s="8" t="s">
        <v>416</v>
      </c>
      <c r="X71" s="8" t="s">
        <v>416</v>
      </c>
      <c r="Y71" s="8" t="s">
        <v>416</v>
      </c>
      <c r="Z71" s="8" t="s">
        <v>416</v>
      </c>
    </row>
    <row r="72" spans="1:26" ht="87" x14ac:dyDescent="0.35">
      <c r="A72" s="8"/>
      <c r="B72" s="8"/>
      <c r="C72" s="9" t="s">
        <v>294</v>
      </c>
      <c r="D72" s="9" t="s">
        <v>584</v>
      </c>
      <c r="E72" s="12">
        <f t="shared" si="3"/>
        <v>4</v>
      </c>
      <c r="F72" s="12">
        <f>E72-R72</f>
        <v>1</v>
      </c>
      <c r="G72" s="9"/>
      <c r="H72" s="9" t="s">
        <v>429</v>
      </c>
      <c r="I72" s="9" t="s">
        <v>564</v>
      </c>
      <c r="J72" s="9"/>
      <c r="K72" s="9" t="s">
        <v>416</v>
      </c>
      <c r="L72" s="9" t="s">
        <v>416</v>
      </c>
      <c r="M72" s="9" t="s">
        <v>416</v>
      </c>
      <c r="N72" s="9" t="s">
        <v>416</v>
      </c>
      <c r="O72" s="9"/>
      <c r="P72" s="8"/>
      <c r="Q72" s="9"/>
      <c r="R72" s="12">
        <f t="shared" si="2"/>
        <v>3</v>
      </c>
      <c r="S72" s="8"/>
      <c r="T72" s="8"/>
      <c r="U72" s="8"/>
      <c r="V72" s="8"/>
      <c r="W72" s="8"/>
      <c r="X72" s="8"/>
      <c r="Y72" s="8"/>
      <c r="Z72" s="8"/>
    </row>
    <row r="73" spans="1:26" ht="116" x14ac:dyDescent="0.35">
      <c r="A73" s="8"/>
      <c r="B73" s="8"/>
      <c r="C73" s="9" t="s">
        <v>295</v>
      </c>
      <c r="D73" s="9" t="s">
        <v>584</v>
      </c>
      <c r="E73" s="12">
        <f t="shared" si="3"/>
        <v>4</v>
      </c>
      <c r="F73" s="12">
        <f>E73-R73</f>
        <v>1</v>
      </c>
      <c r="G73" s="9"/>
      <c r="H73" s="9" t="s">
        <v>429</v>
      </c>
      <c r="I73" s="9" t="s">
        <v>564</v>
      </c>
      <c r="J73" s="9"/>
      <c r="K73" s="9" t="s">
        <v>416</v>
      </c>
      <c r="L73" s="9" t="s">
        <v>416</v>
      </c>
      <c r="M73" s="9" t="s">
        <v>416</v>
      </c>
      <c r="N73" s="9" t="s">
        <v>416</v>
      </c>
      <c r="O73" s="9"/>
      <c r="P73" s="8"/>
      <c r="Q73" s="9"/>
      <c r="R73" s="12">
        <f t="shared" si="2"/>
        <v>3</v>
      </c>
      <c r="S73" s="8"/>
      <c r="T73" s="8"/>
      <c r="U73" s="8"/>
      <c r="V73" s="8"/>
      <c r="W73" s="8"/>
      <c r="X73" s="8"/>
      <c r="Y73" s="8"/>
      <c r="Z73" s="8"/>
    </row>
    <row r="74" spans="1:26" ht="145" x14ac:dyDescent="0.35">
      <c r="A74" s="8"/>
      <c r="B74" s="8"/>
      <c r="C74" s="9" t="s">
        <v>296</v>
      </c>
      <c r="D74" s="9" t="s">
        <v>584</v>
      </c>
      <c r="E74" s="12">
        <f t="shared" si="3"/>
        <v>4</v>
      </c>
      <c r="F74" s="12">
        <f>E74-R74</f>
        <v>1</v>
      </c>
      <c r="G74" s="9"/>
      <c r="H74" s="9" t="s">
        <v>429</v>
      </c>
      <c r="I74" s="9" t="s">
        <v>564</v>
      </c>
      <c r="J74" s="9"/>
      <c r="K74" s="9" t="s">
        <v>416</v>
      </c>
      <c r="L74" s="9" t="s">
        <v>416</v>
      </c>
      <c r="M74" s="9" t="s">
        <v>416</v>
      </c>
      <c r="N74" s="9" t="s">
        <v>416</v>
      </c>
      <c r="O74" s="9"/>
      <c r="P74" s="8"/>
      <c r="Q74" s="9"/>
      <c r="R74" s="12">
        <f t="shared" si="2"/>
        <v>3</v>
      </c>
      <c r="S74" s="8"/>
      <c r="T74" s="8"/>
      <c r="U74" s="8"/>
      <c r="V74" s="8"/>
      <c r="W74" s="8"/>
      <c r="X74" s="8"/>
      <c r="Y74" s="8"/>
      <c r="Z74" s="8"/>
    </row>
    <row r="75" spans="1:26" ht="159.5" x14ac:dyDescent="0.35">
      <c r="A75" s="8" t="s">
        <v>297</v>
      </c>
      <c r="B75" s="8">
        <v>1</v>
      </c>
      <c r="C75" s="9" t="s">
        <v>299</v>
      </c>
      <c r="D75" s="9" t="s">
        <v>584</v>
      </c>
      <c r="E75" s="12">
        <f t="shared" si="3"/>
        <v>4</v>
      </c>
      <c r="F75" s="12">
        <f>E75-R75</f>
        <v>1</v>
      </c>
      <c r="G75" s="9"/>
      <c r="H75" s="9" t="s">
        <v>429</v>
      </c>
      <c r="I75" s="9" t="s">
        <v>564</v>
      </c>
      <c r="J75" s="9"/>
      <c r="K75" s="9" t="s">
        <v>416</v>
      </c>
      <c r="L75" s="9" t="s">
        <v>416</v>
      </c>
      <c r="M75" s="9" t="s">
        <v>416</v>
      </c>
      <c r="N75" s="9" t="s">
        <v>416</v>
      </c>
      <c r="O75" s="9" t="s">
        <v>560</v>
      </c>
      <c r="P75" s="9" t="s">
        <v>298</v>
      </c>
      <c r="Q75" s="9" t="s">
        <v>583</v>
      </c>
      <c r="R75" s="12">
        <f t="shared" si="2"/>
        <v>3</v>
      </c>
      <c r="S75" s="8" t="s">
        <v>416</v>
      </c>
      <c r="T75" s="8" t="s">
        <v>416</v>
      </c>
      <c r="U75" s="8" t="s">
        <v>416</v>
      </c>
      <c r="V75" s="8" t="s">
        <v>416</v>
      </c>
      <c r="W75" s="8" t="s">
        <v>416</v>
      </c>
      <c r="X75" s="8" t="s">
        <v>416</v>
      </c>
      <c r="Y75" s="9" t="s">
        <v>479</v>
      </c>
      <c r="Z75" s="8" t="s">
        <v>416</v>
      </c>
    </row>
    <row r="76" spans="1:26" ht="101.5" x14ac:dyDescent="0.35">
      <c r="A76" s="8" t="s">
        <v>300</v>
      </c>
      <c r="B76" s="8">
        <v>2</v>
      </c>
      <c r="C76" s="9" t="s">
        <v>302</v>
      </c>
      <c r="D76" s="9"/>
      <c r="E76" s="12"/>
      <c r="F76" s="12"/>
      <c r="G76" s="9"/>
      <c r="H76" s="9"/>
      <c r="I76" s="9"/>
      <c r="J76" s="9"/>
      <c r="K76" s="9"/>
      <c r="L76" s="9"/>
      <c r="M76" s="9"/>
      <c r="N76" s="9"/>
      <c r="O76" s="9"/>
      <c r="P76" s="9" t="s">
        <v>301</v>
      </c>
      <c r="Q76" s="9" t="s">
        <v>583</v>
      </c>
      <c r="R76" s="12">
        <f t="shared" si="2"/>
        <v>3</v>
      </c>
      <c r="S76" s="8" t="s">
        <v>416</v>
      </c>
      <c r="T76" s="8" t="s">
        <v>416</v>
      </c>
      <c r="U76" s="8" t="s">
        <v>416</v>
      </c>
      <c r="V76" s="8" t="s">
        <v>416</v>
      </c>
      <c r="W76" s="8" t="s">
        <v>416</v>
      </c>
      <c r="X76" s="8" t="s">
        <v>416</v>
      </c>
      <c r="Y76" s="8" t="s">
        <v>416</v>
      </c>
      <c r="Z76" s="8" t="s">
        <v>416</v>
      </c>
    </row>
    <row r="77" spans="1:26" ht="130.5" x14ac:dyDescent="0.35">
      <c r="A77" s="8"/>
      <c r="B77" s="8"/>
      <c r="C77" s="9" t="s">
        <v>303</v>
      </c>
      <c r="D77" s="9" t="s">
        <v>584</v>
      </c>
      <c r="E77" s="12">
        <f t="shared" si="3"/>
        <v>4</v>
      </c>
      <c r="F77" s="12">
        <f>E77-R77</f>
        <v>1</v>
      </c>
      <c r="G77" s="9"/>
      <c r="H77" s="9" t="s">
        <v>429</v>
      </c>
      <c r="I77" s="9" t="s">
        <v>564</v>
      </c>
      <c r="J77" s="9"/>
      <c r="K77" s="9" t="s">
        <v>416</v>
      </c>
      <c r="L77" s="9" t="s">
        <v>574</v>
      </c>
      <c r="M77" s="9" t="s">
        <v>416</v>
      </c>
      <c r="N77" s="9" t="s">
        <v>416</v>
      </c>
      <c r="O77" s="9" t="s">
        <v>573</v>
      </c>
      <c r="P77" s="8"/>
      <c r="Q77" s="9"/>
      <c r="R77" s="12">
        <f t="shared" si="2"/>
        <v>3</v>
      </c>
      <c r="S77" s="8"/>
      <c r="T77" s="8"/>
      <c r="U77" s="8"/>
      <c r="V77" s="8"/>
      <c r="W77" s="8"/>
      <c r="X77" s="8"/>
      <c r="Y77" s="8"/>
      <c r="Z77" s="8"/>
    </row>
    <row r="78" spans="1:26" ht="116" x14ac:dyDescent="0.35">
      <c r="A78" s="8"/>
      <c r="B78" s="8"/>
      <c r="C78" s="9" t="s">
        <v>304</v>
      </c>
      <c r="D78" s="9" t="s">
        <v>584</v>
      </c>
      <c r="E78" s="12">
        <f t="shared" si="3"/>
        <v>4</v>
      </c>
      <c r="F78" s="12">
        <f>E78-R78</f>
        <v>1</v>
      </c>
      <c r="G78" s="9"/>
      <c r="H78" s="9" t="s">
        <v>429</v>
      </c>
      <c r="I78" s="9" t="s">
        <v>564</v>
      </c>
      <c r="J78" s="9"/>
      <c r="K78" s="9" t="s">
        <v>416</v>
      </c>
      <c r="L78" s="9" t="s">
        <v>574</v>
      </c>
      <c r="M78" s="9" t="s">
        <v>416</v>
      </c>
      <c r="N78" s="9" t="s">
        <v>416</v>
      </c>
      <c r="O78" s="9"/>
      <c r="P78" s="8"/>
      <c r="Q78" s="9"/>
      <c r="R78" s="12">
        <f t="shared" si="2"/>
        <v>3</v>
      </c>
      <c r="S78" s="8"/>
      <c r="T78" s="8"/>
      <c r="U78" s="8"/>
      <c r="V78" s="8"/>
      <c r="W78" s="8"/>
      <c r="X78" s="8"/>
      <c r="Y78" s="8"/>
      <c r="Z78" s="8"/>
    </row>
    <row r="79" spans="1:26" ht="87" x14ac:dyDescent="0.35">
      <c r="A79" s="8" t="s">
        <v>305</v>
      </c>
      <c r="B79" s="8">
        <v>2</v>
      </c>
      <c r="C79" s="9" t="s">
        <v>307</v>
      </c>
      <c r="D79" s="9"/>
      <c r="E79" s="12"/>
      <c r="F79" s="12"/>
      <c r="G79" s="9"/>
      <c r="H79" s="9"/>
      <c r="I79" s="9"/>
      <c r="J79" s="9"/>
      <c r="K79" s="9"/>
      <c r="L79" s="9"/>
      <c r="M79" s="9"/>
      <c r="N79" s="9"/>
      <c r="O79" s="9"/>
      <c r="P79" s="9" t="s">
        <v>306</v>
      </c>
      <c r="Q79" s="9" t="s">
        <v>583</v>
      </c>
      <c r="R79" s="12">
        <f t="shared" si="2"/>
        <v>3</v>
      </c>
      <c r="S79" s="8" t="s">
        <v>416</v>
      </c>
      <c r="T79" s="8" t="s">
        <v>416</v>
      </c>
      <c r="U79" s="8" t="s">
        <v>416</v>
      </c>
      <c r="V79" s="8" t="s">
        <v>416</v>
      </c>
      <c r="W79" s="8" t="s">
        <v>416</v>
      </c>
      <c r="X79" s="8" t="s">
        <v>416</v>
      </c>
      <c r="Y79" s="9" t="s">
        <v>480</v>
      </c>
      <c r="Z79" s="8" t="s">
        <v>416</v>
      </c>
    </row>
    <row r="80" spans="1:26" ht="72.5" x14ac:dyDescent="0.35">
      <c r="A80" s="8"/>
      <c r="B80" s="8"/>
      <c r="C80" s="9" t="s">
        <v>308</v>
      </c>
      <c r="D80" s="9" t="s">
        <v>584</v>
      </c>
      <c r="E80" s="12">
        <f t="shared" si="3"/>
        <v>4</v>
      </c>
      <c r="F80" s="12">
        <f>E80-R80</f>
        <v>1</v>
      </c>
      <c r="G80" s="9"/>
      <c r="H80" s="9" t="s">
        <v>429</v>
      </c>
      <c r="I80" s="9" t="s">
        <v>564</v>
      </c>
      <c r="J80" s="9"/>
      <c r="K80" s="9" t="s">
        <v>416</v>
      </c>
      <c r="L80" s="9" t="s">
        <v>416</v>
      </c>
      <c r="M80" s="9" t="s">
        <v>416</v>
      </c>
      <c r="N80" s="9" t="s">
        <v>416</v>
      </c>
      <c r="O80" s="9"/>
      <c r="P80" s="8"/>
      <c r="Q80" s="9"/>
      <c r="R80" s="12">
        <f t="shared" si="2"/>
        <v>3</v>
      </c>
      <c r="S80" s="8"/>
      <c r="T80" s="8"/>
      <c r="U80" s="8"/>
      <c r="V80" s="8"/>
      <c r="W80" s="8"/>
      <c r="X80" s="8"/>
      <c r="Y80" s="8"/>
      <c r="Z80" s="8"/>
    </row>
    <row r="81" spans="1:26" ht="72.5" x14ac:dyDescent="0.35">
      <c r="A81" s="8"/>
      <c r="B81" s="8"/>
      <c r="C81" s="9" t="s">
        <v>309</v>
      </c>
      <c r="D81" s="9" t="s">
        <v>584</v>
      </c>
      <c r="E81" s="12">
        <f t="shared" si="3"/>
        <v>4</v>
      </c>
      <c r="F81" s="12">
        <f>E81-R81</f>
        <v>1</v>
      </c>
      <c r="G81" s="9"/>
      <c r="H81" s="9" t="s">
        <v>429</v>
      </c>
      <c r="I81" s="9" t="s">
        <v>564</v>
      </c>
      <c r="J81" s="9"/>
      <c r="K81" s="9" t="s">
        <v>416</v>
      </c>
      <c r="L81" s="9" t="s">
        <v>416</v>
      </c>
      <c r="M81" s="9" t="s">
        <v>416</v>
      </c>
      <c r="N81" s="9" t="s">
        <v>416</v>
      </c>
      <c r="O81" s="9"/>
      <c r="P81" s="8"/>
      <c r="Q81" s="9"/>
      <c r="R81" s="12">
        <f t="shared" si="2"/>
        <v>3</v>
      </c>
      <c r="S81" s="8"/>
      <c r="T81" s="8"/>
      <c r="U81" s="8"/>
      <c r="V81" s="8"/>
      <c r="W81" s="8"/>
      <c r="X81" s="8"/>
      <c r="Y81" s="8"/>
      <c r="Z81" s="8"/>
    </row>
    <row r="82" spans="1:26" ht="87" x14ac:dyDescent="0.35">
      <c r="A82" s="8" t="s">
        <v>310</v>
      </c>
      <c r="B82" s="8">
        <v>2</v>
      </c>
      <c r="C82" s="9" t="s">
        <v>312</v>
      </c>
      <c r="D82" s="9"/>
      <c r="E82" s="12"/>
      <c r="F82" s="12"/>
      <c r="G82" s="9"/>
      <c r="H82" s="9"/>
      <c r="I82" s="9"/>
      <c r="J82" s="9"/>
      <c r="K82" s="9"/>
      <c r="L82" s="9"/>
      <c r="M82" s="9"/>
      <c r="N82" s="9"/>
      <c r="O82" s="9"/>
      <c r="P82" s="9" t="s">
        <v>311</v>
      </c>
      <c r="Q82" s="9" t="s">
        <v>583</v>
      </c>
      <c r="R82" s="12">
        <f t="shared" si="2"/>
        <v>3</v>
      </c>
      <c r="S82" s="8" t="s">
        <v>416</v>
      </c>
      <c r="T82" s="8" t="s">
        <v>416</v>
      </c>
      <c r="U82" s="8" t="s">
        <v>416</v>
      </c>
      <c r="V82" s="8" t="s">
        <v>416</v>
      </c>
      <c r="W82" s="8" t="s">
        <v>416</v>
      </c>
      <c r="X82" s="8" t="s">
        <v>416</v>
      </c>
      <c r="Y82" s="8" t="s">
        <v>416</v>
      </c>
      <c r="Z82" s="8" t="s">
        <v>416</v>
      </c>
    </row>
    <row r="83" spans="1:26" ht="72.5" x14ac:dyDescent="0.35">
      <c r="A83" s="8"/>
      <c r="B83" s="8"/>
      <c r="C83" s="9" t="s">
        <v>313</v>
      </c>
      <c r="D83" s="9" t="s">
        <v>584</v>
      </c>
      <c r="E83" s="12">
        <f t="shared" si="3"/>
        <v>4</v>
      </c>
      <c r="F83" s="12">
        <f>E83-R83</f>
        <v>1</v>
      </c>
      <c r="G83" s="9"/>
      <c r="H83" s="9" t="s">
        <v>429</v>
      </c>
      <c r="I83" s="9" t="s">
        <v>564</v>
      </c>
      <c r="J83" s="9"/>
      <c r="K83" s="9" t="s">
        <v>416</v>
      </c>
      <c r="L83" s="9" t="s">
        <v>416</v>
      </c>
      <c r="M83" s="9" t="s">
        <v>416</v>
      </c>
      <c r="N83" s="9" t="s">
        <v>416</v>
      </c>
      <c r="O83" s="9"/>
      <c r="P83" s="8"/>
      <c r="Q83" s="9"/>
      <c r="R83" s="12">
        <f t="shared" si="2"/>
        <v>3</v>
      </c>
      <c r="S83" s="8"/>
      <c r="T83" s="8"/>
      <c r="U83" s="8"/>
      <c r="V83" s="8"/>
      <c r="W83" s="8"/>
      <c r="X83" s="8"/>
      <c r="Y83" s="8"/>
      <c r="Z83" s="8"/>
    </row>
    <row r="84" spans="1:26" ht="72.5" x14ac:dyDescent="0.35">
      <c r="A84" s="8"/>
      <c r="B84" s="8"/>
      <c r="C84" s="9" t="s">
        <v>314</v>
      </c>
      <c r="D84" s="9" t="s">
        <v>584</v>
      </c>
      <c r="E84" s="12">
        <f t="shared" si="3"/>
        <v>4</v>
      </c>
      <c r="F84" s="12">
        <f>E84-R84</f>
        <v>1</v>
      </c>
      <c r="G84" s="9"/>
      <c r="H84" s="9" t="s">
        <v>429</v>
      </c>
      <c r="I84" s="9" t="s">
        <v>564</v>
      </c>
      <c r="J84" s="9"/>
      <c r="K84" s="9" t="s">
        <v>416</v>
      </c>
      <c r="L84" s="9" t="s">
        <v>416</v>
      </c>
      <c r="M84" s="9" t="s">
        <v>416</v>
      </c>
      <c r="N84" s="9" t="s">
        <v>416</v>
      </c>
      <c r="O84" s="9"/>
      <c r="P84" s="8"/>
      <c r="Q84" s="9"/>
      <c r="R84" s="12">
        <f t="shared" si="2"/>
        <v>3</v>
      </c>
      <c r="S84" s="8"/>
      <c r="T84" s="8"/>
      <c r="U84" s="8"/>
      <c r="V84" s="8"/>
      <c r="W84" s="8"/>
      <c r="X84" s="8"/>
      <c r="Y84" s="8"/>
      <c r="Z84" s="8"/>
    </row>
    <row r="85" spans="1:26" ht="174" x14ac:dyDescent="0.35">
      <c r="A85" s="8" t="s">
        <v>315</v>
      </c>
      <c r="B85" s="8">
        <v>4</v>
      </c>
      <c r="C85" s="9" t="s">
        <v>317</v>
      </c>
      <c r="D85" s="9"/>
      <c r="E85" s="12"/>
      <c r="F85" s="12"/>
      <c r="G85" s="9"/>
      <c r="H85" s="9"/>
      <c r="I85" s="9"/>
      <c r="J85" s="9"/>
      <c r="K85" s="9"/>
      <c r="L85" s="9"/>
      <c r="M85" s="9"/>
      <c r="N85" s="9"/>
      <c r="O85" s="9"/>
      <c r="P85" s="9" t="s">
        <v>316</v>
      </c>
      <c r="Q85" s="9" t="s">
        <v>583</v>
      </c>
      <c r="R85" s="12">
        <f t="shared" si="2"/>
        <v>3</v>
      </c>
      <c r="S85" s="9" t="s">
        <v>459</v>
      </c>
      <c r="T85" s="8" t="s">
        <v>434</v>
      </c>
      <c r="U85" s="8" t="s">
        <v>416</v>
      </c>
      <c r="V85" s="9" t="s">
        <v>481</v>
      </c>
      <c r="W85" s="8" t="s">
        <v>416</v>
      </c>
      <c r="X85" s="8" t="s">
        <v>416</v>
      </c>
      <c r="Y85" s="9" t="s">
        <v>482</v>
      </c>
      <c r="Z85" s="8" t="s">
        <v>429</v>
      </c>
    </row>
    <row r="86" spans="1:26" ht="101.5" x14ac:dyDescent="0.35">
      <c r="A86" s="8"/>
      <c r="B86" s="8"/>
      <c r="C86" s="9" t="s">
        <v>318</v>
      </c>
      <c r="D86" s="9" t="s">
        <v>584</v>
      </c>
      <c r="E86" s="12">
        <f t="shared" si="3"/>
        <v>4</v>
      </c>
      <c r="F86" s="12">
        <f>E86-R86</f>
        <v>1</v>
      </c>
      <c r="G86" s="9"/>
      <c r="H86" s="9" t="s">
        <v>429</v>
      </c>
      <c r="I86" s="9" t="s">
        <v>564</v>
      </c>
      <c r="J86" s="9"/>
      <c r="K86" s="9" t="s">
        <v>416</v>
      </c>
      <c r="L86" s="9" t="s">
        <v>416</v>
      </c>
      <c r="M86" s="9" t="s">
        <v>416</v>
      </c>
      <c r="N86" s="9" t="s">
        <v>416</v>
      </c>
      <c r="O86" s="9"/>
      <c r="P86" s="8"/>
      <c r="Q86" s="9"/>
      <c r="R86" s="12">
        <f t="shared" si="2"/>
        <v>3</v>
      </c>
      <c r="S86" s="8"/>
      <c r="T86" s="8"/>
      <c r="U86" s="8"/>
      <c r="V86" s="8"/>
      <c r="W86" s="8"/>
      <c r="X86" s="8"/>
      <c r="Y86" s="8"/>
      <c r="Z86" s="8"/>
    </row>
    <row r="87" spans="1:26" ht="101.5" x14ac:dyDescent="0.35">
      <c r="A87" s="8"/>
      <c r="B87" s="8"/>
      <c r="C87" s="9" t="s">
        <v>319</v>
      </c>
      <c r="D87" s="9" t="s">
        <v>584</v>
      </c>
      <c r="E87" s="12">
        <f t="shared" si="3"/>
        <v>4</v>
      </c>
      <c r="F87" s="12">
        <f>E87-R87</f>
        <v>1</v>
      </c>
      <c r="G87" s="9"/>
      <c r="H87" s="9" t="s">
        <v>429</v>
      </c>
      <c r="I87" s="9" t="s">
        <v>564</v>
      </c>
      <c r="J87" s="9"/>
      <c r="K87" s="9" t="s">
        <v>416</v>
      </c>
      <c r="L87" s="9" t="s">
        <v>416</v>
      </c>
      <c r="M87" s="9" t="s">
        <v>416</v>
      </c>
      <c r="N87" s="9" t="s">
        <v>416</v>
      </c>
      <c r="O87" s="9"/>
      <c r="P87" s="8"/>
      <c r="Q87" s="9"/>
      <c r="R87" s="12">
        <f t="shared" si="2"/>
        <v>3</v>
      </c>
      <c r="S87" s="8"/>
      <c r="T87" s="8"/>
      <c r="U87" s="8"/>
      <c r="V87" s="8"/>
      <c r="W87" s="8"/>
      <c r="X87" s="8"/>
      <c r="Y87" s="8"/>
      <c r="Z87" s="8"/>
    </row>
    <row r="88" spans="1:26" ht="101.5" x14ac:dyDescent="0.35">
      <c r="A88" s="8"/>
      <c r="B88" s="8"/>
      <c r="C88" s="9" t="s">
        <v>320</v>
      </c>
      <c r="D88" s="9" t="s">
        <v>584</v>
      </c>
      <c r="E88" s="12">
        <f t="shared" si="3"/>
        <v>4</v>
      </c>
      <c r="F88" s="12">
        <f>E88-R88</f>
        <v>1</v>
      </c>
      <c r="G88" s="9"/>
      <c r="H88" s="9" t="s">
        <v>429</v>
      </c>
      <c r="I88" s="9" t="s">
        <v>564</v>
      </c>
      <c r="J88" s="9"/>
      <c r="K88" s="9" t="s">
        <v>416</v>
      </c>
      <c r="L88" s="9" t="s">
        <v>416</v>
      </c>
      <c r="M88" s="9" t="s">
        <v>416</v>
      </c>
      <c r="N88" s="9" t="s">
        <v>416</v>
      </c>
      <c r="O88" s="9"/>
      <c r="P88" s="8"/>
      <c r="Q88" s="9"/>
      <c r="R88" s="12">
        <f t="shared" si="2"/>
        <v>3</v>
      </c>
      <c r="S88" s="8"/>
      <c r="T88" s="8"/>
      <c r="U88" s="8"/>
      <c r="V88" s="8"/>
      <c r="W88" s="8"/>
      <c r="X88" s="8"/>
      <c r="Y88" s="8"/>
      <c r="Z88" s="8"/>
    </row>
    <row r="89" spans="1:26" ht="101.5" x14ac:dyDescent="0.35">
      <c r="A89" s="8"/>
      <c r="B89" s="8"/>
      <c r="C89" s="9" t="s">
        <v>321</v>
      </c>
      <c r="D89" s="9" t="s">
        <v>584</v>
      </c>
      <c r="E89" s="12">
        <f t="shared" si="3"/>
        <v>4</v>
      </c>
      <c r="F89" s="12">
        <f>E89-R89</f>
        <v>1</v>
      </c>
      <c r="G89" s="9"/>
      <c r="H89" s="9" t="s">
        <v>429</v>
      </c>
      <c r="I89" s="9" t="s">
        <v>564</v>
      </c>
      <c r="J89" s="9"/>
      <c r="K89" s="9" t="s">
        <v>416</v>
      </c>
      <c r="L89" s="9" t="s">
        <v>416</v>
      </c>
      <c r="M89" s="9" t="s">
        <v>416</v>
      </c>
      <c r="N89" s="9" t="s">
        <v>416</v>
      </c>
      <c r="O89" s="9"/>
      <c r="P89" s="8"/>
      <c r="Q89" s="9"/>
      <c r="R89" s="12">
        <f t="shared" si="2"/>
        <v>3</v>
      </c>
      <c r="S89" s="8"/>
      <c r="T89" s="8"/>
      <c r="U89" s="8"/>
      <c r="V89" s="8"/>
      <c r="W89" s="8"/>
      <c r="X89" s="8"/>
      <c r="Y89" s="8"/>
      <c r="Z89" s="8"/>
    </row>
    <row r="90" spans="1:26" ht="275.5" x14ac:dyDescent="0.35">
      <c r="A90" s="8" t="s">
        <v>322</v>
      </c>
      <c r="B90" s="8">
        <v>1</v>
      </c>
      <c r="C90" s="9" t="s">
        <v>324</v>
      </c>
      <c r="D90" s="9" t="s">
        <v>584</v>
      </c>
      <c r="E90" s="12">
        <f t="shared" si="3"/>
        <v>4</v>
      </c>
      <c r="F90" s="12">
        <f>E90-R90</f>
        <v>1</v>
      </c>
      <c r="G90" s="9"/>
      <c r="H90" s="9" t="s">
        <v>429</v>
      </c>
      <c r="I90" s="9" t="s">
        <v>564</v>
      </c>
      <c r="J90" s="9"/>
      <c r="K90" s="9" t="s">
        <v>416</v>
      </c>
      <c r="L90" s="9" t="s">
        <v>416</v>
      </c>
      <c r="M90" s="9" t="s">
        <v>416</v>
      </c>
      <c r="N90" s="9" t="s">
        <v>416</v>
      </c>
      <c r="O90" s="9" t="s">
        <v>560</v>
      </c>
      <c r="P90" s="9" t="s">
        <v>323</v>
      </c>
      <c r="Q90" s="9" t="s">
        <v>583</v>
      </c>
      <c r="R90" s="12">
        <f t="shared" si="2"/>
        <v>3</v>
      </c>
      <c r="S90" s="8" t="s">
        <v>416</v>
      </c>
      <c r="T90" s="8" t="s">
        <v>416</v>
      </c>
      <c r="U90" s="8" t="s">
        <v>416</v>
      </c>
      <c r="V90" s="8" t="s">
        <v>416</v>
      </c>
      <c r="W90" s="8" t="s">
        <v>416</v>
      </c>
      <c r="X90" s="9" t="s">
        <v>483</v>
      </c>
      <c r="Y90" s="8" t="s">
        <v>416</v>
      </c>
      <c r="Z90" s="8" t="s">
        <v>416</v>
      </c>
    </row>
    <row r="91" spans="1:26" ht="87" x14ac:dyDescent="0.35">
      <c r="A91" s="8" t="s">
        <v>325</v>
      </c>
      <c r="B91" s="8">
        <v>2</v>
      </c>
      <c r="C91" s="9" t="s">
        <v>327</v>
      </c>
      <c r="D91" s="9"/>
      <c r="E91" s="12"/>
      <c r="F91" s="12"/>
      <c r="G91" s="9"/>
      <c r="H91" s="9"/>
      <c r="I91" s="9"/>
      <c r="J91" s="9"/>
      <c r="K91" s="9"/>
      <c r="L91" s="9"/>
      <c r="M91" s="9"/>
      <c r="N91" s="9"/>
      <c r="O91" s="9"/>
      <c r="P91" s="9" t="s">
        <v>326</v>
      </c>
      <c r="Q91" s="9" t="s">
        <v>585</v>
      </c>
      <c r="R91" s="12">
        <f t="shared" si="2"/>
        <v>4</v>
      </c>
      <c r="S91" s="8" t="s">
        <v>416</v>
      </c>
      <c r="T91" s="8" t="s">
        <v>416</v>
      </c>
      <c r="U91" s="8" t="s">
        <v>416</v>
      </c>
      <c r="V91" s="8" t="s">
        <v>416</v>
      </c>
      <c r="W91" s="8" t="s">
        <v>416</v>
      </c>
      <c r="X91" s="8" t="s">
        <v>416</v>
      </c>
      <c r="Y91" s="8" t="s">
        <v>416</v>
      </c>
      <c r="Z91" s="8" t="s">
        <v>416</v>
      </c>
    </row>
    <row r="92" spans="1:26" ht="72.5" x14ac:dyDescent="0.35">
      <c r="A92" s="8"/>
      <c r="B92" s="8"/>
      <c r="C92" s="9" t="s">
        <v>328</v>
      </c>
      <c r="D92" s="9" t="s">
        <v>584</v>
      </c>
      <c r="E92" s="12">
        <f t="shared" si="3"/>
        <v>4</v>
      </c>
      <c r="F92" s="12">
        <f>E92-R92</f>
        <v>0</v>
      </c>
      <c r="G92" s="9"/>
      <c r="H92" s="9" t="s">
        <v>429</v>
      </c>
      <c r="I92" s="9" t="s">
        <v>564</v>
      </c>
      <c r="J92" s="9"/>
      <c r="K92" s="9" t="s">
        <v>416</v>
      </c>
      <c r="L92" s="9" t="s">
        <v>416</v>
      </c>
      <c r="M92" s="9" t="s">
        <v>416</v>
      </c>
      <c r="N92" s="9" t="s">
        <v>416</v>
      </c>
      <c r="O92" s="9"/>
      <c r="P92" s="8"/>
      <c r="Q92" s="9"/>
      <c r="R92" s="12">
        <f t="shared" si="2"/>
        <v>4</v>
      </c>
      <c r="S92" s="8"/>
      <c r="T92" s="8"/>
      <c r="U92" s="8"/>
      <c r="V92" s="8"/>
      <c r="W92" s="8"/>
      <c r="X92" s="8"/>
      <c r="Y92" s="8"/>
      <c r="Z92" s="8"/>
    </row>
    <row r="93" spans="1:26" ht="72.5" x14ac:dyDescent="0.35">
      <c r="A93" s="8"/>
      <c r="B93" s="8"/>
      <c r="C93" s="9" t="s">
        <v>329</v>
      </c>
      <c r="D93" s="9" t="s">
        <v>584</v>
      </c>
      <c r="E93" s="12">
        <f t="shared" si="3"/>
        <v>4</v>
      </c>
      <c r="F93" s="12">
        <f>E93-R93</f>
        <v>0</v>
      </c>
      <c r="G93" s="9"/>
      <c r="H93" s="9" t="s">
        <v>429</v>
      </c>
      <c r="I93" s="9" t="s">
        <v>564</v>
      </c>
      <c r="J93" s="9"/>
      <c r="K93" s="9" t="s">
        <v>416</v>
      </c>
      <c r="L93" s="9" t="s">
        <v>416</v>
      </c>
      <c r="M93" s="9" t="s">
        <v>416</v>
      </c>
      <c r="N93" s="9" t="s">
        <v>416</v>
      </c>
      <c r="O93" s="9"/>
      <c r="P93" s="8"/>
      <c r="Q93" s="9"/>
      <c r="R93" s="12">
        <f t="shared" si="2"/>
        <v>4</v>
      </c>
      <c r="S93" s="8"/>
      <c r="T93" s="8"/>
      <c r="U93" s="8"/>
      <c r="V93" s="8"/>
      <c r="W93" s="8"/>
      <c r="X93" s="8"/>
      <c r="Y93" s="8"/>
      <c r="Z93" s="8"/>
    </row>
    <row r="94" spans="1:26" ht="246.5" x14ac:dyDescent="0.35">
      <c r="A94" s="8" t="s">
        <v>330</v>
      </c>
      <c r="B94" s="8">
        <v>2</v>
      </c>
      <c r="C94" s="9" t="s">
        <v>332</v>
      </c>
      <c r="D94" s="9"/>
      <c r="E94" s="12"/>
      <c r="F94" s="12"/>
      <c r="G94" s="9"/>
      <c r="H94" s="9"/>
      <c r="I94" s="9"/>
      <c r="J94" s="9"/>
      <c r="K94" s="9"/>
      <c r="L94" s="9"/>
      <c r="M94" s="9"/>
      <c r="N94" s="9"/>
      <c r="O94" s="9"/>
      <c r="P94" s="9" t="s">
        <v>331</v>
      </c>
      <c r="Q94" s="9" t="s">
        <v>583</v>
      </c>
      <c r="R94" s="12">
        <f t="shared" si="2"/>
        <v>3</v>
      </c>
      <c r="S94" s="8" t="s">
        <v>416</v>
      </c>
      <c r="T94" s="8" t="s">
        <v>416</v>
      </c>
      <c r="U94" s="8" t="s">
        <v>416</v>
      </c>
      <c r="V94" s="9" t="s">
        <v>485</v>
      </c>
      <c r="W94" s="8" t="s">
        <v>416</v>
      </c>
      <c r="X94" s="8" t="s">
        <v>416</v>
      </c>
      <c r="Y94" s="9" t="s">
        <v>484</v>
      </c>
      <c r="Z94" s="8" t="s">
        <v>416</v>
      </c>
    </row>
    <row r="95" spans="1:26" ht="130.5" x14ac:dyDescent="0.35">
      <c r="A95" s="8"/>
      <c r="B95" s="8"/>
      <c r="C95" s="9" t="s">
        <v>333</v>
      </c>
      <c r="D95" s="9" t="s">
        <v>584</v>
      </c>
      <c r="E95" s="12">
        <f t="shared" si="3"/>
        <v>4</v>
      </c>
      <c r="F95" s="12">
        <f>E95-R95</f>
        <v>1</v>
      </c>
      <c r="G95" s="9"/>
      <c r="H95" s="9" t="s">
        <v>429</v>
      </c>
      <c r="I95" s="9" t="s">
        <v>564</v>
      </c>
      <c r="J95" s="9"/>
      <c r="K95" s="9" t="s">
        <v>416</v>
      </c>
      <c r="L95" s="9" t="s">
        <v>416</v>
      </c>
      <c r="M95" s="9" t="s">
        <v>416</v>
      </c>
      <c r="N95" s="9" t="s">
        <v>416</v>
      </c>
      <c r="O95" s="9"/>
      <c r="P95" s="8"/>
      <c r="Q95" s="9"/>
      <c r="R95" s="12">
        <f t="shared" si="2"/>
        <v>3</v>
      </c>
      <c r="S95" s="8"/>
      <c r="T95" s="8"/>
      <c r="U95" s="8"/>
      <c r="V95" s="8"/>
      <c r="W95" s="8"/>
      <c r="X95" s="8"/>
      <c r="Y95" s="8"/>
      <c r="Z95" s="8"/>
    </row>
    <row r="96" spans="1:26" ht="130.5" x14ac:dyDescent="0.35">
      <c r="A96" s="8"/>
      <c r="B96" s="8"/>
      <c r="C96" s="9" t="s">
        <v>334</v>
      </c>
      <c r="D96" s="9" t="s">
        <v>584</v>
      </c>
      <c r="E96" s="12">
        <f t="shared" si="3"/>
        <v>4</v>
      </c>
      <c r="F96" s="12">
        <f>E96-R96</f>
        <v>1</v>
      </c>
      <c r="G96" s="9"/>
      <c r="H96" s="9" t="s">
        <v>429</v>
      </c>
      <c r="I96" s="9" t="s">
        <v>564</v>
      </c>
      <c r="J96" s="9"/>
      <c r="K96" s="9" t="s">
        <v>416</v>
      </c>
      <c r="L96" s="9" t="s">
        <v>416</v>
      </c>
      <c r="M96" s="9" t="s">
        <v>416</v>
      </c>
      <c r="N96" s="9" t="s">
        <v>416</v>
      </c>
      <c r="O96" s="9"/>
      <c r="P96" s="8"/>
      <c r="Q96" s="9"/>
      <c r="R96" s="12">
        <f t="shared" si="2"/>
        <v>3</v>
      </c>
      <c r="S96" s="8"/>
      <c r="T96" s="8"/>
      <c r="U96" s="8"/>
      <c r="V96" s="8"/>
      <c r="W96" s="8"/>
      <c r="X96" s="8"/>
      <c r="Y96" s="8"/>
      <c r="Z96" s="8"/>
    </row>
    <row r="97" spans="1:26" ht="246.5" x14ac:dyDescent="0.35">
      <c r="A97" s="8" t="s">
        <v>335</v>
      </c>
      <c r="B97" s="8">
        <v>1</v>
      </c>
      <c r="C97" s="9" t="s">
        <v>337</v>
      </c>
      <c r="D97" s="9" t="s">
        <v>584</v>
      </c>
      <c r="E97" s="12">
        <f t="shared" si="3"/>
        <v>4</v>
      </c>
      <c r="F97" s="12">
        <f>E97-R97</f>
        <v>1</v>
      </c>
      <c r="G97" s="9"/>
      <c r="H97" s="9" t="s">
        <v>429</v>
      </c>
      <c r="I97" s="9" t="s">
        <v>564</v>
      </c>
      <c r="J97" s="9"/>
      <c r="K97" s="9" t="s">
        <v>416</v>
      </c>
      <c r="L97" s="9" t="s">
        <v>416</v>
      </c>
      <c r="M97" s="9" t="s">
        <v>416</v>
      </c>
      <c r="N97" s="9" t="s">
        <v>416</v>
      </c>
      <c r="O97" s="9" t="s">
        <v>560</v>
      </c>
      <c r="P97" s="9" t="s">
        <v>336</v>
      </c>
      <c r="Q97" s="9" t="s">
        <v>583</v>
      </c>
      <c r="R97" s="12">
        <f t="shared" si="2"/>
        <v>3</v>
      </c>
      <c r="S97" s="8" t="s">
        <v>416</v>
      </c>
      <c r="T97" s="9" t="s">
        <v>486</v>
      </c>
      <c r="U97" s="8" t="s">
        <v>416</v>
      </c>
      <c r="V97" s="8" t="s">
        <v>416</v>
      </c>
      <c r="W97" s="8" t="s">
        <v>416</v>
      </c>
      <c r="X97" s="8" t="s">
        <v>416</v>
      </c>
      <c r="Y97" s="8" t="s">
        <v>416</v>
      </c>
      <c r="Z97" s="8" t="s">
        <v>416</v>
      </c>
    </row>
    <row r="98" spans="1:26" ht="261" x14ac:dyDescent="0.35">
      <c r="A98" s="8" t="s">
        <v>338</v>
      </c>
      <c r="B98" s="8">
        <v>5</v>
      </c>
      <c r="C98" s="9" t="s">
        <v>340</v>
      </c>
      <c r="D98" s="9"/>
      <c r="E98" s="12"/>
      <c r="F98" s="12"/>
      <c r="G98" s="9"/>
      <c r="H98" s="9"/>
      <c r="I98" s="9"/>
      <c r="J98" s="9"/>
      <c r="K98" s="9"/>
      <c r="L98" s="9"/>
      <c r="M98" s="9"/>
      <c r="N98" s="9"/>
      <c r="O98" s="9"/>
      <c r="P98" s="9" t="s">
        <v>339</v>
      </c>
      <c r="Q98" s="9" t="s">
        <v>583</v>
      </c>
      <c r="R98" s="12">
        <f t="shared" si="2"/>
        <v>3</v>
      </c>
      <c r="S98" s="8" t="s">
        <v>416</v>
      </c>
      <c r="T98" s="8" t="s">
        <v>416</v>
      </c>
      <c r="U98" s="8" t="s">
        <v>416</v>
      </c>
      <c r="V98" s="8" t="s">
        <v>416</v>
      </c>
      <c r="W98" s="8" t="s">
        <v>416</v>
      </c>
      <c r="X98" s="8" t="s">
        <v>416</v>
      </c>
      <c r="Y98" s="9" t="s">
        <v>487</v>
      </c>
      <c r="Z98" s="8" t="s">
        <v>416</v>
      </c>
    </row>
    <row r="99" spans="1:26" ht="145" x14ac:dyDescent="0.35">
      <c r="A99" s="8"/>
      <c r="B99" s="8"/>
      <c r="C99" s="9" t="s">
        <v>341</v>
      </c>
      <c r="D99" s="9" t="s">
        <v>584</v>
      </c>
      <c r="E99" s="12">
        <f t="shared" si="3"/>
        <v>4</v>
      </c>
      <c r="F99" s="12">
        <f>E99-R99</f>
        <v>1</v>
      </c>
      <c r="G99" s="9"/>
      <c r="H99" s="9" t="s">
        <v>429</v>
      </c>
      <c r="I99" s="9" t="s">
        <v>564</v>
      </c>
      <c r="J99" s="9"/>
      <c r="K99" s="9" t="s">
        <v>416</v>
      </c>
      <c r="L99" s="9" t="s">
        <v>416</v>
      </c>
      <c r="M99" s="9" t="s">
        <v>416</v>
      </c>
      <c r="N99" s="9" t="s">
        <v>416</v>
      </c>
      <c r="O99" s="9"/>
      <c r="P99" s="8"/>
      <c r="Q99" s="9"/>
      <c r="R99" s="12">
        <f t="shared" si="2"/>
        <v>3</v>
      </c>
      <c r="S99" s="8"/>
      <c r="T99" s="8"/>
      <c r="U99" s="8"/>
      <c r="V99" s="8"/>
      <c r="W99" s="8"/>
      <c r="X99" s="8"/>
      <c r="Y99" s="8"/>
      <c r="Z99" s="8"/>
    </row>
    <row r="100" spans="1:26" ht="130.5" x14ac:dyDescent="0.35">
      <c r="A100" s="8"/>
      <c r="B100" s="8"/>
      <c r="C100" s="9" t="s">
        <v>342</v>
      </c>
      <c r="D100" s="9" t="s">
        <v>584</v>
      </c>
      <c r="E100" s="12">
        <f t="shared" si="3"/>
        <v>4</v>
      </c>
      <c r="F100" s="12">
        <f>E100-R100</f>
        <v>1</v>
      </c>
      <c r="G100" s="9"/>
      <c r="H100" s="9" t="s">
        <v>429</v>
      </c>
      <c r="I100" s="9" t="s">
        <v>564</v>
      </c>
      <c r="J100" s="9"/>
      <c r="K100" s="9" t="s">
        <v>416</v>
      </c>
      <c r="L100" s="9" t="s">
        <v>416</v>
      </c>
      <c r="M100" s="9" t="s">
        <v>416</v>
      </c>
      <c r="N100" s="9" t="s">
        <v>416</v>
      </c>
      <c r="O100" s="9"/>
      <c r="P100" s="8"/>
      <c r="Q100" s="9"/>
      <c r="R100" s="12">
        <f t="shared" si="2"/>
        <v>3</v>
      </c>
      <c r="S100" s="8"/>
      <c r="T100" s="8"/>
      <c r="U100" s="8"/>
      <c r="V100" s="8"/>
      <c r="W100" s="8"/>
      <c r="X100" s="8"/>
      <c r="Y100" s="8"/>
      <c r="Z100" s="8"/>
    </row>
    <row r="101" spans="1:26" ht="130.5" x14ac:dyDescent="0.35">
      <c r="A101" s="8"/>
      <c r="B101" s="8"/>
      <c r="C101" s="9" t="s">
        <v>343</v>
      </c>
      <c r="D101" s="9" t="s">
        <v>584</v>
      </c>
      <c r="E101" s="12">
        <f t="shared" si="3"/>
        <v>4</v>
      </c>
      <c r="F101" s="12">
        <f>E101-R101</f>
        <v>1</v>
      </c>
      <c r="G101" s="9"/>
      <c r="H101" s="9" t="s">
        <v>429</v>
      </c>
      <c r="I101" s="9" t="s">
        <v>564</v>
      </c>
      <c r="J101" s="9"/>
      <c r="K101" s="9" t="s">
        <v>416</v>
      </c>
      <c r="L101" s="9" t="s">
        <v>416</v>
      </c>
      <c r="M101" s="9" t="s">
        <v>416</v>
      </c>
      <c r="N101" s="9" t="s">
        <v>416</v>
      </c>
      <c r="O101" s="9"/>
      <c r="P101" s="8"/>
      <c r="Q101" s="9"/>
      <c r="R101" s="12">
        <f t="shared" si="2"/>
        <v>3</v>
      </c>
      <c r="S101" s="8"/>
      <c r="T101" s="8"/>
      <c r="U101" s="8"/>
      <c r="V101" s="8"/>
      <c r="W101" s="8"/>
      <c r="X101" s="8"/>
      <c r="Y101" s="8"/>
      <c r="Z101" s="8"/>
    </row>
    <row r="102" spans="1:26" ht="130.5" x14ac:dyDescent="0.35">
      <c r="A102" s="8"/>
      <c r="B102" s="8"/>
      <c r="C102" s="9" t="s">
        <v>344</v>
      </c>
      <c r="D102" s="9" t="s">
        <v>584</v>
      </c>
      <c r="E102" s="12">
        <f t="shared" si="3"/>
        <v>4</v>
      </c>
      <c r="F102" s="12">
        <f>E102-R102</f>
        <v>1</v>
      </c>
      <c r="G102" s="9"/>
      <c r="H102" s="9" t="s">
        <v>429</v>
      </c>
      <c r="I102" s="9" t="s">
        <v>564</v>
      </c>
      <c r="J102" s="9"/>
      <c r="K102" s="9" t="s">
        <v>416</v>
      </c>
      <c r="L102" s="9" t="s">
        <v>416</v>
      </c>
      <c r="M102" s="9" t="s">
        <v>575</v>
      </c>
      <c r="N102" s="9" t="s">
        <v>576</v>
      </c>
      <c r="O102" s="9"/>
      <c r="P102" s="8"/>
      <c r="Q102" s="9"/>
      <c r="R102" s="12">
        <f t="shared" si="2"/>
        <v>3</v>
      </c>
      <c r="S102" s="8"/>
      <c r="T102" s="8"/>
      <c r="U102" s="8"/>
      <c r="V102" s="8"/>
      <c r="W102" s="8"/>
      <c r="X102" s="8"/>
      <c r="Y102" s="8"/>
      <c r="Z102" s="8"/>
    </row>
    <row r="103" spans="1:26" ht="217.5" x14ac:dyDescent="0.35">
      <c r="A103" s="8"/>
      <c r="B103" s="8"/>
      <c r="C103" s="9" t="s">
        <v>345</v>
      </c>
      <c r="D103" s="9" t="s">
        <v>584</v>
      </c>
      <c r="E103" s="12">
        <f t="shared" si="3"/>
        <v>4</v>
      </c>
      <c r="F103" s="12">
        <f>E103-R103</f>
        <v>1</v>
      </c>
      <c r="G103" s="9"/>
      <c r="H103" s="9" t="s">
        <v>429</v>
      </c>
      <c r="I103" s="9" t="s">
        <v>564</v>
      </c>
      <c r="J103" s="9"/>
      <c r="K103" s="9" t="s">
        <v>416</v>
      </c>
      <c r="L103" s="9" t="s">
        <v>416</v>
      </c>
      <c r="M103" s="9" t="s">
        <v>416</v>
      </c>
      <c r="N103" s="9" t="s">
        <v>416</v>
      </c>
      <c r="O103" s="9"/>
      <c r="P103" s="8"/>
      <c r="Q103" s="9"/>
      <c r="R103" s="12">
        <f t="shared" si="2"/>
        <v>3</v>
      </c>
      <c r="S103" s="8"/>
      <c r="T103" s="8"/>
      <c r="U103" s="8"/>
      <c r="V103" s="8"/>
      <c r="W103" s="8"/>
      <c r="X103" s="8"/>
      <c r="Y103" s="8"/>
      <c r="Z103" s="8"/>
    </row>
    <row r="104" spans="1:26" ht="101.5" x14ac:dyDescent="0.35">
      <c r="A104" s="8" t="s">
        <v>346</v>
      </c>
      <c r="B104" s="8">
        <v>3</v>
      </c>
      <c r="C104" s="9" t="s">
        <v>348</v>
      </c>
      <c r="D104" s="9"/>
      <c r="E104" s="12"/>
      <c r="F104" s="12"/>
      <c r="G104" s="9"/>
      <c r="H104" s="9"/>
      <c r="I104" s="9"/>
      <c r="J104" s="9"/>
      <c r="K104" s="9"/>
      <c r="L104" s="9"/>
      <c r="M104" s="9"/>
      <c r="N104" s="9"/>
      <c r="O104" s="9"/>
      <c r="P104" s="9" t="s">
        <v>347</v>
      </c>
      <c r="Q104" s="9" t="s">
        <v>583</v>
      </c>
      <c r="R104" s="12">
        <f t="shared" si="2"/>
        <v>3</v>
      </c>
      <c r="S104" s="8" t="s">
        <v>416</v>
      </c>
      <c r="T104" s="8" t="s">
        <v>416</v>
      </c>
      <c r="U104" s="8" t="s">
        <v>416</v>
      </c>
      <c r="V104" s="8" t="s">
        <v>416</v>
      </c>
      <c r="W104" s="8" t="s">
        <v>416</v>
      </c>
      <c r="X104" s="8" t="s">
        <v>416</v>
      </c>
      <c r="Y104" s="8" t="s">
        <v>416</v>
      </c>
      <c r="Z104" s="8" t="s">
        <v>416</v>
      </c>
    </row>
    <row r="105" spans="1:26" ht="275.5" x14ac:dyDescent="0.35">
      <c r="A105" s="8"/>
      <c r="B105" s="8"/>
      <c r="C105" s="9" t="s">
        <v>349</v>
      </c>
      <c r="D105" s="9" t="s">
        <v>584</v>
      </c>
      <c r="E105" s="12">
        <f t="shared" si="3"/>
        <v>4</v>
      </c>
      <c r="F105" s="12">
        <f>E105-R105</f>
        <v>1</v>
      </c>
      <c r="G105" s="9"/>
      <c r="H105" s="9" t="s">
        <v>429</v>
      </c>
      <c r="I105" s="9" t="s">
        <v>564</v>
      </c>
      <c r="J105" s="9"/>
      <c r="K105" s="9" t="s">
        <v>416</v>
      </c>
      <c r="L105" s="9" t="s">
        <v>416</v>
      </c>
      <c r="M105" s="9" t="s">
        <v>416</v>
      </c>
      <c r="N105" s="9" t="s">
        <v>416</v>
      </c>
      <c r="O105" s="9" t="s">
        <v>577</v>
      </c>
      <c r="P105" s="8"/>
      <c r="Q105" s="9"/>
      <c r="R105" s="12">
        <f t="shared" si="2"/>
        <v>3</v>
      </c>
      <c r="S105" s="8"/>
      <c r="T105" s="8"/>
      <c r="U105" s="8"/>
      <c r="V105" s="8"/>
      <c r="W105" s="8"/>
      <c r="X105" s="8"/>
      <c r="Y105" s="8"/>
      <c r="Z105" s="8"/>
    </row>
    <row r="106" spans="1:26" ht="232" x14ac:dyDescent="0.35">
      <c r="A106" s="8"/>
      <c r="B106" s="8"/>
      <c r="C106" s="9" t="s">
        <v>350</v>
      </c>
      <c r="D106" s="9" t="s">
        <v>584</v>
      </c>
      <c r="E106" s="12">
        <f t="shared" si="3"/>
        <v>4</v>
      </c>
      <c r="F106" s="12">
        <f>E106-R106</f>
        <v>1</v>
      </c>
      <c r="G106" s="9"/>
      <c r="H106" s="9" t="s">
        <v>429</v>
      </c>
      <c r="I106" s="9" t="s">
        <v>564</v>
      </c>
      <c r="J106" s="9"/>
      <c r="K106" s="9" t="s">
        <v>416</v>
      </c>
      <c r="L106" s="9" t="s">
        <v>416</v>
      </c>
      <c r="M106" s="9" t="s">
        <v>416</v>
      </c>
      <c r="N106" s="9" t="s">
        <v>416</v>
      </c>
      <c r="O106" s="9" t="s">
        <v>577</v>
      </c>
      <c r="P106" s="8"/>
      <c r="Q106" s="9"/>
      <c r="R106" s="12">
        <f t="shared" si="2"/>
        <v>3</v>
      </c>
      <c r="S106" s="8"/>
      <c r="T106" s="8"/>
      <c r="U106" s="8"/>
      <c r="V106" s="8"/>
      <c r="W106" s="8"/>
      <c r="X106" s="8"/>
      <c r="Y106" s="8"/>
      <c r="Z106" s="8"/>
    </row>
    <row r="107" spans="1:26" ht="188.5" x14ac:dyDescent="0.35">
      <c r="A107" s="8"/>
      <c r="B107" s="8"/>
      <c r="C107" s="9" t="s">
        <v>351</v>
      </c>
      <c r="D107" s="9" t="s">
        <v>584</v>
      </c>
      <c r="E107" s="12">
        <f t="shared" si="3"/>
        <v>4</v>
      </c>
      <c r="F107" s="12">
        <f>E107-R107</f>
        <v>1</v>
      </c>
      <c r="G107" s="9"/>
      <c r="H107" s="9" t="s">
        <v>429</v>
      </c>
      <c r="I107" s="9" t="s">
        <v>564</v>
      </c>
      <c r="J107" s="9"/>
      <c r="K107" s="9" t="s">
        <v>416</v>
      </c>
      <c r="L107" s="9" t="s">
        <v>416</v>
      </c>
      <c r="M107" s="9" t="s">
        <v>416</v>
      </c>
      <c r="N107" s="9" t="s">
        <v>416</v>
      </c>
      <c r="O107" s="9" t="s">
        <v>577</v>
      </c>
      <c r="P107" s="8"/>
      <c r="Q107" s="9"/>
      <c r="R107" s="12">
        <f t="shared" si="2"/>
        <v>3</v>
      </c>
      <c r="S107" s="8"/>
      <c r="T107" s="8"/>
      <c r="U107" s="8"/>
      <c r="V107" s="8"/>
      <c r="W107" s="8"/>
      <c r="X107" s="8"/>
      <c r="Y107" s="8"/>
      <c r="Z107" s="8"/>
    </row>
    <row r="108" spans="1:26" ht="87" x14ac:dyDescent="0.35">
      <c r="A108" s="8" t="s">
        <v>352</v>
      </c>
      <c r="B108" s="8">
        <v>2</v>
      </c>
      <c r="C108" s="9" t="s">
        <v>354</v>
      </c>
      <c r="D108" s="9"/>
      <c r="E108" s="12"/>
      <c r="F108" s="12"/>
      <c r="G108" s="9"/>
      <c r="H108" s="9"/>
      <c r="I108" s="9"/>
      <c r="J108" s="9"/>
      <c r="K108" s="9"/>
      <c r="L108" s="9"/>
      <c r="M108" s="9"/>
      <c r="N108" s="9"/>
      <c r="O108" s="9"/>
      <c r="P108" s="9" t="s">
        <v>353</v>
      </c>
      <c r="Q108" s="9" t="s">
        <v>583</v>
      </c>
      <c r="R108" s="12">
        <f t="shared" si="2"/>
        <v>3</v>
      </c>
      <c r="S108" s="8" t="s">
        <v>416</v>
      </c>
      <c r="T108" s="8" t="s">
        <v>416</v>
      </c>
      <c r="U108" s="8" t="s">
        <v>416</v>
      </c>
      <c r="V108" s="8" t="s">
        <v>416</v>
      </c>
      <c r="W108" s="8" t="s">
        <v>416</v>
      </c>
      <c r="X108" s="8" t="s">
        <v>416</v>
      </c>
      <c r="Y108" s="8" t="s">
        <v>416</v>
      </c>
      <c r="Z108" s="8" t="s">
        <v>416</v>
      </c>
    </row>
    <row r="109" spans="1:26" ht="145" x14ac:dyDescent="0.35">
      <c r="A109" s="8"/>
      <c r="B109" s="8"/>
      <c r="C109" s="9" t="s">
        <v>355</v>
      </c>
      <c r="D109" s="9" t="s">
        <v>584</v>
      </c>
      <c r="E109" s="12">
        <f t="shared" si="3"/>
        <v>4</v>
      </c>
      <c r="F109" s="12">
        <f>E109-R109</f>
        <v>1</v>
      </c>
      <c r="G109" s="9"/>
      <c r="H109" s="9" t="s">
        <v>429</v>
      </c>
      <c r="I109" s="9" t="s">
        <v>564</v>
      </c>
      <c r="J109" s="9"/>
      <c r="K109" s="9" t="s">
        <v>416</v>
      </c>
      <c r="L109" s="9" t="s">
        <v>416</v>
      </c>
      <c r="M109" s="9" t="s">
        <v>416</v>
      </c>
      <c r="N109" s="9" t="s">
        <v>416</v>
      </c>
      <c r="O109" s="9"/>
      <c r="P109" s="8"/>
      <c r="Q109" s="9"/>
      <c r="R109" s="12">
        <f t="shared" si="2"/>
        <v>3</v>
      </c>
      <c r="S109" s="8"/>
      <c r="T109" s="8"/>
      <c r="U109" s="8"/>
      <c r="V109" s="8"/>
      <c r="W109" s="8"/>
      <c r="X109" s="8"/>
      <c r="Y109" s="8"/>
      <c r="Z109" s="8"/>
    </row>
    <row r="110" spans="1:26" ht="130.5" x14ac:dyDescent="0.35">
      <c r="A110" s="8"/>
      <c r="B110" s="8"/>
      <c r="C110" s="9" t="s">
        <v>356</v>
      </c>
      <c r="D110" s="9" t="s">
        <v>584</v>
      </c>
      <c r="E110" s="12">
        <f t="shared" si="3"/>
        <v>4</v>
      </c>
      <c r="F110" s="12">
        <f>E110-R110</f>
        <v>1</v>
      </c>
      <c r="G110" s="9"/>
      <c r="H110" s="9" t="s">
        <v>429</v>
      </c>
      <c r="I110" s="9" t="s">
        <v>564</v>
      </c>
      <c r="J110" s="9"/>
      <c r="K110" s="9" t="s">
        <v>416</v>
      </c>
      <c r="L110" s="9" t="s">
        <v>416</v>
      </c>
      <c r="M110" s="9" t="s">
        <v>416</v>
      </c>
      <c r="N110" s="9" t="s">
        <v>416</v>
      </c>
      <c r="O110" s="9"/>
      <c r="P110" s="8"/>
      <c r="Q110" s="9"/>
      <c r="R110" s="12">
        <f t="shared" si="2"/>
        <v>3</v>
      </c>
      <c r="S110" s="8"/>
      <c r="T110" s="8"/>
      <c r="U110" s="8"/>
      <c r="V110" s="8"/>
      <c r="W110" s="8"/>
      <c r="X110" s="8"/>
      <c r="Y110" s="8"/>
      <c r="Z110" s="8"/>
    </row>
    <row r="111" spans="1:26" ht="130.5" x14ac:dyDescent="0.35">
      <c r="A111" s="8" t="s">
        <v>357</v>
      </c>
      <c r="B111" s="8">
        <v>1</v>
      </c>
      <c r="C111" s="9" t="s">
        <v>359</v>
      </c>
      <c r="D111" s="9" t="s">
        <v>584</v>
      </c>
      <c r="E111" s="12">
        <f t="shared" si="3"/>
        <v>4</v>
      </c>
      <c r="F111" s="12">
        <f>E111-R111</f>
        <v>1</v>
      </c>
      <c r="G111" s="9"/>
      <c r="H111" s="9" t="s">
        <v>429</v>
      </c>
      <c r="I111" s="9" t="s">
        <v>564</v>
      </c>
      <c r="J111" s="9"/>
      <c r="K111" s="9" t="s">
        <v>416</v>
      </c>
      <c r="L111" s="9" t="s">
        <v>609</v>
      </c>
      <c r="M111" s="9" t="s">
        <v>416</v>
      </c>
      <c r="N111" s="9" t="s">
        <v>416</v>
      </c>
      <c r="O111" s="9" t="s">
        <v>560</v>
      </c>
      <c r="P111" s="9" t="s">
        <v>358</v>
      </c>
      <c r="Q111" s="9" t="s">
        <v>583</v>
      </c>
      <c r="R111" s="12">
        <f t="shared" si="2"/>
        <v>3</v>
      </c>
      <c r="S111" s="8" t="s">
        <v>416</v>
      </c>
      <c r="T111" s="8" t="s">
        <v>416</v>
      </c>
      <c r="U111" s="8" t="s">
        <v>416</v>
      </c>
      <c r="V111" s="8" t="s">
        <v>416</v>
      </c>
      <c r="W111" s="8" t="s">
        <v>416</v>
      </c>
      <c r="X111" s="8" t="s">
        <v>416</v>
      </c>
      <c r="Y111" s="8" t="s">
        <v>416</v>
      </c>
      <c r="Z111" s="8" t="s">
        <v>416</v>
      </c>
    </row>
    <row r="112" spans="1:26" ht="87" x14ac:dyDescent="0.35">
      <c r="A112" s="8" t="s">
        <v>360</v>
      </c>
      <c r="B112" s="8">
        <v>2</v>
      </c>
      <c r="C112" s="9" t="s">
        <v>362</v>
      </c>
      <c r="D112" s="9"/>
      <c r="E112" s="12"/>
      <c r="F112" s="12"/>
      <c r="G112" s="9"/>
      <c r="H112" s="9"/>
      <c r="I112" s="9"/>
      <c r="J112" s="9"/>
      <c r="K112" s="9"/>
      <c r="L112" s="9"/>
      <c r="M112" s="9"/>
      <c r="N112" s="9"/>
      <c r="O112" s="9"/>
      <c r="P112" s="9" t="s">
        <v>361</v>
      </c>
      <c r="Q112" s="9" t="s">
        <v>583</v>
      </c>
      <c r="R112" s="12">
        <f t="shared" si="2"/>
        <v>3</v>
      </c>
      <c r="S112" s="8" t="s">
        <v>416</v>
      </c>
      <c r="T112" s="8" t="s">
        <v>416</v>
      </c>
      <c r="U112" s="8" t="s">
        <v>416</v>
      </c>
      <c r="V112" s="8" t="s">
        <v>416</v>
      </c>
      <c r="W112" s="8" t="s">
        <v>416</v>
      </c>
      <c r="X112" s="8" t="s">
        <v>416</v>
      </c>
      <c r="Y112" s="8" t="s">
        <v>416</v>
      </c>
      <c r="Z112" s="8" t="s">
        <v>416</v>
      </c>
    </row>
    <row r="113" spans="1:26" ht="101.5" x14ac:dyDescent="0.35">
      <c r="A113" s="8"/>
      <c r="B113" s="8"/>
      <c r="C113" s="9" t="s">
        <v>363</v>
      </c>
      <c r="D113" s="9" t="s">
        <v>584</v>
      </c>
      <c r="E113" s="12">
        <f t="shared" si="3"/>
        <v>4</v>
      </c>
      <c r="F113" s="12">
        <f>E113-R113</f>
        <v>1</v>
      </c>
      <c r="G113" s="9"/>
      <c r="H113" s="9" t="s">
        <v>429</v>
      </c>
      <c r="I113" s="9" t="s">
        <v>564</v>
      </c>
      <c r="J113" s="9"/>
      <c r="K113" s="9" t="s">
        <v>416</v>
      </c>
      <c r="L113" s="9" t="s">
        <v>416</v>
      </c>
      <c r="M113" s="9" t="s">
        <v>416</v>
      </c>
      <c r="N113" s="9" t="s">
        <v>578</v>
      </c>
      <c r="O113" s="9"/>
      <c r="P113" s="8"/>
      <c r="Q113" s="9"/>
      <c r="R113" s="12">
        <f t="shared" si="2"/>
        <v>3</v>
      </c>
      <c r="S113" s="8"/>
      <c r="T113" s="8"/>
      <c r="U113" s="8"/>
      <c r="V113" s="8"/>
      <c r="W113" s="8"/>
      <c r="X113" s="8"/>
      <c r="Y113" s="8"/>
      <c r="Z113" s="8"/>
    </row>
    <row r="114" spans="1:26" ht="72.5" x14ac:dyDescent="0.35">
      <c r="A114" s="8"/>
      <c r="B114" s="8"/>
      <c r="C114" s="9" t="s">
        <v>364</v>
      </c>
      <c r="D114" s="9" t="s">
        <v>584</v>
      </c>
      <c r="E114" s="12">
        <f t="shared" si="3"/>
        <v>4</v>
      </c>
      <c r="F114" s="12">
        <f>E114-R114</f>
        <v>1</v>
      </c>
      <c r="G114" s="9"/>
      <c r="H114" s="9" t="s">
        <v>429</v>
      </c>
      <c r="I114" s="9" t="s">
        <v>564</v>
      </c>
      <c r="J114" s="9"/>
      <c r="K114" s="9" t="s">
        <v>416</v>
      </c>
      <c r="L114" s="9" t="s">
        <v>416</v>
      </c>
      <c r="M114" s="9" t="s">
        <v>416</v>
      </c>
      <c r="N114" s="9" t="s">
        <v>578</v>
      </c>
      <c r="O114" s="9"/>
      <c r="P114" s="8"/>
      <c r="Q114" s="9"/>
      <c r="R114" s="12">
        <f t="shared" si="2"/>
        <v>3</v>
      </c>
      <c r="S114" s="8"/>
      <c r="T114" s="8"/>
      <c r="U114" s="8"/>
      <c r="V114" s="8"/>
      <c r="W114" s="8"/>
      <c r="X114" s="8"/>
      <c r="Y114" s="8"/>
      <c r="Z114" s="8"/>
    </row>
    <row r="115" spans="1:26" ht="101.5" x14ac:dyDescent="0.35">
      <c r="A115" s="8" t="s">
        <v>365</v>
      </c>
      <c r="B115" s="8">
        <v>3</v>
      </c>
      <c r="C115" s="9" t="s">
        <v>367</v>
      </c>
      <c r="D115" s="9"/>
      <c r="E115" s="12"/>
      <c r="F115" s="12"/>
      <c r="G115" s="9"/>
      <c r="H115" s="9"/>
      <c r="I115" s="9"/>
      <c r="J115" s="9"/>
      <c r="K115" s="9"/>
      <c r="L115" s="9"/>
      <c r="M115" s="9"/>
      <c r="N115" s="9"/>
      <c r="O115" s="9"/>
      <c r="P115" s="9" t="s">
        <v>366</v>
      </c>
      <c r="Q115" s="9" t="s">
        <v>583</v>
      </c>
      <c r="R115" s="12">
        <f t="shared" si="2"/>
        <v>3</v>
      </c>
      <c r="S115" s="8" t="s">
        <v>416</v>
      </c>
      <c r="T115" s="8" t="s">
        <v>416</v>
      </c>
      <c r="U115" s="8" t="s">
        <v>416</v>
      </c>
      <c r="V115" s="8" t="s">
        <v>416</v>
      </c>
      <c r="W115" s="8" t="s">
        <v>416</v>
      </c>
      <c r="X115" s="8" t="s">
        <v>416</v>
      </c>
      <c r="Y115" s="8" t="s">
        <v>416</v>
      </c>
      <c r="Z115" s="8" t="s">
        <v>416</v>
      </c>
    </row>
    <row r="116" spans="1:26" ht="72.5" x14ac:dyDescent="0.35">
      <c r="A116" s="8"/>
      <c r="B116" s="8"/>
      <c r="C116" s="9" t="s">
        <v>368</v>
      </c>
      <c r="D116" s="9" t="s">
        <v>584</v>
      </c>
      <c r="E116" s="12">
        <f t="shared" si="3"/>
        <v>4</v>
      </c>
      <c r="F116" s="12">
        <f>E116-R116</f>
        <v>1</v>
      </c>
      <c r="G116" s="9"/>
      <c r="H116" s="9" t="s">
        <v>429</v>
      </c>
      <c r="I116" s="9" t="s">
        <v>564</v>
      </c>
      <c r="J116" s="9"/>
      <c r="K116" s="9" t="s">
        <v>416</v>
      </c>
      <c r="L116" s="9" t="s">
        <v>416</v>
      </c>
      <c r="M116" s="9" t="s">
        <v>416</v>
      </c>
      <c r="N116" s="9" t="s">
        <v>416</v>
      </c>
      <c r="O116" s="9"/>
      <c r="P116" s="8"/>
      <c r="Q116" s="9"/>
      <c r="R116" s="12">
        <f t="shared" si="2"/>
        <v>3</v>
      </c>
      <c r="S116" s="8"/>
      <c r="T116" s="8"/>
      <c r="U116" s="8"/>
      <c r="V116" s="8"/>
      <c r="W116" s="8"/>
      <c r="X116" s="8"/>
      <c r="Y116" s="8"/>
      <c r="Z116" s="8"/>
    </row>
    <row r="117" spans="1:26" ht="72.5" x14ac:dyDescent="0.35">
      <c r="A117" s="8"/>
      <c r="B117" s="8"/>
      <c r="C117" s="9" t="s">
        <v>369</v>
      </c>
      <c r="D117" s="9" t="s">
        <v>584</v>
      </c>
      <c r="E117" s="12">
        <f t="shared" si="3"/>
        <v>4</v>
      </c>
      <c r="F117" s="12">
        <f>E117-R117</f>
        <v>1</v>
      </c>
      <c r="G117" s="9"/>
      <c r="H117" s="9" t="s">
        <v>429</v>
      </c>
      <c r="I117" s="9" t="s">
        <v>564</v>
      </c>
      <c r="J117" s="9"/>
      <c r="K117" s="9" t="s">
        <v>416</v>
      </c>
      <c r="L117" s="9" t="s">
        <v>416</v>
      </c>
      <c r="M117" s="9" t="s">
        <v>416</v>
      </c>
      <c r="N117" s="9" t="s">
        <v>416</v>
      </c>
      <c r="O117" s="9"/>
      <c r="P117" s="8"/>
      <c r="Q117" s="9"/>
      <c r="R117" s="12">
        <f t="shared" si="2"/>
        <v>3</v>
      </c>
      <c r="S117" s="8"/>
      <c r="T117" s="8"/>
      <c r="U117" s="8"/>
      <c r="V117" s="8"/>
      <c r="W117" s="8"/>
      <c r="X117" s="8"/>
      <c r="Y117" s="8"/>
      <c r="Z117" s="8"/>
    </row>
    <row r="118" spans="1:26" ht="72.5" x14ac:dyDescent="0.35">
      <c r="A118" s="8"/>
      <c r="B118" s="8"/>
      <c r="C118" s="9" t="s">
        <v>370</v>
      </c>
      <c r="D118" s="9" t="s">
        <v>584</v>
      </c>
      <c r="E118" s="12">
        <f t="shared" si="3"/>
        <v>4</v>
      </c>
      <c r="F118" s="12">
        <f>E118-R118</f>
        <v>1</v>
      </c>
      <c r="G118" s="9"/>
      <c r="H118" s="9" t="s">
        <v>429</v>
      </c>
      <c r="I118" s="9" t="s">
        <v>564</v>
      </c>
      <c r="J118" s="9"/>
      <c r="K118" s="9" t="s">
        <v>416</v>
      </c>
      <c r="L118" s="9" t="s">
        <v>416</v>
      </c>
      <c r="M118" s="9" t="s">
        <v>416</v>
      </c>
      <c r="N118" s="9" t="s">
        <v>416</v>
      </c>
      <c r="O118" s="9"/>
      <c r="P118" s="8"/>
      <c r="Q118" s="9"/>
      <c r="R118" s="12">
        <f t="shared" si="2"/>
        <v>3</v>
      </c>
      <c r="S118" s="8"/>
      <c r="T118" s="8"/>
      <c r="U118" s="8"/>
      <c r="V118" s="8"/>
      <c r="W118" s="8"/>
      <c r="X118" s="8"/>
      <c r="Y118" s="8"/>
      <c r="Z118" s="8"/>
    </row>
    <row r="119" spans="1:26" ht="72.5" x14ac:dyDescent="0.35">
      <c r="A119" s="8" t="s">
        <v>371</v>
      </c>
      <c r="B119" s="8">
        <v>2</v>
      </c>
      <c r="C119" s="9" t="s">
        <v>373</v>
      </c>
      <c r="D119" s="9"/>
      <c r="E119" s="12"/>
      <c r="F119" s="12"/>
      <c r="G119" s="9"/>
      <c r="H119" s="9"/>
      <c r="I119" s="9"/>
      <c r="J119" s="9"/>
      <c r="K119" s="9"/>
      <c r="L119" s="9"/>
      <c r="M119" s="9"/>
      <c r="N119" s="9"/>
      <c r="O119" s="9"/>
      <c r="P119" s="9" t="s">
        <v>372</v>
      </c>
      <c r="Q119" s="9" t="s">
        <v>583</v>
      </c>
      <c r="R119" s="12">
        <f t="shared" si="2"/>
        <v>3</v>
      </c>
      <c r="S119" s="8" t="s">
        <v>416</v>
      </c>
      <c r="T119" s="8" t="s">
        <v>416</v>
      </c>
      <c r="U119" s="8" t="s">
        <v>416</v>
      </c>
      <c r="V119" s="8" t="s">
        <v>416</v>
      </c>
      <c r="W119" s="8" t="s">
        <v>416</v>
      </c>
      <c r="X119" s="9" t="s">
        <v>488</v>
      </c>
      <c r="Y119" s="8" t="s">
        <v>416</v>
      </c>
      <c r="Z119" s="8" t="s">
        <v>416</v>
      </c>
    </row>
    <row r="120" spans="1:26" ht="130.5" x14ac:dyDescent="0.35">
      <c r="A120" s="8"/>
      <c r="B120" s="8"/>
      <c r="C120" s="9" t="s">
        <v>374</v>
      </c>
      <c r="D120" s="9" t="s">
        <v>584</v>
      </c>
      <c r="E120" s="12">
        <f t="shared" si="3"/>
        <v>4</v>
      </c>
      <c r="F120" s="12">
        <f>E120-R120</f>
        <v>1</v>
      </c>
      <c r="G120" s="9"/>
      <c r="H120" s="9" t="s">
        <v>429</v>
      </c>
      <c r="I120" s="9" t="s">
        <v>564</v>
      </c>
      <c r="J120" s="9"/>
      <c r="K120" s="9" t="s">
        <v>416</v>
      </c>
      <c r="L120" s="9" t="s">
        <v>610</v>
      </c>
      <c r="M120" s="9" t="s">
        <v>416</v>
      </c>
      <c r="N120" s="9" t="s">
        <v>416</v>
      </c>
      <c r="O120" s="9"/>
      <c r="P120" s="8"/>
      <c r="Q120" s="9"/>
      <c r="R120" s="12">
        <f t="shared" si="2"/>
        <v>3</v>
      </c>
      <c r="S120" s="8"/>
      <c r="T120" s="8"/>
      <c r="U120" s="8"/>
      <c r="V120" s="8"/>
      <c r="W120" s="8"/>
      <c r="X120" s="8"/>
      <c r="Y120" s="8"/>
      <c r="Z120" s="8"/>
    </row>
    <row r="121" spans="1:26" ht="246.5" x14ac:dyDescent="0.35">
      <c r="A121" s="8"/>
      <c r="B121" s="8"/>
      <c r="C121" s="9" t="s">
        <v>375</v>
      </c>
      <c r="D121" s="9" t="s">
        <v>584</v>
      </c>
      <c r="E121" s="12">
        <f t="shared" si="3"/>
        <v>4</v>
      </c>
      <c r="F121" s="12">
        <f>E121-R121</f>
        <v>1</v>
      </c>
      <c r="G121" s="9"/>
      <c r="H121" s="9" t="s">
        <v>429</v>
      </c>
      <c r="I121" s="9" t="s">
        <v>564</v>
      </c>
      <c r="J121" s="9"/>
      <c r="K121" s="9" t="s">
        <v>416</v>
      </c>
      <c r="L121" s="9" t="s">
        <v>611</v>
      </c>
      <c r="M121" s="9" t="s">
        <v>416</v>
      </c>
      <c r="N121" s="9" t="s">
        <v>416</v>
      </c>
      <c r="O121" s="9"/>
      <c r="P121" s="8"/>
      <c r="Q121" s="9"/>
      <c r="R121" s="12">
        <f t="shared" si="2"/>
        <v>3</v>
      </c>
      <c r="S121" s="8"/>
      <c r="T121" s="8"/>
      <c r="U121" s="8"/>
      <c r="V121" s="8"/>
      <c r="W121" s="8"/>
      <c r="X121" s="8"/>
      <c r="Y121" s="8"/>
      <c r="Z121" s="8"/>
    </row>
    <row r="122" spans="1:26" ht="87" x14ac:dyDescent="0.35">
      <c r="A122" s="8" t="s">
        <v>376</v>
      </c>
      <c r="B122" s="8">
        <v>1</v>
      </c>
      <c r="C122" s="9" t="s">
        <v>378</v>
      </c>
      <c r="D122" s="9" t="s">
        <v>584</v>
      </c>
      <c r="E122" s="12">
        <f t="shared" si="3"/>
        <v>4</v>
      </c>
      <c r="F122" s="12">
        <f>E122-R122</f>
        <v>0</v>
      </c>
      <c r="G122" s="9"/>
      <c r="H122" s="9" t="s">
        <v>429</v>
      </c>
      <c r="I122" s="9" t="s">
        <v>564</v>
      </c>
      <c r="J122" s="9"/>
      <c r="K122" s="9" t="s">
        <v>416</v>
      </c>
      <c r="L122" s="9" t="s">
        <v>416</v>
      </c>
      <c r="M122" s="9" t="s">
        <v>416</v>
      </c>
      <c r="N122" s="9" t="s">
        <v>416</v>
      </c>
      <c r="O122" s="9"/>
      <c r="P122" s="9" t="s">
        <v>377</v>
      </c>
      <c r="Q122" s="9" t="s">
        <v>586</v>
      </c>
      <c r="R122" s="12">
        <f t="shared" si="2"/>
        <v>4</v>
      </c>
      <c r="S122" s="8" t="s">
        <v>416</v>
      </c>
      <c r="T122" s="8" t="s">
        <v>416</v>
      </c>
      <c r="U122" s="8" t="s">
        <v>416</v>
      </c>
      <c r="V122" s="8" t="s">
        <v>416</v>
      </c>
      <c r="W122" s="8" t="s">
        <v>416</v>
      </c>
      <c r="X122" s="8" t="s">
        <v>416</v>
      </c>
      <c r="Y122" s="8" t="s">
        <v>416</v>
      </c>
      <c r="Z122" s="8" t="s">
        <v>416</v>
      </c>
    </row>
    <row r="123" spans="1:26" ht="159.5" x14ac:dyDescent="0.35">
      <c r="A123" s="8" t="s">
        <v>379</v>
      </c>
      <c r="B123" s="8">
        <v>1</v>
      </c>
      <c r="C123" s="9" t="s">
        <v>381</v>
      </c>
      <c r="D123" s="9" t="s">
        <v>584</v>
      </c>
      <c r="E123" s="12">
        <f t="shared" si="3"/>
        <v>4</v>
      </c>
      <c r="F123" s="12">
        <f>E123-R123</f>
        <v>1</v>
      </c>
      <c r="G123" s="9"/>
      <c r="H123" s="9" t="s">
        <v>429</v>
      </c>
      <c r="I123" s="9" t="s">
        <v>564</v>
      </c>
      <c r="J123" s="9"/>
      <c r="K123" s="9" t="s">
        <v>416</v>
      </c>
      <c r="L123" s="9" t="s">
        <v>416</v>
      </c>
      <c r="M123" s="9" t="s">
        <v>416</v>
      </c>
      <c r="N123" s="9" t="s">
        <v>416</v>
      </c>
      <c r="O123" s="9" t="s">
        <v>560</v>
      </c>
      <c r="P123" s="9" t="s">
        <v>380</v>
      </c>
      <c r="Q123" s="9" t="s">
        <v>583</v>
      </c>
      <c r="R123" s="12">
        <f t="shared" si="2"/>
        <v>3</v>
      </c>
      <c r="S123" s="8" t="s">
        <v>416</v>
      </c>
      <c r="T123" s="8" t="s">
        <v>416</v>
      </c>
      <c r="U123" s="8" t="s">
        <v>416</v>
      </c>
      <c r="V123" s="8" t="s">
        <v>416</v>
      </c>
      <c r="W123" s="8" t="s">
        <v>416</v>
      </c>
      <c r="X123" s="8" t="s">
        <v>416</v>
      </c>
      <c r="Y123" s="8" t="s">
        <v>416</v>
      </c>
      <c r="Z123" s="8" t="s">
        <v>416</v>
      </c>
    </row>
    <row r="124" spans="1:26" ht="188.5" x14ac:dyDescent="0.35">
      <c r="A124" s="8" t="s">
        <v>382</v>
      </c>
      <c r="B124" s="8">
        <v>3</v>
      </c>
      <c r="C124" s="9" t="s">
        <v>384</v>
      </c>
      <c r="D124" s="9"/>
      <c r="E124" s="12"/>
      <c r="F124" s="12"/>
      <c r="G124" s="9"/>
      <c r="H124" s="9"/>
      <c r="I124" s="9"/>
      <c r="J124" s="9"/>
      <c r="K124" s="9"/>
      <c r="L124" s="9"/>
      <c r="M124" s="9"/>
      <c r="N124" s="9"/>
      <c r="O124" s="9"/>
      <c r="P124" s="9" t="s">
        <v>383</v>
      </c>
      <c r="Q124" s="9" t="s">
        <v>583</v>
      </c>
      <c r="R124" s="12">
        <f t="shared" si="2"/>
        <v>3</v>
      </c>
      <c r="S124" s="8" t="s">
        <v>416</v>
      </c>
      <c r="T124" s="8" t="s">
        <v>416</v>
      </c>
      <c r="U124" s="8" t="s">
        <v>416</v>
      </c>
      <c r="V124" s="8" t="s">
        <v>416</v>
      </c>
      <c r="W124" s="8" t="s">
        <v>416</v>
      </c>
      <c r="X124" s="8" t="s">
        <v>416</v>
      </c>
      <c r="Y124" s="8" t="s">
        <v>416</v>
      </c>
      <c r="Z124" s="8" t="s">
        <v>416</v>
      </c>
    </row>
    <row r="125" spans="1:26" ht="72.5" x14ac:dyDescent="0.35">
      <c r="A125" s="8"/>
      <c r="B125" s="8"/>
      <c r="C125" s="9" t="s">
        <v>385</v>
      </c>
      <c r="D125" s="9" t="s">
        <v>584</v>
      </c>
      <c r="E125" s="12">
        <f t="shared" si="3"/>
        <v>4</v>
      </c>
      <c r="F125" s="12">
        <f>E125-R125</f>
        <v>1</v>
      </c>
      <c r="G125" s="9"/>
      <c r="H125" s="9" t="s">
        <v>429</v>
      </c>
      <c r="I125" s="9" t="s">
        <v>564</v>
      </c>
      <c r="J125" s="9"/>
      <c r="K125" s="9" t="s">
        <v>416</v>
      </c>
      <c r="L125" s="9" t="s">
        <v>416</v>
      </c>
      <c r="M125" s="9" t="s">
        <v>416</v>
      </c>
      <c r="N125" s="9" t="s">
        <v>416</v>
      </c>
      <c r="O125" s="9"/>
      <c r="P125" s="8"/>
      <c r="Q125" s="9"/>
      <c r="R125" s="12">
        <f t="shared" si="2"/>
        <v>3</v>
      </c>
      <c r="S125" s="8"/>
      <c r="T125" s="8"/>
      <c r="U125" s="8"/>
      <c r="V125" s="8"/>
      <c r="W125" s="8"/>
      <c r="X125" s="8"/>
      <c r="Y125" s="8"/>
      <c r="Z125" s="8"/>
    </row>
    <row r="126" spans="1:26" ht="116" x14ac:dyDescent="0.35">
      <c r="A126" s="8"/>
      <c r="B126" s="8"/>
      <c r="C126" s="9" t="s">
        <v>386</v>
      </c>
      <c r="D126" s="9" t="s">
        <v>584</v>
      </c>
      <c r="E126" s="12">
        <f t="shared" si="3"/>
        <v>4</v>
      </c>
      <c r="F126" s="12">
        <f>E126-R126</f>
        <v>1</v>
      </c>
      <c r="G126" s="9"/>
      <c r="H126" s="9" t="s">
        <v>429</v>
      </c>
      <c r="I126" s="9" t="s">
        <v>564</v>
      </c>
      <c r="J126" s="9"/>
      <c r="K126" s="9" t="s">
        <v>416</v>
      </c>
      <c r="L126" s="9" t="s">
        <v>416</v>
      </c>
      <c r="M126" s="9" t="s">
        <v>416</v>
      </c>
      <c r="N126" s="9" t="s">
        <v>416</v>
      </c>
      <c r="O126" s="9"/>
      <c r="P126" s="8"/>
      <c r="Q126" s="9"/>
      <c r="R126" s="12">
        <f t="shared" si="2"/>
        <v>3</v>
      </c>
      <c r="S126" s="8"/>
      <c r="T126" s="8"/>
      <c r="U126" s="8"/>
      <c r="V126" s="8"/>
      <c r="W126" s="8"/>
      <c r="X126" s="8"/>
      <c r="Y126" s="8"/>
      <c r="Z126" s="8"/>
    </row>
    <row r="127" spans="1:26" ht="116" x14ac:dyDescent="0.35">
      <c r="A127" s="8"/>
      <c r="B127" s="8"/>
      <c r="C127" s="9" t="s">
        <v>387</v>
      </c>
      <c r="D127" s="9" t="s">
        <v>584</v>
      </c>
      <c r="E127" s="12">
        <f t="shared" si="3"/>
        <v>4</v>
      </c>
      <c r="F127" s="12">
        <f>E127-R127</f>
        <v>1</v>
      </c>
      <c r="G127" s="9"/>
      <c r="H127" s="9" t="s">
        <v>429</v>
      </c>
      <c r="I127" s="9" t="s">
        <v>564</v>
      </c>
      <c r="J127" s="9"/>
      <c r="K127" s="9" t="s">
        <v>416</v>
      </c>
      <c r="L127" s="9" t="s">
        <v>416</v>
      </c>
      <c r="M127" s="9" t="s">
        <v>416</v>
      </c>
      <c r="N127" s="9" t="s">
        <v>416</v>
      </c>
      <c r="O127" s="9"/>
      <c r="P127" s="8"/>
      <c r="Q127" s="9"/>
      <c r="R127" s="12">
        <f t="shared" si="2"/>
        <v>3</v>
      </c>
      <c r="S127" s="8"/>
      <c r="T127" s="8"/>
      <c r="U127" s="8"/>
      <c r="V127" s="8"/>
      <c r="W127" s="8"/>
      <c r="X127" s="8"/>
      <c r="Y127" s="8"/>
      <c r="Z127" s="8"/>
    </row>
    <row r="128" spans="1:26" ht="246.5" x14ac:dyDescent="0.35">
      <c r="A128" s="8" t="s">
        <v>388</v>
      </c>
      <c r="B128" s="8">
        <v>3</v>
      </c>
      <c r="C128" s="9" t="s">
        <v>390</v>
      </c>
      <c r="D128" s="9"/>
      <c r="E128" s="12"/>
      <c r="F128" s="12"/>
      <c r="G128" s="9"/>
      <c r="H128" s="9"/>
      <c r="I128" s="9"/>
      <c r="J128" s="9"/>
      <c r="K128" s="9"/>
      <c r="L128" s="9"/>
      <c r="M128" s="9"/>
      <c r="N128" s="9"/>
      <c r="O128" s="9"/>
      <c r="P128" s="9" t="s">
        <v>389</v>
      </c>
      <c r="Q128" s="9" t="s">
        <v>583</v>
      </c>
      <c r="R128" s="12">
        <f t="shared" si="2"/>
        <v>3</v>
      </c>
      <c r="S128" s="8" t="s">
        <v>416</v>
      </c>
      <c r="T128" s="8" t="s">
        <v>416</v>
      </c>
      <c r="U128" s="8" t="s">
        <v>416</v>
      </c>
      <c r="V128" s="8" t="s">
        <v>416</v>
      </c>
      <c r="W128" s="8" t="s">
        <v>416</v>
      </c>
      <c r="X128" s="8" t="s">
        <v>416</v>
      </c>
      <c r="Y128" s="8" t="s">
        <v>436</v>
      </c>
      <c r="Z128" s="8" t="s">
        <v>416</v>
      </c>
    </row>
    <row r="129" spans="1:26" ht="116" x14ac:dyDescent="0.35">
      <c r="A129" s="8"/>
      <c r="B129" s="8"/>
      <c r="C129" s="9" t="s">
        <v>391</v>
      </c>
      <c r="D129" s="9" t="s">
        <v>584</v>
      </c>
      <c r="E129" s="12">
        <f t="shared" si="3"/>
        <v>4</v>
      </c>
      <c r="F129" s="12">
        <f>E129-R129</f>
        <v>1</v>
      </c>
      <c r="G129" s="9"/>
      <c r="H129" s="9" t="s">
        <v>429</v>
      </c>
      <c r="I129" s="9" t="s">
        <v>564</v>
      </c>
      <c r="J129" s="9"/>
      <c r="K129" s="9" t="s">
        <v>416</v>
      </c>
      <c r="L129" s="9" t="s">
        <v>416</v>
      </c>
      <c r="M129" s="9" t="s">
        <v>579</v>
      </c>
      <c r="N129" s="9" t="s">
        <v>416</v>
      </c>
      <c r="O129" s="9"/>
      <c r="P129" s="8"/>
      <c r="Q129" s="9"/>
      <c r="R129" s="12">
        <f t="shared" si="2"/>
        <v>3</v>
      </c>
      <c r="S129" s="8"/>
      <c r="T129" s="8"/>
      <c r="U129" s="8"/>
      <c r="V129" s="8"/>
      <c r="W129" s="8"/>
      <c r="X129" s="8"/>
      <c r="Y129" s="8"/>
      <c r="Z129" s="8"/>
    </row>
    <row r="130" spans="1:26" ht="101.5" x14ac:dyDescent="0.35">
      <c r="A130" s="8"/>
      <c r="B130" s="8"/>
      <c r="C130" s="9" t="s">
        <v>392</v>
      </c>
      <c r="D130" s="9" t="s">
        <v>584</v>
      </c>
      <c r="E130" s="12">
        <f t="shared" si="3"/>
        <v>4</v>
      </c>
      <c r="F130" s="12">
        <f>E130-R130</f>
        <v>1</v>
      </c>
      <c r="G130" s="9"/>
      <c r="H130" s="9" t="s">
        <v>429</v>
      </c>
      <c r="I130" s="9" t="s">
        <v>564</v>
      </c>
      <c r="J130" s="9"/>
      <c r="K130" s="9" t="s">
        <v>416</v>
      </c>
      <c r="L130" s="9" t="s">
        <v>416</v>
      </c>
      <c r="M130" s="9" t="s">
        <v>580</v>
      </c>
      <c r="N130" s="9" t="s">
        <v>416</v>
      </c>
      <c r="O130" s="9"/>
      <c r="P130" s="8"/>
      <c r="Q130" s="9"/>
      <c r="R130" s="12">
        <f t="shared" si="2"/>
        <v>3</v>
      </c>
      <c r="S130" s="8"/>
      <c r="T130" s="8"/>
      <c r="U130" s="8"/>
      <c r="V130" s="8"/>
      <c r="W130" s="8"/>
      <c r="X130" s="8"/>
      <c r="Y130" s="8"/>
      <c r="Z130" s="8"/>
    </row>
    <row r="131" spans="1:26" ht="101.5" x14ac:dyDescent="0.35">
      <c r="A131" s="8"/>
      <c r="B131" s="8"/>
      <c r="C131" s="9" t="s">
        <v>393</v>
      </c>
      <c r="D131" s="9" t="s">
        <v>584</v>
      </c>
      <c r="E131" s="12">
        <f t="shared" si="3"/>
        <v>4</v>
      </c>
      <c r="F131" s="12">
        <f>E131-R131</f>
        <v>1</v>
      </c>
      <c r="G131" s="9"/>
      <c r="H131" s="9" t="s">
        <v>429</v>
      </c>
      <c r="I131" s="9" t="s">
        <v>564</v>
      </c>
      <c r="J131" s="9"/>
      <c r="K131" s="9" t="s">
        <v>416</v>
      </c>
      <c r="L131" s="9" t="s">
        <v>416</v>
      </c>
      <c r="M131" s="9" t="s">
        <v>580</v>
      </c>
      <c r="N131" s="9" t="s">
        <v>416</v>
      </c>
      <c r="O131" s="9"/>
      <c r="P131" s="8"/>
      <c r="Q131" s="9"/>
      <c r="R131" s="12">
        <f t="shared" si="2"/>
        <v>3</v>
      </c>
      <c r="S131" s="8"/>
      <c r="T131" s="8"/>
      <c r="U131" s="8"/>
      <c r="V131" s="8"/>
      <c r="W131" s="8"/>
      <c r="X131" s="8"/>
      <c r="Y131" s="8"/>
      <c r="Z131" s="8"/>
    </row>
    <row r="132" spans="1:26" x14ac:dyDescent="0.35">
      <c r="A132" s="5" t="s">
        <v>630</v>
      </c>
      <c r="P132" s="5" t="s">
        <v>589</v>
      </c>
    </row>
    <row r="133" spans="1:26" x14ac:dyDescent="0.35">
      <c r="A133" s="5">
        <f>COUNTIF(C:C,"*Scenario*")</f>
        <v>100</v>
      </c>
      <c r="P133" s="5">
        <v>38</v>
      </c>
    </row>
    <row r="134" spans="1:26" x14ac:dyDescent="0.35">
      <c r="A134" s="5" t="s">
        <v>631</v>
      </c>
    </row>
    <row r="135" spans="1:26" x14ac:dyDescent="0.35">
      <c r="A135" s="5">
        <f>A133/P133</f>
        <v>2.6315789473684212</v>
      </c>
    </row>
  </sheetData>
  <autoFilter ref="A2:Z134"/>
  <hyperlinks>
    <hyperlink ref="C1" r:id="rId1"/>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6"/>
  <sheetViews>
    <sheetView workbookViewId="0"/>
  </sheetViews>
  <sheetFormatPr baseColWidth="10" defaultRowHeight="14.5" x14ac:dyDescent="0.35"/>
  <cols>
    <col min="1" max="1" width="42.7265625" bestFit="1" customWidth="1"/>
    <col min="5" max="5" width="10.90625" style="21"/>
    <col min="9" max="9" width="10.90625" style="21"/>
    <col min="13" max="13" width="10.90625" style="21"/>
    <col min="17" max="17" width="10.90625" style="21"/>
    <col min="21" max="21" width="10.90625" style="21"/>
    <col min="25" max="25" width="10.90625" style="21"/>
    <col min="29" max="29" width="10.90625" style="21"/>
    <col min="33" max="33" width="10.90625" style="21"/>
    <col min="37" max="37" width="10.90625" style="21"/>
    <col min="41" max="41" width="10.90625" style="21"/>
    <col min="45" max="45" width="10.90625" style="21"/>
    <col min="49" max="49" width="10.90625" style="21"/>
    <col min="53" max="53" width="10.90625" style="21"/>
    <col min="57" max="57" width="10.90625" style="21"/>
    <col min="61" max="61" width="10.90625" style="21"/>
    <col min="65" max="65" width="10.90625" style="21"/>
  </cols>
  <sheetData>
    <row r="1" spans="1:68" s="19" customFormat="1" x14ac:dyDescent="0.35">
      <c r="A1" s="19" t="s">
        <v>590</v>
      </c>
      <c r="B1" s="19" t="s">
        <v>601</v>
      </c>
      <c r="C1" s="19" t="s">
        <v>602</v>
      </c>
      <c r="D1" s="19" t="s">
        <v>603</v>
      </c>
      <c r="E1" s="20" t="s">
        <v>582</v>
      </c>
      <c r="F1" s="19" t="s">
        <v>601</v>
      </c>
      <c r="G1" s="19" t="s">
        <v>602</v>
      </c>
      <c r="H1" s="19" t="s">
        <v>603</v>
      </c>
      <c r="I1" s="20" t="s">
        <v>404</v>
      </c>
      <c r="J1" s="19" t="s">
        <v>601</v>
      </c>
      <c r="K1" s="19" t="s">
        <v>602</v>
      </c>
      <c r="L1" s="19" t="s">
        <v>603</v>
      </c>
      <c r="M1" s="20" t="s">
        <v>407</v>
      </c>
      <c r="N1" s="19" t="s">
        <v>601</v>
      </c>
      <c r="O1" s="19" t="s">
        <v>602</v>
      </c>
      <c r="P1" s="19" t="s">
        <v>603</v>
      </c>
      <c r="Q1" s="20" t="s">
        <v>408</v>
      </c>
      <c r="R1" s="19" t="s">
        <v>601</v>
      </c>
      <c r="S1" s="19" t="s">
        <v>602</v>
      </c>
      <c r="T1" s="19" t="s">
        <v>603</v>
      </c>
      <c r="U1" s="20" t="s">
        <v>409</v>
      </c>
      <c r="V1" s="19" t="s">
        <v>601</v>
      </c>
      <c r="W1" s="19" t="s">
        <v>602</v>
      </c>
      <c r="X1" s="19" t="s">
        <v>603</v>
      </c>
      <c r="Y1" s="20" t="s">
        <v>410</v>
      </c>
      <c r="Z1" s="19" t="s">
        <v>601</v>
      </c>
      <c r="AA1" s="19" t="s">
        <v>602</v>
      </c>
      <c r="AB1" s="19" t="s">
        <v>603</v>
      </c>
      <c r="AC1" s="20" t="s">
        <v>432</v>
      </c>
      <c r="AF1" s="19" t="s">
        <v>604</v>
      </c>
      <c r="AG1" s="20" t="s">
        <v>394</v>
      </c>
      <c r="AH1" s="19" t="s">
        <v>601</v>
      </c>
      <c r="AI1" s="19" t="s">
        <v>602</v>
      </c>
      <c r="AJ1" s="19" t="s">
        <v>603</v>
      </c>
      <c r="AK1" s="20" t="s">
        <v>395</v>
      </c>
      <c r="AL1" s="19" t="s">
        <v>601</v>
      </c>
      <c r="AM1" s="19" t="s">
        <v>602</v>
      </c>
      <c r="AN1" s="19" t="s">
        <v>603</v>
      </c>
      <c r="AO1" s="20" t="s">
        <v>396</v>
      </c>
      <c r="AP1" s="19" t="s">
        <v>601</v>
      </c>
      <c r="AQ1" s="19" t="s">
        <v>602</v>
      </c>
      <c r="AR1" s="19" t="s">
        <v>603</v>
      </c>
      <c r="AS1" s="20" t="s">
        <v>397</v>
      </c>
      <c r="AT1" s="19" t="s">
        <v>601</v>
      </c>
      <c r="AU1" s="19" t="s">
        <v>602</v>
      </c>
      <c r="AV1" s="19" t="s">
        <v>603</v>
      </c>
      <c r="AW1" s="20" t="s">
        <v>398</v>
      </c>
      <c r="AX1" s="19" t="s">
        <v>601</v>
      </c>
      <c r="AY1" s="19" t="s">
        <v>602</v>
      </c>
      <c r="AZ1" s="19" t="s">
        <v>603</v>
      </c>
      <c r="BA1" s="20" t="s">
        <v>399</v>
      </c>
      <c r="BB1" s="19" t="s">
        <v>601</v>
      </c>
      <c r="BC1" s="19" t="s">
        <v>602</v>
      </c>
      <c r="BD1" s="19" t="s">
        <v>603</v>
      </c>
      <c r="BE1" s="20" t="s">
        <v>400</v>
      </c>
      <c r="BF1" s="19" t="s">
        <v>601</v>
      </c>
      <c r="BG1" s="19" t="s">
        <v>602</v>
      </c>
      <c r="BH1" s="19" t="s">
        <v>603</v>
      </c>
      <c r="BI1" s="20" t="s">
        <v>401</v>
      </c>
      <c r="BJ1" s="19" t="s">
        <v>601</v>
      </c>
      <c r="BK1" s="19" t="s">
        <v>602</v>
      </c>
      <c r="BL1" s="19" t="s">
        <v>603</v>
      </c>
      <c r="BM1" s="20" t="s">
        <v>402</v>
      </c>
      <c r="BN1" s="19" t="s">
        <v>601</v>
      </c>
      <c r="BO1" s="19" t="s">
        <v>602</v>
      </c>
      <c r="BP1" s="19" t="s">
        <v>603</v>
      </c>
    </row>
    <row r="2" spans="1:68" x14ac:dyDescent="0.35">
      <c r="A2" t="s">
        <v>591</v>
      </c>
      <c r="B2">
        <f>COUNTIF('CyclePath-Symfony'!D:D,Analysis!A2)</f>
        <v>0</v>
      </c>
      <c r="C2">
        <f>COUNTIF('linky-clicky'!D:D,Analysis!A2)</f>
        <v>0</v>
      </c>
      <c r="D2">
        <f>COUNTIF(cookbook!D:D,Analysis!A2)</f>
        <v>0</v>
      </c>
      <c r="E2" s="21">
        <v>4</v>
      </c>
      <c r="F2">
        <f>COUNTIF('CyclePath-Symfony'!F:F,Analysis!E2)</f>
        <v>0</v>
      </c>
      <c r="G2">
        <f>COUNTIF('linky-clicky'!F:F,Analysis!E2)</f>
        <v>1</v>
      </c>
      <c r="H2">
        <f>COUNTIF(cookbook!F:F,Analysis!E2)</f>
        <v>0</v>
      </c>
      <c r="I2" s="21" t="s">
        <v>416</v>
      </c>
      <c r="J2">
        <f>COUNTIF('CyclePath-Symfony'!H:H,Analysis!I2)</f>
        <v>0</v>
      </c>
      <c r="K2">
        <f>COUNTIF('linky-clicky'!H:H,Analysis!I2)</f>
        <v>0</v>
      </c>
      <c r="L2">
        <f>COUNTIF(cookbook!H:H,Analysis!I2)</f>
        <v>0</v>
      </c>
      <c r="M2" s="21" t="s">
        <v>416</v>
      </c>
      <c r="N2">
        <f>COUNTIF('CyclePath-Symfony'!K:K,Analysis!M2)</f>
        <v>20</v>
      </c>
      <c r="O2">
        <f>COUNTIF('linky-clicky'!K:K,Analysis!M2)</f>
        <v>69</v>
      </c>
      <c r="P2">
        <f>COUNTIF(cookbook!K:K,Analysis!M2)</f>
        <v>100</v>
      </c>
      <c r="Q2" s="21" t="s">
        <v>416</v>
      </c>
      <c r="R2">
        <f>COUNTIF('CyclePath-Symfony'!L:L,Analysis!Q2)</f>
        <v>19</v>
      </c>
      <c r="S2">
        <f>COUNTIF('linky-clicky'!L:L,Analysis!Q2)</f>
        <v>86</v>
      </c>
      <c r="T2">
        <f>COUNTIF(cookbook!L:L,Analysis!Q2)</f>
        <v>93</v>
      </c>
      <c r="U2" s="21" t="s">
        <v>416</v>
      </c>
      <c r="V2">
        <f>COUNTIF('CyclePath-Symfony'!M:M,Analysis!U2)</f>
        <v>17</v>
      </c>
      <c r="W2">
        <f>COUNTIF('linky-clicky'!M:M,Analysis!U2)</f>
        <v>66</v>
      </c>
      <c r="X2">
        <f>COUNTIF(cookbook!M:M,Analysis!U2)</f>
        <v>94</v>
      </c>
      <c r="Y2" s="21" t="s">
        <v>416</v>
      </c>
      <c r="Z2">
        <f>COUNTIF('CyclePath-Symfony'!N:N,Analysis!Y2)</f>
        <v>19</v>
      </c>
      <c r="AA2">
        <f>COUNTIF('linky-clicky'!N:N,Analysis!Y2)</f>
        <v>43</v>
      </c>
      <c r="AB2">
        <f>COUNTIF(cookbook!N:N,Analysis!Y2)</f>
        <v>93</v>
      </c>
      <c r="AC2" s="21" t="s">
        <v>440</v>
      </c>
      <c r="AF2" t="s">
        <v>604</v>
      </c>
      <c r="AG2" s="21" t="s">
        <v>583</v>
      </c>
      <c r="AH2">
        <f>COUNTIF('CyclePath-Symfony'!Q:Q,Analysis!AG2)</f>
        <v>2</v>
      </c>
      <c r="AI2">
        <f>COUNTIF('linky-clicky'!Q:Q,Analysis!AG2)</f>
        <v>13</v>
      </c>
      <c r="AJ2">
        <f>COUNTIF(cookbook!Q:Q,Analysis!AG2)</f>
        <v>35</v>
      </c>
      <c r="AK2" s="21" t="s">
        <v>416</v>
      </c>
      <c r="AL2">
        <f>COUNTIF('CyclePath-Symfony'!S:S,Analysis!AK2)</f>
        <v>8</v>
      </c>
      <c r="AM2">
        <f>COUNTIF('linky-clicky'!S:S,Analysis!AK2)</f>
        <v>19</v>
      </c>
      <c r="AN2">
        <f>COUNTIF(cookbook!S:S,Analysis!AK2)</f>
        <v>37</v>
      </c>
      <c r="AO2" s="21" t="s">
        <v>416</v>
      </c>
      <c r="AP2">
        <f>COUNTIF('CyclePath-Symfony'!T:T,Analysis!AO2)</f>
        <v>8</v>
      </c>
      <c r="AQ2">
        <f>COUNTIF('linky-clicky'!T:T,Analysis!AO2)</f>
        <v>17</v>
      </c>
      <c r="AR2">
        <f>COUNTIF(cookbook!T:T,Analysis!AO2)</f>
        <v>36</v>
      </c>
      <c r="AS2" s="21" t="s">
        <v>416</v>
      </c>
      <c r="AT2">
        <f>COUNTIF('CyclePath-Symfony'!U:U,Analysis!AS2)</f>
        <v>10</v>
      </c>
      <c r="AU2">
        <f>COUNTIF('linky-clicky'!U:U,Analysis!AS2)</f>
        <v>25</v>
      </c>
      <c r="AV2">
        <f>COUNTIF(cookbook!U:U,Analysis!AS2)</f>
        <v>38</v>
      </c>
      <c r="AW2" s="21" t="s">
        <v>422</v>
      </c>
      <c r="AX2">
        <f>COUNTIF('CyclePath-Symfony'!V:V,Analysis!AW2)</f>
        <v>6</v>
      </c>
      <c r="AY2">
        <f>COUNTIF('linky-clicky'!V:V,Analysis!AW2)</f>
        <v>0</v>
      </c>
      <c r="AZ2">
        <f>COUNTIF(cookbook!V:V,Analysis!AW2)</f>
        <v>0</v>
      </c>
      <c r="BA2" s="21" t="s">
        <v>416</v>
      </c>
      <c r="BB2">
        <f>COUNTIF('CyclePath-Symfony'!W:W,Analysis!BA2)</f>
        <v>10</v>
      </c>
      <c r="BC2">
        <f>COUNTIF('linky-clicky'!W:W,Analysis!BA2)</f>
        <v>25</v>
      </c>
      <c r="BD2">
        <f>COUNTIF(cookbook!W:W,Analysis!BA2)</f>
        <v>38</v>
      </c>
      <c r="BE2" s="21" t="s">
        <v>416</v>
      </c>
      <c r="BF2">
        <f>COUNTIF('CyclePath-Symfony'!X:X,Analysis!BE2)</f>
        <v>5</v>
      </c>
      <c r="BG2">
        <f>COUNTIF('linky-clicky'!X:X,Analysis!BE2)</f>
        <v>11</v>
      </c>
      <c r="BH2">
        <f>COUNTIF(cookbook!X:X,Analysis!BE2)</f>
        <v>31</v>
      </c>
      <c r="BI2" s="21" t="s">
        <v>416</v>
      </c>
      <c r="BJ2">
        <f>COUNTIF('CyclePath-Symfony'!Y:Y,Analysis!BI2)</f>
        <v>8</v>
      </c>
      <c r="BK2">
        <f>COUNTIF('linky-clicky'!Y:Y,Analysis!BI2)</f>
        <v>13</v>
      </c>
      <c r="BL2">
        <f>COUNTIF(cookbook!Y:Y,Analysis!BI2)</f>
        <v>32</v>
      </c>
      <c r="BM2" s="21" t="s">
        <v>416</v>
      </c>
      <c r="BN2">
        <f>COUNTIF('CyclePath-Symfony'!Z:Z,Analysis!BM2)</f>
        <v>8</v>
      </c>
      <c r="BO2">
        <f>COUNTIF('linky-clicky'!Z:Z,Analysis!BM2)</f>
        <v>18</v>
      </c>
      <c r="BP2">
        <f>COUNTIF(cookbook!Z:Z,Analysis!BM2)</f>
        <v>37</v>
      </c>
    </row>
    <row r="3" spans="1:68" x14ac:dyDescent="0.35">
      <c r="A3" t="s">
        <v>449</v>
      </c>
      <c r="B3">
        <f>COUNTIF('CyclePath-Symfony'!D:D,Analysis!A3)</f>
        <v>0</v>
      </c>
      <c r="C3">
        <f>COUNTIF('linky-clicky'!D:D,Analysis!A3)</f>
        <v>0</v>
      </c>
      <c r="D3">
        <f>COUNTIF(cookbook!D:D,Analysis!A3)</f>
        <v>0</v>
      </c>
      <c r="E3" s="21">
        <v>3</v>
      </c>
      <c r="F3">
        <f>COUNTIF('CyclePath-Symfony'!F:F,Analysis!E3)</f>
        <v>0</v>
      </c>
      <c r="G3">
        <f>COUNTIF('linky-clicky'!F:F,Analysis!E3)</f>
        <v>0</v>
      </c>
      <c r="H3">
        <f>COUNTIF(cookbook!F:F,Analysis!E3)</f>
        <v>0</v>
      </c>
      <c r="I3" s="21" t="s">
        <v>429</v>
      </c>
      <c r="J3">
        <f>COUNTIF('CyclePath-Symfony'!H:H,Analysis!I3)</f>
        <v>20</v>
      </c>
      <c r="K3">
        <f>COUNTIF('linky-clicky'!H:H,Analysis!I3)</f>
        <v>87</v>
      </c>
      <c r="L3">
        <f>COUNTIF(cookbook!H:H,Analysis!I3)</f>
        <v>100</v>
      </c>
      <c r="M3" s="21" t="s">
        <v>504</v>
      </c>
      <c r="N3">
        <f>COUNTIF('CyclePath-Symfony'!K:K,Analysis!M3)</f>
        <v>0</v>
      </c>
      <c r="O3">
        <f>COUNTIF('linky-clicky'!K:K,Analysis!M3)</f>
        <v>1</v>
      </c>
      <c r="P3">
        <f>COUNTIF(cookbook!K:K,Analysis!M3)</f>
        <v>0</v>
      </c>
      <c r="Q3" s="21" t="s">
        <v>612</v>
      </c>
      <c r="R3">
        <f>COUNTIF('CyclePath-Symfony'!L:L,Analysis!Q3)</f>
        <v>0</v>
      </c>
      <c r="S3">
        <f>COUNTIF('linky-clicky'!L:L,Analysis!Q3)</f>
        <v>0</v>
      </c>
      <c r="T3">
        <f>COUNTIF(cookbook!L:L,Analysis!Q3)</f>
        <v>2</v>
      </c>
      <c r="U3" s="21" t="s">
        <v>436</v>
      </c>
      <c r="V3">
        <f>COUNTIF('CyclePath-Symfony'!M:M,Analysis!U3)</f>
        <v>3</v>
      </c>
      <c r="W3">
        <f>COUNTIF('linky-clicky'!M:M,Analysis!U3)</f>
        <v>0</v>
      </c>
      <c r="X3">
        <f>COUNTIF(cookbook!M:M,Analysis!U3)</f>
        <v>0</v>
      </c>
      <c r="Y3" s="21" t="s">
        <v>565</v>
      </c>
      <c r="Z3">
        <f>COUNTIF('CyclePath-Symfony'!N:N,Analysis!Y3)</f>
        <v>0</v>
      </c>
      <c r="AA3">
        <f>COUNTIF('linky-clicky'!N:N,Analysis!Y3)</f>
        <v>0</v>
      </c>
      <c r="AB3">
        <f>COUNTIF(cookbook!N:N,Analysis!Y3)</f>
        <v>1</v>
      </c>
      <c r="AC3" s="21" t="s">
        <v>445</v>
      </c>
      <c r="AF3" t="s">
        <v>604</v>
      </c>
      <c r="AG3" s="21" t="s">
        <v>593</v>
      </c>
      <c r="AH3">
        <f>COUNTIF('CyclePath-Symfony'!Q:Q,Analysis!AG3)</f>
        <v>0</v>
      </c>
      <c r="AI3">
        <f>COUNTIF('linky-clicky'!Q:Q,Analysis!AG3)</f>
        <v>0</v>
      </c>
      <c r="AJ3">
        <f>COUNTIF(cookbook!Q:Q,Analysis!AG3)</f>
        <v>0</v>
      </c>
      <c r="AK3" s="21" t="s">
        <v>435</v>
      </c>
      <c r="AL3">
        <f>COUNTIF('CyclePath-Symfony'!S:S,Analysis!AK3)</f>
        <v>2</v>
      </c>
      <c r="AM3">
        <f>COUNTIF('linky-clicky'!S:S,Analysis!AK3)</f>
        <v>0</v>
      </c>
      <c r="AN3">
        <f>COUNTIF(cookbook!S:S,Analysis!AK3)</f>
        <v>0</v>
      </c>
      <c r="AO3" s="21" t="s">
        <v>426</v>
      </c>
      <c r="AP3">
        <f>COUNTIF('CyclePath-Symfony'!T:T,Analysis!AO3)</f>
        <v>1</v>
      </c>
      <c r="AQ3">
        <f>COUNTIF('linky-clicky'!T:T,Analysis!AO3)</f>
        <v>0</v>
      </c>
      <c r="AR3">
        <f>COUNTIF(cookbook!T:T,Analysis!AO3)</f>
        <v>0</v>
      </c>
      <c r="AS3" s="21" t="s">
        <v>429</v>
      </c>
      <c r="AT3">
        <f>COUNTIF('CyclePath-Symfony'!U:U,Analysis!AS3)</f>
        <v>0</v>
      </c>
      <c r="AU3">
        <f>COUNTIF('linky-clicky'!U:U,Analysis!AS3)</f>
        <v>0</v>
      </c>
      <c r="AV3">
        <f>COUNTIF(cookbook!U:U,Analysis!AS3)</f>
        <v>0</v>
      </c>
      <c r="AW3" s="21" t="s">
        <v>416</v>
      </c>
      <c r="AX3">
        <f>COUNTIF('CyclePath-Symfony'!V:V,Analysis!AW3)</f>
        <v>3</v>
      </c>
      <c r="AY3">
        <f>COUNTIF('linky-clicky'!V:V,Analysis!AW3)</f>
        <v>17</v>
      </c>
      <c r="AZ3">
        <f>COUNTIF(cookbook!V:V,Analysis!AW3)</f>
        <v>35</v>
      </c>
      <c r="BE3" s="21" t="s">
        <v>423</v>
      </c>
      <c r="BF3">
        <f>COUNTIF('CyclePath-Symfony'!X:X,Analysis!BE3)</f>
        <v>1</v>
      </c>
      <c r="BG3">
        <f>COUNTIF('linky-clicky'!X:X,Analysis!BE3)</f>
        <v>0</v>
      </c>
      <c r="BH3">
        <f>COUNTIF(cookbook!X:X,Analysis!BE3)</f>
        <v>0</v>
      </c>
      <c r="BI3" s="21" t="s">
        <v>425</v>
      </c>
      <c r="BJ3">
        <f>COUNTIF('CyclePath-Symfony'!Y:Y,Analysis!BI3)</f>
        <v>1</v>
      </c>
      <c r="BK3">
        <f>COUNTIF('linky-clicky'!Y:Y,Analysis!BI3)</f>
        <v>0</v>
      </c>
      <c r="BL3">
        <f>COUNTIF(cookbook!Y:Y,Analysis!BI3)</f>
        <v>0</v>
      </c>
      <c r="BM3" s="21" t="s">
        <v>429</v>
      </c>
      <c r="BN3">
        <f>COUNTIF('CyclePath-Symfony'!Z:Z,Analysis!BM3)</f>
        <v>2</v>
      </c>
      <c r="BO3">
        <f>COUNTIF('linky-clicky'!Z:Z,Analysis!BM3)</f>
        <v>7</v>
      </c>
      <c r="BP3">
        <f>COUNTIF(cookbook!Z:Z,Analysis!BM3)</f>
        <v>1</v>
      </c>
    </row>
    <row r="4" spans="1:68" x14ac:dyDescent="0.35">
      <c r="A4" t="s">
        <v>592</v>
      </c>
      <c r="B4">
        <f>COUNTIF('CyclePath-Symfony'!D:D,Analysis!A4)</f>
        <v>0</v>
      </c>
      <c r="C4">
        <f>COUNTIF('linky-clicky'!D:D,Analysis!A4)</f>
        <v>0</v>
      </c>
      <c r="D4">
        <f>COUNTIF(cookbook!D:D,Analysis!A4)</f>
        <v>0</v>
      </c>
      <c r="E4" s="21">
        <v>1</v>
      </c>
      <c r="F4">
        <f>COUNTIF('CyclePath-Symfony'!F:F,Analysis!E4)</f>
        <v>20</v>
      </c>
      <c r="G4">
        <f>COUNTIF('linky-clicky'!F:F,Analysis!E4)</f>
        <v>58</v>
      </c>
      <c r="H4">
        <f>COUNTIF(cookbook!F:F,Analysis!E4)</f>
        <v>95</v>
      </c>
      <c r="M4" s="21" t="s">
        <v>513</v>
      </c>
      <c r="N4">
        <f>COUNTIF('CyclePath-Symfony'!K:K,Analysis!M4)</f>
        <v>0</v>
      </c>
      <c r="O4">
        <f>COUNTIF('linky-clicky'!K:K,Analysis!M4)</f>
        <v>17</v>
      </c>
      <c r="P4">
        <f>COUNTIF(cookbook!K:K,Analysis!M4)</f>
        <v>0</v>
      </c>
      <c r="Q4" s="21" t="s">
        <v>574</v>
      </c>
      <c r="R4">
        <f>COUNTIF('CyclePath-Symfony'!L:L,Analysis!Q4)</f>
        <v>0</v>
      </c>
      <c r="S4">
        <f>COUNTIF('linky-clicky'!L:L,Analysis!Q4)</f>
        <v>0</v>
      </c>
      <c r="T4">
        <f>COUNTIF(cookbook!L:L,Analysis!Q4)</f>
        <v>2</v>
      </c>
      <c r="U4" s="21" t="s">
        <v>502</v>
      </c>
      <c r="V4">
        <f>COUNTIF('CyclePath-Symfony'!M:M,Analysis!U4)</f>
        <v>0</v>
      </c>
      <c r="W4">
        <f>COUNTIF('linky-clicky'!M:M,Analysis!U4)</f>
        <v>2</v>
      </c>
      <c r="X4">
        <f>COUNTIF(cookbook!M:M,Analysis!U4)</f>
        <v>0</v>
      </c>
      <c r="Y4" s="21" t="s">
        <v>531</v>
      </c>
      <c r="Z4">
        <f>COUNTIF('CyclePath-Symfony'!N:N,Analysis!Y4)</f>
        <v>0</v>
      </c>
      <c r="AA4">
        <f>COUNTIF('linky-clicky'!N:N,Analysis!Y4)</f>
        <v>1</v>
      </c>
      <c r="AB4">
        <f>COUNTIF(cookbook!N:N,Analysis!Y4)</f>
        <v>0</v>
      </c>
      <c r="AC4" s="21" t="s">
        <v>493</v>
      </c>
      <c r="AF4" t="s">
        <v>604</v>
      </c>
      <c r="AG4" s="21" t="s">
        <v>592</v>
      </c>
      <c r="AH4">
        <f>COUNTIF('CyclePath-Symfony'!Q:Q,Analysis!AG4)</f>
        <v>6</v>
      </c>
      <c r="AI4">
        <f>COUNTIF('linky-clicky'!Q:Q,Analysis!AG4)</f>
        <v>0</v>
      </c>
      <c r="AJ4">
        <f>COUNTIF(cookbook!Q:Q,Analysis!AG4)</f>
        <v>0</v>
      </c>
      <c r="AK4" s="21" t="s">
        <v>450</v>
      </c>
      <c r="AL4">
        <f>COUNTIF('CyclePath-Symfony'!S:S,Analysis!AK4)</f>
        <v>0</v>
      </c>
      <c r="AM4">
        <f>COUNTIF('linky-clicky'!S:S,Analysis!AK4)</f>
        <v>1</v>
      </c>
      <c r="AN4">
        <f>COUNTIF(cookbook!S:S,Analysis!AK4)</f>
        <v>0</v>
      </c>
      <c r="AO4" s="21" t="s">
        <v>434</v>
      </c>
      <c r="AP4">
        <f>COUNTIF('CyclePath-Symfony'!T:T,Analysis!AO4)</f>
        <v>1</v>
      </c>
      <c r="AQ4">
        <f>COUNTIF('linky-clicky'!T:T,Analysis!AO4)</f>
        <v>5</v>
      </c>
      <c r="AR4">
        <f>COUNTIF(cookbook!T:T,Analysis!AO4)</f>
        <v>1</v>
      </c>
      <c r="AW4" s="21" t="s">
        <v>430</v>
      </c>
      <c r="AX4">
        <f>COUNTIF('CyclePath-Symfony'!V:V,Analysis!AW4)</f>
        <v>1</v>
      </c>
      <c r="AY4">
        <f>COUNTIF('linky-clicky'!V:V,Analysis!AW4)</f>
        <v>0</v>
      </c>
      <c r="AZ4">
        <f>COUNTIF(cookbook!V:V,Analysis!AW4)</f>
        <v>0</v>
      </c>
      <c r="BE4" s="21" t="s">
        <v>424</v>
      </c>
      <c r="BF4">
        <f>COUNTIF('CyclePath-Symfony'!X:X,Analysis!BE4)</f>
        <v>1</v>
      </c>
      <c r="BG4">
        <f>COUNTIF('linky-clicky'!X:X,Analysis!BE4)</f>
        <v>0</v>
      </c>
      <c r="BH4">
        <f>COUNTIF(cookbook!X:X,Analysis!BE4)</f>
        <v>0</v>
      </c>
      <c r="BI4" s="21" t="s">
        <v>436</v>
      </c>
      <c r="BJ4">
        <f>COUNTIF('CyclePath-Symfony'!Y:Y,Analysis!BI4)</f>
        <v>1</v>
      </c>
      <c r="BK4">
        <f>COUNTIF('linky-clicky'!Y:Y,Analysis!BI4)</f>
        <v>0</v>
      </c>
      <c r="BL4">
        <f>COUNTIF(cookbook!Y:Y,Analysis!BI4)</f>
        <v>1</v>
      </c>
    </row>
    <row r="5" spans="1:68" x14ac:dyDescent="0.35">
      <c r="A5" t="s">
        <v>583</v>
      </c>
      <c r="B5">
        <f>COUNTIF('CyclePath-Symfony'!D:D,Analysis!A5)</f>
        <v>0</v>
      </c>
      <c r="C5">
        <f>COUNTIF('linky-clicky'!D:D,Analysis!A5)</f>
        <v>0</v>
      </c>
      <c r="D5">
        <f>COUNTIF(cookbook!D:D,Analysis!A5)</f>
        <v>0</v>
      </c>
      <c r="E5" s="21">
        <v>0</v>
      </c>
      <c r="F5">
        <f>COUNTIF('CyclePath-Symfony'!F:F,Analysis!E5)</f>
        <v>0</v>
      </c>
      <c r="G5">
        <f>COUNTIF('linky-clicky'!F:F,Analysis!E5)</f>
        <v>28</v>
      </c>
      <c r="H5">
        <f>COUNTIF(cookbook!F:F,Analysis!E5)</f>
        <v>5</v>
      </c>
      <c r="Q5" s="21" t="s">
        <v>609</v>
      </c>
      <c r="R5">
        <f>COUNTIF('CyclePath-Symfony'!L:L,Analysis!Q5)</f>
        <v>0</v>
      </c>
      <c r="S5">
        <f>COUNTIF('linky-clicky'!L:L,Analysis!Q5)</f>
        <v>0</v>
      </c>
      <c r="T5">
        <f>COUNTIF(cookbook!L:L,Analysis!Q5)</f>
        <v>1</v>
      </c>
      <c r="U5" s="21" t="s">
        <v>501</v>
      </c>
      <c r="V5">
        <f>COUNTIF('CyclePath-Symfony'!M:M,Analysis!U5)</f>
        <v>0</v>
      </c>
      <c r="W5">
        <f>COUNTIF('linky-clicky'!M:M,Analysis!U5)</f>
        <v>3</v>
      </c>
      <c r="X5">
        <f>COUNTIF(cookbook!M:M,Analysis!U5)</f>
        <v>0</v>
      </c>
      <c r="Y5" s="21" t="s">
        <v>525</v>
      </c>
      <c r="Z5">
        <f>COUNTIF('CyclePath-Symfony'!N:N,Analysis!Y5)</f>
        <v>0</v>
      </c>
      <c r="AA5">
        <f>COUNTIF('linky-clicky'!N:N,Analysis!Y5)</f>
        <v>3</v>
      </c>
      <c r="AB5">
        <f>COUNTIF(cookbook!N:N,Analysis!Y5)</f>
        <v>0</v>
      </c>
      <c r="AC5" s="21" t="s">
        <v>494</v>
      </c>
      <c r="AF5" t="s">
        <v>604</v>
      </c>
      <c r="AG5" s="21" t="s">
        <v>449</v>
      </c>
      <c r="AH5">
        <f>COUNTIF('CyclePath-Symfony'!Q:Q,Analysis!AG5)</f>
        <v>2</v>
      </c>
      <c r="AI5">
        <f>COUNTIF('linky-clicky'!Q:Q,Analysis!AG5)</f>
        <v>0</v>
      </c>
      <c r="AJ5">
        <f>COUNTIF(cookbook!Q:Q,Analysis!AG5)</f>
        <v>0</v>
      </c>
      <c r="AK5" s="21" t="s">
        <v>459</v>
      </c>
      <c r="AL5">
        <f>COUNTIF('CyclePath-Symfony'!S:S,Analysis!AK5)</f>
        <v>0</v>
      </c>
      <c r="AM5">
        <f>COUNTIF('linky-clicky'!S:S,Analysis!AK5)</f>
        <v>3</v>
      </c>
      <c r="AN5">
        <f>COUNTIF(cookbook!S:S,Analysis!AK5)</f>
        <v>1</v>
      </c>
      <c r="AO5" s="21" t="s">
        <v>457</v>
      </c>
      <c r="AP5">
        <f>COUNTIF('CyclePath-Symfony'!T:T,Analysis!AO5)</f>
        <v>0</v>
      </c>
      <c r="AQ5">
        <f>COUNTIF('linky-clicky'!T:T,Analysis!AO5)</f>
        <v>1</v>
      </c>
      <c r="AR5">
        <f>COUNTIF(cookbook!T:T,Analysis!AO5)</f>
        <v>0</v>
      </c>
      <c r="AW5" s="21" t="s">
        <v>450</v>
      </c>
      <c r="AX5">
        <f>COUNTIF('CyclePath-Symfony'!V:V,Analysis!AW5)</f>
        <v>0</v>
      </c>
      <c r="AY5">
        <f>COUNTIF('linky-clicky'!V:V,Analysis!AW5)</f>
        <v>1</v>
      </c>
      <c r="AZ5">
        <f>COUNTIF(cookbook!V:V,Analysis!AW5)</f>
        <v>0</v>
      </c>
      <c r="BE5" s="21" t="s">
        <v>427</v>
      </c>
      <c r="BF5">
        <f>COUNTIF('CyclePath-Symfony'!X:X,Analysis!BE5)</f>
        <v>1</v>
      </c>
      <c r="BG5">
        <f>COUNTIF('linky-clicky'!X:X,Analysis!BE5)</f>
        <v>0</v>
      </c>
      <c r="BH5">
        <f>COUNTIF(cookbook!X:X,Analysis!BE5)</f>
        <v>0</v>
      </c>
      <c r="BI5" s="21" t="s">
        <v>452</v>
      </c>
      <c r="BJ5">
        <f>COUNTIF('CyclePath-Symfony'!Y:Y,Analysis!BI5)</f>
        <v>0</v>
      </c>
      <c r="BK5">
        <f>COUNTIF('linky-clicky'!Y:Y,Analysis!BI5)</f>
        <v>1</v>
      </c>
      <c r="BL5">
        <f>COUNTIF(cookbook!Y:Y,Analysis!BI5)</f>
        <v>0</v>
      </c>
    </row>
    <row r="6" spans="1:68" x14ac:dyDescent="0.35">
      <c r="A6" t="s">
        <v>593</v>
      </c>
      <c r="B6">
        <f>COUNTIF('CyclePath-Symfony'!D:D,Analysis!A6)</f>
        <v>0</v>
      </c>
      <c r="C6">
        <f>COUNTIF('linky-clicky'!D:D,Analysis!A6)</f>
        <v>0</v>
      </c>
      <c r="D6">
        <f>COUNTIF(cookbook!D:D,Analysis!A6)</f>
        <v>0</v>
      </c>
      <c r="E6" s="21">
        <v>-1</v>
      </c>
      <c r="F6">
        <f>COUNTIF('CyclePath-Symfony'!F:F,Analysis!E6)</f>
        <v>0</v>
      </c>
      <c r="G6">
        <f>COUNTIF('linky-clicky'!F:F,Analysis!E6)</f>
        <v>0</v>
      </c>
      <c r="H6">
        <f>COUNTIF(cookbook!F:F,Analysis!E6)</f>
        <v>0</v>
      </c>
      <c r="Q6" s="21" t="s">
        <v>610</v>
      </c>
      <c r="R6">
        <f>COUNTIF('CyclePath-Symfony'!L:L,Analysis!Q6)</f>
        <v>0</v>
      </c>
      <c r="S6">
        <f>COUNTIF('linky-clicky'!L:L,Analysis!Q6)</f>
        <v>0</v>
      </c>
      <c r="T6">
        <f>COUNTIF(cookbook!L:L,Analysis!Q6)</f>
        <v>1</v>
      </c>
      <c r="U6" s="21" t="s">
        <v>503</v>
      </c>
      <c r="V6">
        <f>COUNTIF('CyclePath-Symfony'!M:M,Analysis!U6)</f>
        <v>0</v>
      </c>
      <c r="W6">
        <f>COUNTIF('linky-clicky'!M:M,Analysis!U6)</f>
        <v>1</v>
      </c>
      <c r="X6">
        <f>COUNTIF(cookbook!M:M,Analysis!U6)</f>
        <v>0</v>
      </c>
      <c r="Y6" s="21" t="s">
        <v>433</v>
      </c>
      <c r="Z6">
        <f>COUNTIF('CyclePath-Symfony'!N:N,Analysis!Y6)</f>
        <v>1</v>
      </c>
      <c r="AA6">
        <f>COUNTIF('linky-clicky'!N:N,Analysis!Y6)</f>
        <v>0</v>
      </c>
      <c r="AB6">
        <f>COUNTIF(cookbook!N:N,Analysis!Y6)</f>
        <v>0</v>
      </c>
      <c r="AC6" s="21" t="s">
        <v>497</v>
      </c>
      <c r="AF6" t="s">
        <v>604</v>
      </c>
      <c r="AG6" s="21" t="s">
        <v>598</v>
      </c>
      <c r="AH6">
        <f>COUNTIF('CyclePath-Symfony'!Q:Q,Analysis!AG6)</f>
        <v>0</v>
      </c>
      <c r="AI6">
        <f>COUNTIF('linky-clicky'!Q:Q,Analysis!AG6)</f>
        <v>0</v>
      </c>
      <c r="AJ6">
        <f>COUNTIF(cookbook!Q:Q,Analysis!AG6)</f>
        <v>1</v>
      </c>
      <c r="AK6" s="21" t="s">
        <v>461</v>
      </c>
      <c r="AL6">
        <f>COUNTIF('CyclePath-Symfony'!S:S,Analysis!AK6)</f>
        <v>0</v>
      </c>
      <c r="AM6">
        <f>COUNTIF('linky-clicky'!S:S,Analysis!AK6)</f>
        <v>1</v>
      </c>
      <c r="AN6">
        <f>COUNTIF(cookbook!S:S,Analysis!AK6)</f>
        <v>0</v>
      </c>
      <c r="AO6" s="21" t="s">
        <v>463</v>
      </c>
      <c r="AP6">
        <f>COUNTIF('CyclePath-Symfony'!T:T,Analysis!AO6)</f>
        <v>0</v>
      </c>
      <c r="AQ6">
        <f>COUNTIF('linky-clicky'!T:T,Analysis!AO6)</f>
        <v>1</v>
      </c>
      <c r="AR6">
        <f>COUNTIF(cookbook!T:T,Analysis!AO6)</f>
        <v>0</v>
      </c>
      <c r="AW6" s="21" t="s">
        <v>460</v>
      </c>
      <c r="AX6">
        <f>COUNTIF('CyclePath-Symfony'!V:V,Analysis!AW6)</f>
        <v>0</v>
      </c>
      <c r="AY6">
        <f>COUNTIF('linky-clicky'!V:V,Analysis!AW6)</f>
        <v>4</v>
      </c>
      <c r="AZ6">
        <f>COUNTIF(cookbook!V:V,Analysis!AW6)</f>
        <v>0</v>
      </c>
      <c r="BE6" s="21" t="s">
        <v>428</v>
      </c>
      <c r="BF6">
        <f>COUNTIF('CyclePath-Symfony'!X:X,Analysis!BE6)</f>
        <v>1</v>
      </c>
      <c r="BG6">
        <f>COUNTIF('linky-clicky'!X:X,Analysis!BE6)</f>
        <v>0</v>
      </c>
      <c r="BH6">
        <f>COUNTIF(cookbook!X:X,Analysis!BE6)</f>
        <v>0</v>
      </c>
      <c r="BI6" s="21" t="s">
        <v>455</v>
      </c>
      <c r="BJ6">
        <f>COUNTIF('CyclePath-Symfony'!Y:Y,Analysis!BI6)</f>
        <v>0</v>
      </c>
      <c r="BK6">
        <f>COUNTIF('linky-clicky'!Y:Y,Analysis!BI6)</f>
        <v>4</v>
      </c>
      <c r="BL6">
        <f>COUNTIF(cookbook!Y:Y,Analysis!BI6)</f>
        <v>0</v>
      </c>
    </row>
    <row r="7" spans="1:68" x14ac:dyDescent="0.35">
      <c r="A7" t="s">
        <v>594</v>
      </c>
      <c r="B7">
        <f>COUNTIF('CyclePath-Symfony'!D:D,Analysis!A7)</f>
        <v>20</v>
      </c>
      <c r="C7">
        <f>COUNTIF('linky-clicky'!D:D,Analysis!A7)</f>
        <v>0</v>
      </c>
      <c r="D7">
        <f>COUNTIF(cookbook!D:D,Analysis!A7)</f>
        <v>0</v>
      </c>
      <c r="E7" s="21">
        <v>-3</v>
      </c>
      <c r="F7">
        <f>COUNTIF('CyclePath-Symfony'!F:F,Analysis!E7)</f>
        <v>0</v>
      </c>
      <c r="G7">
        <f>COUNTIF('linky-clicky'!F:F,Analysis!E7)</f>
        <v>0</v>
      </c>
      <c r="H7">
        <f>COUNTIF(cookbook!F:F,Analysis!E7)</f>
        <v>0</v>
      </c>
      <c r="Q7" s="21" t="s">
        <v>611</v>
      </c>
      <c r="R7">
        <f>COUNTIF('CyclePath-Symfony'!L:L,Analysis!Q7)</f>
        <v>0</v>
      </c>
      <c r="S7">
        <f>COUNTIF('linky-clicky'!L:L,Analysis!Q7)</f>
        <v>0</v>
      </c>
      <c r="T7">
        <f>COUNTIF(cookbook!L:L,Analysis!Q7)</f>
        <v>1</v>
      </c>
      <c r="U7" s="21" t="s">
        <v>508</v>
      </c>
      <c r="V7">
        <f>COUNTIF('CyclePath-Symfony'!M:M,Analysis!U7)</f>
        <v>0</v>
      </c>
      <c r="W7">
        <f>COUNTIF('linky-clicky'!M:M,Analysis!U7)</f>
        <v>5</v>
      </c>
      <c r="X7">
        <f>COUNTIF(cookbook!M:M,Analysis!U7)</f>
        <v>0</v>
      </c>
      <c r="Y7" s="21" t="s">
        <v>520</v>
      </c>
      <c r="Z7">
        <f>COUNTIF('CyclePath-Symfony'!N:N,Analysis!Y7)</f>
        <v>0</v>
      </c>
      <c r="AA7">
        <f>COUNTIF('linky-clicky'!N:N,Analysis!Y7)</f>
        <v>9</v>
      </c>
      <c r="AB7">
        <f>COUNTIF(cookbook!N:N,Analysis!Y7)</f>
        <v>0</v>
      </c>
      <c r="AC7" s="21" t="s">
        <v>498</v>
      </c>
      <c r="AF7" t="s">
        <v>604</v>
      </c>
      <c r="AG7" s="21" t="s">
        <v>597</v>
      </c>
      <c r="AH7">
        <f>COUNTIF('CyclePath-Symfony'!Q:Q,Analysis!AG7)</f>
        <v>0</v>
      </c>
      <c r="AI7">
        <f>COUNTIF('linky-clicky'!Q:Q,Analysis!AG7)</f>
        <v>0</v>
      </c>
      <c r="AJ7">
        <f>COUNTIF(cookbook!Q:Q,Analysis!AG7)</f>
        <v>0</v>
      </c>
      <c r="AK7" s="21" t="s">
        <v>464</v>
      </c>
      <c r="AL7">
        <f>COUNTIF('CyclePath-Symfony'!S:S,Analysis!AK7)</f>
        <v>0</v>
      </c>
      <c r="AM7">
        <f>COUNTIF('linky-clicky'!S:S,Analysis!AK7)</f>
        <v>1</v>
      </c>
      <c r="AN7">
        <f>COUNTIF(cookbook!S:S,Analysis!AK7)</f>
        <v>0</v>
      </c>
      <c r="AO7" s="21" t="s">
        <v>470</v>
      </c>
      <c r="AP7">
        <f>COUNTIF('CyclePath-Symfony'!T:T,Analysis!AO7)</f>
        <v>0</v>
      </c>
      <c r="AQ7">
        <f>COUNTIF('linky-clicky'!T:T,Analysis!AO7)</f>
        <v>1</v>
      </c>
      <c r="AR7">
        <f>COUNTIF(cookbook!T:T,Analysis!AO7)</f>
        <v>0</v>
      </c>
      <c r="AW7" s="21" t="s">
        <v>468</v>
      </c>
      <c r="AX7">
        <f>COUNTIF('CyclePath-Symfony'!V:V,Analysis!AW7)</f>
        <v>0</v>
      </c>
      <c r="AY7">
        <f>COUNTIF('linky-clicky'!V:V,Analysis!AW7)</f>
        <v>1</v>
      </c>
      <c r="AZ7">
        <f>COUNTIF(cookbook!V:V,Analysis!AW7)</f>
        <v>0</v>
      </c>
      <c r="BE7" s="21" t="s">
        <v>437</v>
      </c>
      <c r="BF7">
        <f>COUNTIF('CyclePath-Symfony'!X:X,Analysis!BE7)</f>
        <v>1</v>
      </c>
      <c r="BG7">
        <f>COUNTIF('linky-clicky'!X:X,Analysis!BE7)</f>
        <v>1</v>
      </c>
      <c r="BH7">
        <f>COUNTIF(cookbook!X:X,Analysis!BE7)</f>
        <v>0</v>
      </c>
      <c r="BI7" s="21" t="s">
        <v>429</v>
      </c>
      <c r="BJ7">
        <f>COUNTIF('CyclePath-Symfony'!Y:Y,Analysis!BI7)</f>
        <v>0</v>
      </c>
      <c r="BK7">
        <f>COUNTIF('linky-clicky'!Y:Y,Analysis!BI7)</f>
        <v>4</v>
      </c>
      <c r="BL7">
        <f>COUNTIF(cookbook!Y:Y,Analysis!BI7)</f>
        <v>0</v>
      </c>
    </row>
    <row r="8" spans="1:68" x14ac:dyDescent="0.35">
      <c r="A8" t="s">
        <v>595</v>
      </c>
      <c r="B8">
        <f>COUNTIF('CyclePath-Symfony'!D:D,Analysis!A8)</f>
        <v>0</v>
      </c>
      <c r="C8">
        <f>COUNTIF('linky-clicky'!D:D,Analysis!A8)</f>
        <v>0</v>
      </c>
      <c r="D8">
        <f>COUNTIF(cookbook!D:D,Analysis!A8)</f>
        <v>0</v>
      </c>
      <c r="E8" s="21">
        <v>-4</v>
      </c>
      <c r="F8">
        <f>COUNTIF('CyclePath-Symfony'!F:F,Analysis!E8)</f>
        <v>0</v>
      </c>
      <c r="G8">
        <f>COUNTIF('linky-clicky'!F:F,Analysis!E8)</f>
        <v>0</v>
      </c>
      <c r="H8">
        <f>COUNTIF(cookbook!F:F,Analysis!E8)</f>
        <v>0</v>
      </c>
      <c r="Q8" s="21" t="s">
        <v>434</v>
      </c>
      <c r="R8">
        <f>COUNTIF('CyclePath-Symfony'!L:L,Analysis!Q8)</f>
        <v>1</v>
      </c>
      <c r="S8">
        <f>COUNTIF('linky-clicky'!L:L,Analysis!Q8)</f>
        <v>0</v>
      </c>
      <c r="T8">
        <f>COUNTIF(cookbook!L:L,Analysis!Q8)</f>
        <v>0</v>
      </c>
      <c r="U8" s="21" t="s">
        <v>512</v>
      </c>
      <c r="V8">
        <f>COUNTIF('CyclePath-Symfony'!M:M,Analysis!U8)</f>
        <v>0</v>
      </c>
      <c r="W8">
        <f>COUNTIF('linky-clicky'!M:M,Analysis!U8)</f>
        <v>10</v>
      </c>
      <c r="X8">
        <f>COUNTIF(cookbook!M:M,Analysis!U8)</f>
        <v>0</v>
      </c>
      <c r="Y8" s="21" t="s">
        <v>576</v>
      </c>
      <c r="Z8">
        <f>COUNTIF('CyclePath-Symfony'!N:N,Analysis!Y8)</f>
        <v>0</v>
      </c>
      <c r="AA8">
        <f>COUNTIF('linky-clicky'!N:N,Analysis!Y8)</f>
        <v>0</v>
      </c>
      <c r="AB8">
        <f>COUNTIF(cookbook!N:N,Analysis!Y8)</f>
        <v>1</v>
      </c>
      <c r="AC8" s="21" t="s">
        <v>499</v>
      </c>
      <c r="AF8" t="s">
        <v>604</v>
      </c>
      <c r="AG8" s="21" t="s">
        <v>599</v>
      </c>
      <c r="AH8">
        <f>COUNTIF('CyclePath-Symfony'!Q:Q,Analysis!AG8)</f>
        <v>0</v>
      </c>
      <c r="AI8">
        <f>COUNTIF('linky-clicky'!Q:Q,Analysis!AG8)</f>
        <v>9</v>
      </c>
      <c r="AJ8">
        <f>COUNTIF(cookbook!Q:Q,Analysis!AG8)</f>
        <v>0</v>
      </c>
      <c r="AO8" s="21" t="s">
        <v>486</v>
      </c>
      <c r="AP8">
        <f>COUNTIF('CyclePath-Symfony'!T:T,Analysis!AO8)</f>
        <v>0</v>
      </c>
      <c r="AQ8">
        <f>COUNTIF('linky-clicky'!T:T,Analysis!AO8)</f>
        <v>0</v>
      </c>
      <c r="AR8">
        <f>COUNTIF(cookbook!T:T,Analysis!AO8)</f>
        <v>1</v>
      </c>
      <c r="AW8" s="21" t="s">
        <v>471</v>
      </c>
      <c r="AX8">
        <f>COUNTIF('CyclePath-Symfony'!V:V,Analysis!AW8)</f>
        <v>0</v>
      </c>
      <c r="AY8">
        <f>COUNTIF('linky-clicky'!V:V,Analysis!AW8)</f>
        <v>2</v>
      </c>
      <c r="AZ8">
        <f>COUNTIF(cookbook!V:V,Analysis!AW8)</f>
        <v>0</v>
      </c>
      <c r="BE8" s="21" t="s">
        <v>434</v>
      </c>
      <c r="BF8">
        <f>COUNTIF('CyclePath-Symfony'!X:X,Analysis!BE8)</f>
        <v>0</v>
      </c>
      <c r="BG8">
        <f>COUNTIF('linky-clicky'!X:X,Analysis!BE8)</f>
        <v>0</v>
      </c>
      <c r="BH8">
        <f>COUNTIF(cookbook!X:X,Analysis!BE8)</f>
        <v>0</v>
      </c>
      <c r="BI8" s="21" t="s">
        <v>462</v>
      </c>
      <c r="BJ8">
        <f>COUNTIF('CyclePath-Symfony'!Y:Y,Analysis!BI8)</f>
        <v>0</v>
      </c>
      <c r="BK8">
        <f>COUNTIF('linky-clicky'!Y:Y,Analysis!BI8)</f>
        <v>1</v>
      </c>
      <c r="BL8">
        <f>COUNTIF(cookbook!Y:Y,Analysis!BI8)</f>
        <v>0</v>
      </c>
    </row>
    <row r="9" spans="1:68" x14ac:dyDescent="0.35">
      <c r="A9" t="s">
        <v>596</v>
      </c>
      <c r="B9">
        <f>COUNTIF('CyclePath-Symfony'!D:D,Analysis!A9)</f>
        <v>0</v>
      </c>
      <c r="C9">
        <f>COUNTIF('linky-clicky'!D:D,Analysis!A9)</f>
        <v>18</v>
      </c>
      <c r="D9">
        <f>COUNTIF(cookbook!D:D,Analysis!A9)</f>
        <v>100</v>
      </c>
      <c r="Q9" s="21" t="s">
        <v>451</v>
      </c>
      <c r="R9">
        <f>COUNTIF('CyclePath-Symfony'!L:L,Analysis!Q9)</f>
        <v>0</v>
      </c>
      <c r="S9">
        <f>COUNTIF('linky-clicky'!L:L,Analysis!Q9)</f>
        <v>1</v>
      </c>
      <c r="T9">
        <f>COUNTIF(cookbook!L:L,Analysis!Q9)</f>
        <v>0</v>
      </c>
      <c r="U9" s="21" t="s">
        <v>570</v>
      </c>
      <c r="V9">
        <f>COUNTIF('CyclePath-Symfony'!M:M,Analysis!U9)</f>
        <v>0</v>
      </c>
      <c r="W9">
        <f>COUNTIF('linky-clicky'!M:M,Analysis!U9)</f>
        <v>0</v>
      </c>
      <c r="X9">
        <f>COUNTIF(cookbook!M:M,Analysis!U9)</f>
        <v>1</v>
      </c>
      <c r="Y9" s="21" t="s">
        <v>563</v>
      </c>
      <c r="Z9">
        <f>COUNTIF('CyclePath-Symfony'!N:N,Analysis!Y9)</f>
        <v>0</v>
      </c>
      <c r="AA9">
        <f>COUNTIF('linky-clicky'!N:N,Analysis!Y9)</f>
        <v>0</v>
      </c>
      <c r="AB9">
        <f>COUNTIF(cookbook!N:N,Analysis!Y9)</f>
        <v>1</v>
      </c>
      <c r="AC9" s="21" t="s">
        <v>500</v>
      </c>
      <c r="AF9" t="s">
        <v>604</v>
      </c>
      <c r="AG9" s="21" t="s">
        <v>596</v>
      </c>
      <c r="AH9">
        <f>COUNTIF('CyclePath-Symfony'!Q:Q,Analysis!AG9)</f>
        <v>0</v>
      </c>
      <c r="AI9">
        <f>COUNTIF('linky-clicky'!Q:Q,Analysis!AG9)</f>
        <v>0</v>
      </c>
      <c r="AJ9">
        <f>COUNTIF(cookbook!Q:Q,Analysis!AG9)</f>
        <v>1</v>
      </c>
      <c r="AW9" s="21" t="s">
        <v>473</v>
      </c>
      <c r="AX9">
        <f>COUNTIF('CyclePath-Symfony'!V:V,Analysis!AW9)</f>
        <v>0</v>
      </c>
      <c r="AY9">
        <f>COUNTIF('linky-clicky'!V:V,Analysis!AW9)</f>
        <v>0</v>
      </c>
      <c r="AZ9">
        <f>COUNTIF(cookbook!V:V,Analysis!AW9)</f>
        <v>1</v>
      </c>
      <c r="BE9" s="21" t="s">
        <v>453</v>
      </c>
      <c r="BF9">
        <f>COUNTIF('CyclePath-Symfony'!X:X,Analysis!BE9)</f>
        <v>0</v>
      </c>
      <c r="BG9">
        <f>COUNTIF('linky-clicky'!X:X,Analysis!BE9)</f>
        <v>1</v>
      </c>
      <c r="BH9">
        <f>COUNTIF(cookbook!X:X,Analysis!BE9)</f>
        <v>0</v>
      </c>
      <c r="BI9" s="21" t="s">
        <v>465</v>
      </c>
      <c r="BJ9">
        <f>COUNTIF('CyclePath-Symfony'!Y:Y,Analysis!BI9)</f>
        <v>0</v>
      </c>
      <c r="BK9">
        <f>COUNTIF('linky-clicky'!Y:Y,Analysis!BI9)</f>
        <v>1</v>
      </c>
      <c r="BL9">
        <f>COUNTIF(cookbook!Y:Y,Analysis!BI9)</f>
        <v>0</v>
      </c>
    </row>
    <row r="10" spans="1:68" x14ac:dyDescent="0.35">
      <c r="A10" t="s">
        <v>597</v>
      </c>
      <c r="B10">
        <f>COUNTIF('CyclePath-Symfony'!D:D,Analysis!A10)</f>
        <v>0</v>
      </c>
      <c r="C10">
        <f>COUNTIF('linky-clicky'!D:D,Analysis!A10)</f>
        <v>0</v>
      </c>
      <c r="D10">
        <f>COUNTIF(cookbook!D:D,Analysis!A10)</f>
        <v>0</v>
      </c>
      <c r="U10" s="21" t="s">
        <v>571</v>
      </c>
      <c r="V10">
        <f>COUNTIF('CyclePath-Symfony'!M:M,Analysis!U10)</f>
        <v>0</v>
      </c>
      <c r="W10">
        <f>COUNTIF('linky-clicky'!M:M,Analysis!U10)</f>
        <v>0</v>
      </c>
      <c r="X10">
        <f>COUNTIF(cookbook!M:M,Analysis!U10)</f>
        <v>1</v>
      </c>
      <c r="Y10" s="21" t="s">
        <v>569</v>
      </c>
      <c r="Z10">
        <f>COUNTIF('CyclePath-Symfony'!N:N,Analysis!Y10)</f>
        <v>0</v>
      </c>
      <c r="AA10">
        <f>COUNTIF('linky-clicky'!N:N,Analysis!Y10)</f>
        <v>0</v>
      </c>
      <c r="AB10">
        <f>COUNTIF(cookbook!N:N,Analysis!Y10)</f>
        <v>1</v>
      </c>
      <c r="AC10" s="21" t="s">
        <v>505</v>
      </c>
      <c r="AF10" t="s">
        <v>604</v>
      </c>
      <c r="AG10" s="21" t="s">
        <v>605</v>
      </c>
      <c r="AH10">
        <f>COUNTIF('CyclePath-Symfony'!Q:Q,Analysis!AG10)</f>
        <v>0</v>
      </c>
      <c r="AI10">
        <f>COUNTIF('linky-clicky'!Q:Q,Analysis!AG10)</f>
        <v>2</v>
      </c>
      <c r="AJ10">
        <f>COUNTIF(cookbook!Q:Q,Analysis!AG10)</f>
        <v>0</v>
      </c>
      <c r="AW10" s="21" t="s">
        <v>481</v>
      </c>
      <c r="AX10">
        <f>COUNTIF('CyclePath-Symfony'!V:V,Analysis!AW10)</f>
        <v>0</v>
      </c>
      <c r="AY10">
        <f>COUNTIF('linky-clicky'!V:V,Analysis!AW10)</f>
        <v>0</v>
      </c>
      <c r="AZ10">
        <f>COUNTIF(cookbook!V:V,Analysis!AW10)</f>
        <v>1</v>
      </c>
      <c r="BE10" s="21" t="s">
        <v>454</v>
      </c>
      <c r="BF10">
        <f>COUNTIF('CyclePath-Symfony'!X:X,Analysis!BE10)</f>
        <v>0</v>
      </c>
      <c r="BG10">
        <f>COUNTIF('linky-clicky'!X:X,Analysis!BE10)</f>
        <v>1</v>
      </c>
      <c r="BH10">
        <f>COUNTIF(cookbook!X:X,Analysis!BE10)</f>
        <v>0</v>
      </c>
      <c r="BI10" s="21" t="s">
        <v>467</v>
      </c>
      <c r="BJ10">
        <f>COUNTIF('CyclePath-Symfony'!Y:Y,Analysis!BI10)</f>
        <v>0</v>
      </c>
      <c r="BK10">
        <f>COUNTIF('linky-clicky'!Y:Y,Analysis!BI10)</f>
        <v>1</v>
      </c>
      <c r="BL10">
        <f>COUNTIF(cookbook!Y:Y,Analysis!BI10)</f>
        <v>0</v>
      </c>
    </row>
    <row r="11" spans="1:68" x14ac:dyDescent="0.35">
      <c r="A11" t="s">
        <v>598</v>
      </c>
      <c r="B11">
        <f>COUNTIF('CyclePath-Symfony'!D:D,Analysis!A11)</f>
        <v>0</v>
      </c>
      <c r="C11">
        <f>COUNTIF('linky-clicky'!D:D,Analysis!A11)</f>
        <v>0</v>
      </c>
      <c r="D11">
        <f>COUNTIF(cookbook!D:D,Analysis!A11)</f>
        <v>0</v>
      </c>
      <c r="U11" s="21" t="s">
        <v>575</v>
      </c>
      <c r="V11">
        <f>COUNTIF('CyclePath-Symfony'!M:M,Analysis!U11)</f>
        <v>0</v>
      </c>
      <c r="W11">
        <f>COUNTIF('linky-clicky'!M:M,Analysis!U11)</f>
        <v>0</v>
      </c>
      <c r="X11">
        <f>COUNTIF(cookbook!M:M,Analysis!U11)</f>
        <v>1</v>
      </c>
      <c r="Y11" s="21" t="s">
        <v>568</v>
      </c>
      <c r="Z11">
        <f>COUNTIF('CyclePath-Symfony'!N:N,Analysis!Y11)</f>
        <v>0</v>
      </c>
      <c r="AA11">
        <f>COUNTIF('linky-clicky'!N:N,Analysis!Y11)</f>
        <v>0</v>
      </c>
      <c r="AB11">
        <f>COUNTIF(cookbook!N:N,Analysis!Y11)</f>
        <v>1</v>
      </c>
      <c r="AC11" s="21" t="s">
        <v>506</v>
      </c>
      <c r="AF11" t="s">
        <v>604</v>
      </c>
      <c r="AG11" s="21" t="s">
        <v>607</v>
      </c>
      <c r="AH11">
        <f>COUNTIF('CyclePath-Symfony'!Q:Q,Analysis!AG11)</f>
        <v>0</v>
      </c>
      <c r="AI11">
        <f>COUNTIF('linky-clicky'!Q:Q,Analysis!AG11)</f>
        <v>0</v>
      </c>
      <c r="AJ11">
        <f>COUNTIF(cookbook!Q:Q,Analysis!AG11)</f>
        <v>1</v>
      </c>
      <c r="AW11" s="21" t="s">
        <v>485</v>
      </c>
      <c r="AX11">
        <f>COUNTIF('CyclePath-Symfony'!V:V,Analysis!AW11)</f>
        <v>0</v>
      </c>
      <c r="AY11">
        <f>COUNTIF('linky-clicky'!V:V,Analysis!AW11)</f>
        <v>0</v>
      </c>
      <c r="AZ11">
        <f>COUNTIF(cookbook!V:V,Analysis!AW11)</f>
        <v>1</v>
      </c>
      <c r="BE11" s="21" t="s">
        <v>458</v>
      </c>
      <c r="BF11">
        <f>COUNTIF('CyclePath-Symfony'!X:X,Analysis!BE11)</f>
        <v>0</v>
      </c>
      <c r="BG11">
        <f>COUNTIF('linky-clicky'!X:X,Analysis!BE11)</f>
        <v>2</v>
      </c>
      <c r="BH11">
        <f>COUNTIF(cookbook!X:X,Analysis!BE11)</f>
        <v>0</v>
      </c>
      <c r="BI11" s="21" t="s">
        <v>479</v>
      </c>
      <c r="BJ11">
        <f>COUNTIF('CyclePath-Symfony'!Y:Y,Analysis!BI11)</f>
        <v>0</v>
      </c>
      <c r="BK11">
        <f>COUNTIF('linky-clicky'!Y:Y,Analysis!BI11)</f>
        <v>0</v>
      </c>
      <c r="BL11">
        <f>COUNTIF(cookbook!Y:Y,Analysis!BI11)</f>
        <v>1</v>
      </c>
    </row>
    <row r="12" spans="1:68" x14ac:dyDescent="0.35">
      <c r="A12" t="s">
        <v>599</v>
      </c>
      <c r="B12">
        <f>COUNTIF('CyclePath-Symfony'!D:D,Analysis!A12)</f>
        <v>0</v>
      </c>
      <c r="C12">
        <f>COUNTIF('linky-clicky'!D:D,Analysis!A12)</f>
        <v>69</v>
      </c>
      <c r="D12">
        <f>COUNTIF(cookbook!D:D,Analysis!A12)</f>
        <v>0</v>
      </c>
      <c r="U12" s="21" t="s">
        <v>579</v>
      </c>
      <c r="V12">
        <f>COUNTIF('CyclePath-Symfony'!M:M,Analysis!U12)</f>
        <v>0</v>
      </c>
      <c r="W12">
        <f>COUNTIF('linky-clicky'!M:M,Analysis!U12)</f>
        <v>0</v>
      </c>
      <c r="X12">
        <f>COUNTIF(cookbook!M:M,Analysis!U12)</f>
        <v>1</v>
      </c>
      <c r="Y12" s="21" t="s">
        <v>550</v>
      </c>
      <c r="Z12">
        <f>COUNTIF('CyclePath-Symfony'!N:N,Analysis!Y12)</f>
        <v>0</v>
      </c>
      <c r="AA12">
        <f>COUNTIF('linky-clicky'!N:N,Analysis!Y12)</f>
        <v>2</v>
      </c>
      <c r="AB12">
        <f>COUNTIF(cookbook!N:N,Analysis!Y12)</f>
        <v>0</v>
      </c>
      <c r="AC12" s="21" t="s">
        <v>511</v>
      </c>
      <c r="AF12" t="s">
        <v>604</v>
      </c>
      <c r="AG12" s="21" t="s">
        <v>434</v>
      </c>
      <c r="AH12">
        <f>COUNTIF('CyclePath-Symfony'!Q:Q,Analysis!AG12)</f>
        <v>0</v>
      </c>
      <c r="AI12">
        <f>COUNTIF('linky-clicky'!Q:Q,Analysis!AG12)</f>
        <v>1</v>
      </c>
      <c r="AJ12">
        <f>COUNTIF(cookbook!Q:Q,Analysis!AG12)</f>
        <v>0</v>
      </c>
      <c r="BE12" s="21" t="s">
        <v>466</v>
      </c>
      <c r="BF12">
        <f>COUNTIF('CyclePath-Symfony'!X:X,Analysis!BE12)</f>
        <v>0</v>
      </c>
      <c r="BG12">
        <f>COUNTIF('linky-clicky'!X:X,Analysis!BE12)</f>
        <v>2</v>
      </c>
      <c r="BH12">
        <f>COUNTIF(cookbook!X:X,Analysis!BE12)</f>
        <v>0</v>
      </c>
      <c r="BI12" s="21" t="s">
        <v>480</v>
      </c>
      <c r="BJ12">
        <f>COUNTIF('CyclePath-Symfony'!Y:Y,Analysis!BI12)</f>
        <v>0</v>
      </c>
      <c r="BK12">
        <f>COUNTIF('linky-clicky'!Y:Y,Analysis!BI12)</f>
        <v>0</v>
      </c>
      <c r="BL12">
        <f>COUNTIF(cookbook!Y:Y,Analysis!BI12)</f>
        <v>1</v>
      </c>
    </row>
    <row r="13" spans="1:68" x14ac:dyDescent="0.35">
      <c r="A13" t="s">
        <v>434</v>
      </c>
      <c r="B13">
        <f>COUNTIF('CyclePath-Symfony'!D:D,Analysis!A13)</f>
        <v>0</v>
      </c>
      <c r="C13">
        <f>COUNTIF('linky-clicky'!D:D,Analysis!A13)</f>
        <v>0</v>
      </c>
      <c r="D13">
        <f>COUNTIF(cookbook!D:D,Analysis!A13)</f>
        <v>0</v>
      </c>
      <c r="U13" s="21" t="s">
        <v>580</v>
      </c>
      <c r="V13">
        <f>COUNTIF('CyclePath-Symfony'!M:M,Analysis!U13)</f>
        <v>0</v>
      </c>
      <c r="W13">
        <f>COUNTIF('linky-clicky'!M:M,Analysis!U13)</f>
        <v>0</v>
      </c>
      <c r="X13">
        <f>COUNTIF(cookbook!M:M,Analysis!U13)</f>
        <v>2</v>
      </c>
      <c r="Y13" s="21" t="s">
        <v>578</v>
      </c>
      <c r="Z13">
        <f>COUNTIF('CyclePath-Symfony'!N:N,Analysis!Y13)</f>
        <v>0</v>
      </c>
      <c r="AA13">
        <f>COUNTIF('linky-clicky'!N:N,Analysis!Y13)</f>
        <v>0</v>
      </c>
      <c r="AB13">
        <f>COUNTIF(cookbook!N:N,Analysis!Y13)</f>
        <v>2</v>
      </c>
      <c r="AC13" s="21" t="s">
        <v>515</v>
      </c>
      <c r="AF13" t="s">
        <v>604</v>
      </c>
      <c r="BE13" s="21" t="s">
        <v>469</v>
      </c>
      <c r="BF13">
        <f>COUNTIF('CyclePath-Symfony'!X:X,Analysis!BE13)</f>
        <v>0</v>
      </c>
      <c r="BG13">
        <f>COUNTIF('linky-clicky'!X:X,Analysis!BE13)</f>
        <v>1</v>
      </c>
      <c r="BH13">
        <f>COUNTIF(cookbook!X:X,Analysis!BE13)</f>
        <v>0</v>
      </c>
      <c r="BI13" s="21" t="s">
        <v>482</v>
      </c>
      <c r="BJ13">
        <f>COUNTIF('CyclePath-Symfony'!Y:Y,Analysis!BI13)</f>
        <v>0</v>
      </c>
      <c r="BK13">
        <f>COUNTIF('linky-clicky'!Y:Y,Analysis!BI13)</f>
        <v>0</v>
      </c>
      <c r="BL13">
        <f>COUNTIF(cookbook!Y:Y,Analysis!BI13)</f>
        <v>1</v>
      </c>
    </row>
    <row r="14" spans="1:68" x14ac:dyDescent="0.35">
      <c r="Y14" s="21" t="s">
        <v>517</v>
      </c>
      <c r="Z14">
        <f>COUNTIF('CyclePath-Symfony'!N:N,Analysis!Y14)</f>
        <v>0</v>
      </c>
      <c r="AA14">
        <f>COUNTIF('linky-clicky'!N:N,Analysis!Y14)</f>
        <v>8</v>
      </c>
      <c r="AB14">
        <f>COUNTIF(cookbook!N:N,Analysis!Y14)</f>
        <v>0</v>
      </c>
      <c r="AC14" s="21" t="s">
        <v>518</v>
      </c>
      <c r="AF14" t="s">
        <v>604</v>
      </c>
      <c r="BE14" s="21" t="s">
        <v>472</v>
      </c>
      <c r="BF14">
        <f>COUNTIF('CyclePath-Symfony'!X:X,Analysis!BE14)</f>
        <v>0</v>
      </c>
      <c r="BG14">
        <f>COUNTIF('linky-clicky'!X:X,Analysis!BE14)</f>
        <v>2</v>
      </c>
      <c r="BH14">
        <f>COUNTIF(cookbook!X:X,Analysis!BE14)</f>
        <v>0</v>
      </c>
      <c r="BI14" s="21" t="s">
        <v>484</v>
      </c>
      <c r="BJ14">
        <f>COUNTIF('CyclePath-Symfony'!Y:Y,Analysis!BI14)</f>
        <v>0</v>
      </c>
      <c r="BK14">
        <f>COUNTIF('linky-clicky'!Y:Y,Analysis!BI14)</f>
        <v>0</v>
      </c>
      <c r="BL14">
        <f>COUNTIF(cookbook!Y:Y,Analysis!BI14)</f>
        <v>1</v>
      </c>
    </row>
    <row r="15" spans="1:68" x14ac:dyDescent="0.35">
      <c r="Y15" s="21" t="s">
        <v>540</v>
      </c>
      <c r="Z15">
        <f>COUNTIF('CyclePath-Symfony'!N:N,Analysis!Y15)</f>
        <v>0</v>
      </c>
      <c r="AA15">
        <f>COUNTIF('linky-clicky'!N:N,Analysis!Y15)</f>
        <v>2</v>
      </c>
      <c r="AB15">
        <f>COUNTIF(cookbook!N:N,Analysis!Y15)</f>
        <v>0</v>
      </c>
      <c r="AC15" s="21" t="s">
        <v>521</v>
      </c>
      <c r="AF15" t="s">
        <v>604</v>
      </c>
      <c r="BE15" s="21" t="s">
        <v>474</v>
      </c>
      <c r="BF15">
        <f>COUNTIF('CyclePath-Symfony'!X:X,Analysis!BE15)</f>
        <v>0</v>
      </c>
      <c r="BG15">
        <f>COUNTIF('linky-clicky'!X:X,Analysis!BE15)</f>
        <v>0</v>
      </c>
      <c r="BH15">
        <f>COUNTIF(cookbook!X:X,Analysis!BE15)</f>
        <v>1</v>
      </c>
      <c r="BI15" s="21" t="s">
        <v>487</v>
      </c>
      <c r="BJ15">
        <f>COUNTIF('CyclePath-Symfony'!Y:Y,Analysis!BI15)</f>
        <v>0</v>
      </c>
      <c r="BK15">
        <f>COUNTIF('linky-clicky'!Y:Y,Analysis!BI15)</f>
        <v>0</v>
      </c>
      <c r="BL15">
        <f>COUNTIF(cookbook!Y:Y,Analysis!BI15)</f>
        <v>1</v>
      </c>
    </row>
    <row r="16" spans="1:68" x14ac:dyDescent="0.35">
      <c r="Y16" s="21" t="s">
        <v>542</v>
      </c>
      <c r="Z16">
        <f>COUNTIF('CyclePath-Symfony'!N:N,Analysis!Y16)</f>
        <v>0</v>
      </c>
      <c r="AA16">
        <f>COUNTIF('linky-clicky'!N:N,Analysis!Y16)</f>
        <v>2</v>
      </c>
      <c r="AB16">
        <f>COUNTIF(cookbook!N:N,Analysis!Y16)</f>
        <v>0</v>
      </c>
      <c r="AC16" s="21" t="s">
        <v>523</v>
      </c>
      <c r="AF16" t="s">
        <v>604</v>
      </c>
      <c r="BE16" s="21" t="s">
        <v>475</v>
      </c>
      <c r="BF16">
        <f>COUNTIF('CyclePath-Symfony'!X:X,Analysis!BE16)</f>
        <v>0</v>
      </c>
      <c r="BG16">
        <f>COUNTIF('linky-clicky'!X:X,Analysis!BE16)</f>
        <v>0</v>
      </c>
      <c r="BH16">
        <f>COUNTIF(cookbook!X:X,Analysis!BE16)</f>
        <v>1</v>
      </c>
    </row>
    <row r="17" spans="25:60" x14ac:dyDescent="0.35">
      <c r="Y17" s="21" t="s">
        <v>546</v>
      </c>
      <c r="Z17">
        <f>COUNTIF('CyclePath-Symfony'!N:N,Analysis!Y17)</f>
        <v>0</v>
      </c>
      <c r="AA17">
        <f>COUNTIF('linky-clicky'!N:N,Analysis!Y17)</f>
        <v>1</v>
      </c>
      <c r="AB17">
        <f>COUNTIF(cookbook!N:N,Analysis!Y17)</f>
        <v>0</v>
      </c>
      <c r="AC17" s="21" t="s">
        <v>524</v>
      </c>
      <c r="AF17" t="s">
        <v>604</v>
      </c>
      <c r="BE17" s="21" t="s">
        <v>476</v>
      </c>
      <c r="BF17">
        <f>COUNTIF('CyclePath-Symfony'!X:X,Analysis!BE17)</f>
        <v>0</v>
      </c>
      <c r="BG17">
        <f>COUNTIF('linky-clicky'!X:X,Analysis!BE17)</f>
        <v>0</v>
      </c>
      <c r="BH17">
        <f>COUNTIF(cookbook!X:X,Analysis!BE17)</f>
        <v>1</v>
      </c>
    </row>
    <row r="18" spans="25:60" x14ac:dyDescent="0.35">
      <c r="Y18" s="21" t="s">
        <v>544</v>
      </c>
      <c r="Z18">
        <f>COUNTIF('CyclePath-Symfony'!N:N,Analysis!Y18)</f>
        <v>0</v>
      </c>
      <c r="AA18">
        <f>COUNTIF('linky-clicky'!N:N,Analysis!Y18)</f>
        <v>2</v>
      </c>
      <c r="AB18">
        <f>COUNTIF(cookbook!N:N,Analysis!Y18)</f>
        <v>0</v>
      </c>
      <c r="AC18" s="21" t="s">
        <v>526</v>
      </c>
      <c r="AF18" t="s">
        <v>604</v>
      </c>
      <c r="BE18" s="21" t="s">
        <v>477</v>
      </c>
      <c r="BF18">
        <f>COUNTIF('CyclePath-Symfony'!X:X,Analysis!BE18)</f>
        <v>0</v>
      </c>
      <c r="BG18">
        <f>COUNTIF('linky-clicky'!X:X,Analysis!BE18)</f>
        <v>0</v>
      </c>
      <c r="BH18">
        <f>COUNTIF(cookbook!X:X,Analysis!BE18)</f>
        <v>1</v>
      </c>
    </row>
    <row r="19" spans="25:60" x14ac:dyDescent="0.35">
      <c r="Y19" s="21" t="s">
        <v>554</v>
      </c>
      <c r="Z19">
        <f>COUNTIF('CyclePath-Symfony'!N:N,Analysis!Y19)</f>
        <v>0</v>
      </c>
      <c r="AA19">
        <f>COUNTIF('linky-clicky'!N:N,Analysis!Y19)</f>
        <v>1</v>
      </c>
      <c r="AB19">
        <f>COUNTIF(cookbook!N:N,Analysis!Y19)</f>
        <v>0</v>
      </c>
      <c r="AC19" s="21" t="s">
        <v>527</v>
      </c>
      <c r="AF19" t="s">
        <v>604</v>
      </c>
      <c r="BE19" s="21" t="s">
        <v>478</v>
      </c>
      <c r="BF19">
        <f>COUNTIF('CyclePath-Symfony'!X:X,Analysis!BE19)</f>
        <v>0</v>
      </c>
      <c r="BG19">
        <f>COUNTIF('linky-clicky'!X:X,Analysis!BE19)</f>
        <v>0</v>
      </c>
      <c r="BH19">
        <f>COUNTIF(cookbook!X:X,Analysis!BE19)</f>
        <v>1</v>
      </c>
    </row>
    <row r="20" spans="25:60" x14ac:dyDescent="0.35">
      <c r="Y20" s="21" t="s">
        <v>556</v>
      </c>
      <c r="Z20">
        <f>COUNTIF('CyclePath-Symfony'!N:N,Analysis!Y20)</f>
        <v>0</v>
      </c>
      <c r="AA20">
        <f>COUNTIF('linky-clicky'!N:N,Analysis!Y20)</f>
        <v>1</v>
      </c>
      <c r="AB20">
        <f>COUNTIF(cookbook!N:N,Analysis!Y20)</f>
        <v>0</v>
      </c>
      <c r="AC20" s="21" t="s">
        <v>528</v>
      </c>
      <c r="AF20" t="s">
        <v>604</v>
      </c>
      <c r="BE20" s="21" t="s">
        <v>483</v>
      </c>
      <c r="BF20">
        <f>COUNTIF('CyclePath-Symfony'!X:X,Analysis!BE20)</f>
        <v>0</v>
      </c>
      <c r="BG20">
        <f>COUNTIF('linky-clicky'!X:X,Analysis!BE20)</f>
        <v>0</v>
      </c>
      <c r="BH20">
        <f>COUNTIF(cookbook!X:X,Analysis!BE20)</f>
        <v>1</v>
      </c>
    </row>
    <row r="21" spans="25:60" x14ac:dyDescent="0.35">
      <c r="Y21" s="21" t="s">
        <v>510</v>
      </c>
      <c r="Z21">
        <f>COUNTIF('CyclePath-Symfony'!N:N,Analysis!Y21)</f>
        <v>0</v>
      </c>
      <c r="AA21">
        <f>COUNTIF('linky-clicky'!N:N,Analysis!Y21)</f>
        <v>10</v>
      </c>
      <c r="AB21">
        <f>COUNTIF(cookbook!N:N,Analysis!Y21)</f>
        <v>0</v>
      </c>
      <c r="AC21" s="21" t="s">
        <v>530</v>
      </c>
      <c r="AF21" t="s">
        <v>604</v>
      </c>
      <c r="BE21" s="21" t="s">
        <v>488</v>
      </c>
      <c r="BF21">
        <f>COUNTIF('CyclePath-Symfony'!X:X,Analysis!BE21)</f>
        <v>0</v>
      </c>
      <c r="BG21">
        <f>COUNTIF('linky-clicky'!X:X,Analysis!BE21)</f>
        <v>0</v>
      </c>
      <c r="BH21">
        <f>COUNTIF(cookbook!X:X,Analysis!BE21)</f>
        <v>1</v>
      </c>
    </row>
    <row r="22" spans="25:60" x14ac:dyDescent="0.35">
      <c r="Y22" s="21" t="s">
        <v>529</v>
      </c>
      <c r="Z22">
        <f>COUNTIF('CyclePath-Symfony'!N:N,Analysis!Y22)</f>
        <v>0</v>
      </c>
      <c r="AA22">
        <f>COUNTIF('linky-clicky'!N:N,Analysis!Y22)</f>
        <v>1</v>
      </c>
      <c r="AB22">
        <f>COUNTIF(cookbook!N:N,Analysis!Y22)</f>
        <v>0</v>
      </c>
      <c r="AC22" s="21" t="s">
        <v>533</v>
      </c>
      <c r="AF22" t="s">
        <v>604</v>
      </c>
      <c r="BE22" s="21" t="s">
        <v>608</v>
      </c>
      <c r="BF22">
        <f>COUNTIF('CyclePath-Symfony'!X:X,Analysis!BE22)</f>
        <v>0</v>
      </c>
      <c r="BG22">
        <f>COUNTIF('linky-clicky'!X:X,Analysis!BE22)</f>
        <v>4</v>
      </c>
      <c r="BH22">
        <f>COUNTIF(cookbook!X:X,Analysis!BE22)</f>
        <v>0</v>
      </c>
    </row>
    <row r="23" spans="25:60" x14ac:dyDescent="0.35">
      <c r="Y23" s="21" t="s">
        <v>434</v>
      </c>
      <c r="Z23">
        <f>COUNTIF('CyclePath-Symfony'!N:N,Analysis!Y23)</f>
        <v>0</v>
      </c>
      <c r="AA23">
        <f>COUNTIF('linky-clicky'!N:N,Analysis!Y23)</f>
        <v>1</v>
      </c>
      <c r="AB23">
        <f>COUNTIF(cookbook!N:N,Analysis!Y23)</f>
        <v>0</v>
      </c>
      <c r="AC23" s="21" t="s">
        <v>536</v>
      </c>
      <c r="AF23" t="s">
        <v>604</v>
      </c>
    </row>
    <row r="24" spans="25:60" x14ac:dyDescent="0.35">
      <c r="AC24" s="21" t="s">
        <v>537</v>
      </c>
      <c r="AF24" t="s">
        <v>604</v>
      </c>
    </row>
    <row r="25" spans="25:60" x14ac:dyDescent="0.35">
      <c r="AC25" s="21" t="s">
        <v>538</v>
      </c>
      <c r="AF25" t="s">
        <v>604</v>
      </c>
    </row>
    <row r="26" spans="25:60" x14ac:dyDescent="0.35">
      <c r="AC26" s="21" t="s">
        <v>543</v>
      </c>
      <c r="AF26" t="s">
        <v>604</v>
      </c>
    </row>
    <row r="27" spans="25:60" x14ac:dyDescent="0.35">
      <c r="AC27" s="21" t="s">
        <v>548</v>
      </c>
      <c r="AF27" t="s">
        <v>604</v>
      </c>
    </row>
    <row r="28" spans="25:60" x14ac:dyDescent="0.35">
      <c r="AC28" s="21" t="s">
        <v>553</v>
      </c>
      <c r="AF28" t="s">
        <v>604</v>
      </c>
    </row>
    <row r="29" spans="25:60" x14ac:dyDescent="0.35">
      <c r="AC29" s="21" t="s">
        <v>557</v>
      </c>
      <c r="AF29" t="s">
        <v>604</v>
      </c>
    </row>
    <row r="30" spans="25:60" x14ac:dyDescent="0.35">
      <c r="AC30" s="21" t="s">
        <v>558</v>
      </c>
      <c r="AF30" t="s">
        <v>604</v>
      </c>
    </row>
    <row r="31" spans="25:60" x14ac:dyDescent="0.35">
      <c r="AC31" s="21" t="s">
        <v>560</v>
      </c>
      <c r="AF31" t="s">
        <v>604</v>
      </c>
    </row>
    <row r="32" spans="25:60" x14ac:dyDescent="0.35">
      <c r="AC32" s="21" t="s">
        <v>566</v>
      </c>
      <c r="AF32" t="s">
        <v>604</v>
      </c>
    </row>
    <row r="33" spans="29:32" x14ac:dyDescent="0.35">
      <c r="AC33" s="21" t="s">
        <v>572</v>
      </c>
      <c r="AF33" t="s">
        <v>604</v>
      </c>
    </row>
    <row r="34" spans="29:32" x14ac:dyDescent="0.35">
      <c r="AC34" s="21" t="s">
        <v>573</v>
      </c>
      <c r="AF34" t="s">
        <v>604</v>
      </c>
    </row>
    <row r="35" spans="29:32" x14ac:dyDescent="0.35">
      <c r="AC35" s="21" t="s">
        <v>577</v>
      </c>
      <c r="AF35" t="s">
        <v>604</v>
      </c>
    </row>
    <row r="36" spans="29:32" x14ac:dyDescent="0.35">
      <c r="AF36" t="s">
        <v>604</v>
      </c>
    </row>
  </sheetData>
  <sortState ref="Y1:Y247">
    <sortCondition descending="1" ref="Y1"/>
  </sortState>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Possible Projects</vt:lpstr>
      <vt:lpstr>CyclePath-Symfony</vt:lpstr>
      <vt:lpstr>linky-clicky</vt:lpstr>
      <vt:lpstr>cookbook</vt:lpstr>
      <vt:lpstr>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dc:creator>
  <cp:lastModifiedBy>AR</cp:lastModifiedBy>
  <dcterms:created xsi:type="dcterms:W3CDTF">2021-07-27T15:26:02Z</dcterms:created>
  <dcterms:modified xsi:type="dcterms:W3CDTF">2022-04-13T18:10:12Z</dcterms:modified>
</cp:coreProperties>
</file>