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古賀晴喜\Documents\kisoA\"/>
    </mc:Choice>
  </mc:AlternateContent>
  <xr:revisionPtr revIDLastSave="0" documentId="13_ncr:1_{0AF31C1C-F17F-4552-8BEB-6DFE25B2C298}" xr6:coauthVersionLast="47" xr6:coauthVersionMax="47" xr10:uidLastSave="{00000000-0000-0000-0000-000000000000}"/>
  <bookViews>
    <workbookView xWindow="-110" yWindow="-110" windowWidth="19420" windowHeight="10300" xr2:uid="{4CFABEC0-204D-4D15-940F-08AAB5714E61}"/>
  </bookViews>
  <sheets>
    <sheet name="sample" sheetId="1" r:id="rId1"/>
    <sheet name="結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9" i="1"/>
  <c r="U8" i="1"/>
  <c r="U7" i="1"/>
  <c r="U10" i="1"/>
  <c r="T5" i="1"/>
  <c r="T6" i="1"/>
  <c r="W6" i="1" s="1"/>
  <c r="T9" i="1"/>
  <c r="W9" i="1" s="1"/>
  <c r="T8" i="1"/>
  <c r="W8" i="1" s="1"/>
  <c r="T7" i="1"/>
  <c r="W7" i="1" s="1"/>
  <c r="T10" i="1"/>
  <c r="W10" i="1" s="1"/>
  <c r="O15" i="1"/>
  <c r="O14" i="1"/>
  <c r="U4" i="1"/>
  <c r="P12" i="1"/>
  <c r="Q12" i="1"/>
  <c r="R12" i="1"/>
  <c r="S12" i="1"/>
  <c r="O12" i="1"/>
  <c r="T4" i="1"/>
  <c r="W4" i="1" s="1"/>
  <c r="P11" i="1"/>
  <c r="Q11" i="1"/>
  <c r="R11" i="1"/>
  <c r="S11" i="1"/>
  <c r="O11" i="1"/>
  <c r="C8" i="1"/>
  <c r="D8" i="1"/>
  <c r="E8" i="1"/>
  <c r="F8" i="1"/>
  <c r="G8" i="1"/>
  <c r="B8" i="1"/>
  <c r="C7" i="1"/>
  <c r="D7" i="1"/>
  <c r="E7" i="1"/>
  <c r="F7" i="1"/>
  <c r="B7" i="1"/>
  <c r="T14" i="1" l="1"/>
  <c r="W5" i="1"/>
</calcChain>
</file>

<file path=xl/sharedStrings.xml><?xml version="1.0" encoding="utf-8"?>
<sst xmlns="http://schemas.openxmlformats.org/spreadsheetml/2006/main" count="67" uniqueCount="54">
  <si>
    <t>氏名</t>
  </si>
  <si>
    <t>氏名</t>
    <rPh sb="0" eb="2">
      <t>シメイ</t>
    </rPh>
    <phoneticPr fontId="1"/>
  </si>
  <si>
    <t>熊本太郎</t>
  </si>
  <si>
    <t>熊本太郎</t>
    <rPh sb="0" eb="2">
      <t>クマモト</t>
    </rPh>
    <rPh sb="2" eb="4">
      <t>タロウ</t>
    </rPh>
    <phoneticPr fontId="1"/>
  </si>
  <si>
    <t>九州花子</t>
  </si>
  <si>
    <t>九州花子</t>
    <rPh sb="0" eb="2">
      <t>キュウシュウ</t>
    </rPh>
    <rPh sb="2" eb="4">
      <t>ハナコ</t>
    </rPh>
    <phoneticPr fontId="1"/>
  </si>
  <si>
    <t>教育一</t>
  </si>
  <si>
    <t>教育一</t>
    <rPh sb="0" eb="2">
      <t>キョウイク</t>
    </rPh>
    <rPh sb="2" eb="3">
      <t>ハジメ</t>
    </rPh>
    <phoneticPr fontId="1"/>
  </si>
  <si>
    <t>黒髪次郎</t>
  </si>
  <si>
    <t>黒髪次郎</t>
    <rPh sb="0" eb="2">
      <t>クロカミ</t>
    </rPh>
    <rPh sb="2" eb="4">
      <t>ジロウ</t>
    </rPh>
    <phoneticPr fontId="1"/>
  </si>
  <si>
    <t>合計</t>
  </si>
  <si>
    <t>合計</t>
    <rPh sb="0" eb="2">
      <t>ゴウケイ</t>
    </rPh>
    <phoneticPr fontId="1"/>
  </si>
  <si>
    <t>平均</t>
  </si>
  <si>
    <t>平均</t>
    <rPh sb="0" eb="2">
      <t>ヘイキン</t>
    </rPh>
    <phoneticPr fontId="1"/>
  </si>
  <si>
    <t>１年花組　成績表</t>
  </si>
  <si>
    <t>１年花組　成績表</t>
    <rPh sb="0" eb="2">
      <t>イチネン</t>
    </rPh>
    <rPh sb="2" eb="3">
      <t>ハナ</t>
    </rPh>
    <rPh sb="3" eb="4">
      <t>グミ</t>
    </rPh>
    <rPh sb="5" eb="8">
      <t>セイセキヒョウ</t>
    </rPh>
    <phoneticPr fontId="1"/>
  </si>
  <si>
    <t>算数</t>
  </si>
  <si>
    <t>算数</t>
    <rPh sb="0" eb="2">
      <t>サンスウ</t>
    </rPh>
    <phoneticPr fontId="1"/>
  </si>
  <si>
    <t>国語</t>
  </si>
  <si>
    <t>国語</t>
    <rPh sb="0" eb="2">
      <t>コクゴ</t>
    </rPh>
    <phoneticPr fontId="1"/>
  </si>
  <si>
    <t>理科</t>
  </si>
  <si>
    <t>理科</t>
    <rPh sb="0" eb="2">
      <t>リカ</t>
    </rPh>
    <phoneticPr fontId="1"/>
  </si>
  <si>
    <t>社会</t>
  </si>
  <si>
    <t>社会</t>
    <rPh sb="0" eb="2">
      <t>シャカイ</t>
    </rPh>
    <phoneticPr fontId="1"/>
  </si>
  <si>
    <t>英語</t>
  </si>
  <si>
    <t>英語</t>
    <rPh sb="0" eb="2">
      <t>エイゴ</t>
    </rPh>
    <phoneticPr fontId="1"/>
  </si>
  <si>
    <t>受験者数</t>
  </si>
  <si>
    <t>受験者数</t>
    <rPh sb="0" eb="3">
      <t>ジュケンシャ</t>
    </rPh>
    <rPh sb="3" eb="4">
      <t>スウ</t>
    </rPh>
    <phoneticPr fontId="1"/>
  </si>
  <si>
    <t>人</t>
  </si>
  <si>
    <t>人</t>
    <rPh sb="0" eb="1">
      <t>ニン</t>
    </rPh>
    <phoneticPr fontId="1"/>
  </si>
  <si>
    <t>科目数</t>
  </si>
  <si>
    <t>科目数</t>
    <rPh sb="0" eb="3">
      <t>カモクスウ</t>
    </rPh>
    <phoneticPr fontId="1"/>
  </si>
  <si>
    <t>科目</t>
  </si>
  <si>
    <t>科目</t>
    <rPh sb="0" eb="2">
      <t>カモク</t>
    </rPh>
    <phoneticPr fontId="1"/>
  </si>
  <si>
    <t>点</t>
    <rPh sb="0" eb="1">
      <t>テン</t>
    </rPh>
    <phoneticPr fontId="1"/>
  </si>
  <si>
    <t>熊本大学</t>
    <rPh sb="0" eb="2">
      <t>クマモト</t>
    </rPh>
    <rPh sb="2" eb="4">
      <t>ダイガク</t>
    </rPh>
    <phoneticPr fontId="1"/>
  </si>
  <si>
    <t>月曜日</t>
    <rPh sb="0" eb="3">
      <t>ゲツヨウビ</t>
    </rPh>
    <phoneticPr fontId="1"/>
  </si>
  <si>
    <t>火曜日</t>
  </si>
  <si>
    <t>水曜日</t>
  </si>
  <si>
    <t>木曜日</t>
  </si>
  <si>
    <t>金曜日</t>
  </si>
  <si>
    <t>土曜日</t>
  </si>
  <si>
    <t>日曜日</t>
  </si>
  <si>
    <t>【追加データ】</t>
  </si>
  <si>
    <t>山川海</t>
  </si>
  <si>
    <t>金峰近詩</t>
  </si>
  <si>
    <t>阿蘇春香</t>
  </si>
  <si>
    <t>順位</t>
    <rPh sb="0" eb="2">
      <t>ジュンイ</t>
    </rPh>
    <phoneticPr fontId="1"/>
  </si>
  <si>
    <t>合否</t>
    <rPh sb="0" eb="2">
      <t>ゴウヒ</t>
    </rPh>
    <phoneticPr fontId="1"/>
  </si>
  <si>
    <t>番号</t>
    <rPh sb="0" eb="2">
      <t>バンゴウ</t>
    </rPh>
    <phoneticPr fontId="1"/>
  </si>
  <si>
    <t>試験結果</t>
    <rPh sb="0" eb="2">
      <t>シケン</t>
    </rPh>
    <rPh sb="2" eb="4">
      <t>ケッカ</t>
    </rPh>
    <phoneticPr fontId="1"/>
  </si>
  <si>
    <t>平均点</t>
    <rPh sb="0" eb="3">
      <t>ヘイキンテン</t>
    </rPh>
    <phoneticPr fontId="1"/>
  </si>
  <si>
    <t>最高点</t>
    <rPh sb="0" eb="3">
      <t>サイコウテン</t>
    </rPh>
    <phoneticPr fontId="1"/>
  </si>
  <si>
    <t>合格者</t>
    <rPh sb="0" eb="3">
      <t>ゴウカクシャ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</si>
</sst>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¥-411]#,##0;[Red]&quot;-&quot;[$¥-411]#,##0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ＭＳ ゴシック"/>
      <family val="3"/>
      <charset val="128"/>
    </font>
    <font>
      <sz val="11"/>
      <color theme="1"/>
      <name val="Albany"/>
      <family val="2"/>
    </font>
    <font>
      <b/>
      <i/>
      <sz val="16"/>
      <color theme="1"/>
      <name val="Albany"/>
      <family val="2"/>
    </font>
    <font>
      <b/>
      <i/>
      <u/>
      <sz val="11"/>
      <color theme="1"/>
      <name val="Albany"/>
      <family val="2"/>
    </font>
    <font>
      <sz val="14"/>
      <color rgb="FF000000"/>
      <name val="ＭＳ Ｐゴシック1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4"/>
      <color theme="1"/>
      <name val="Albany"/>
      <family val="2"/>
    </font>
    <font>
      <sz val="11"/>
      <color rgb="FF000000"/>
      <name val="ＭＳ Ｐゴシック1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CCFFFF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horizontal="center" vertical="center"/>
    </xf>
    <xf numFmtId="0" fontId="4" fillId="0" borderId="0">
      <alignment horizontal="center" vertical="center" textRotation="90"/>
    </xf>
    <xf numFmtId="0" fontId="5" fillId="0" borderId="0">
      <alignment vertical="center"/>
    </xf>
    <xf numFmtId="176" fontId="5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/>
    <xf numFmtId="0" fontId="3" fillId="0" borderId="0" xfId="1">
      <alignment vertical="center"/>
    </xf>
    <xf numFmtId="0" fontId="8" fillId="0" borderId="0" xfId="1" applyFont="1">
      <alignment vertic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left"/>
    </xf>
    <xf numFmtId="0" fontId="9" fillId="0" borderId="0" xfId="1" applyFont="1">
      <alignment vertical="center"/>
    </xf>
    <xf numFmtId="0" fontId="10" fillId="0" borderId="0" xfId="1" applyFont="1" applyAlignment="1"/>
    <xf numFmtId="1" fontId="8" fillId="0" borderId="0" xfId="1" applyNumberFormat="1" applyFont="1">
      <alignment vertical="center"/>
    </xf>
    <xf numFmtId="0" fontId="6" fillId="3" borderId="0" xfId="1" applyFont="1" applyFill="1" applyAlignment="1">
      <alignment horizontal="left" vertical="center"/>
    </xf>
    <xf numFmtId="0" fontId="6" fillId="4" borderId="0" xfId="1" applyFont="1" applyFill="1" applyAlignment="1">
      <alignment horizontal="left" vertical="center"/>
    </xf>
    <xf numFmtId="0" fontId="3" fillId="3" borderId="0" xfId="1" applyFill="1">
      <alignment vertical="center"/>
    </xf>
  </cellXfs>
  <cellStyles count="6">
    <cellStyle name="Heading" xfId="2" xr:uid="{312B2C54-C667-4CA7-A5C3-E2B9383CEA48}"/>
    <cellStyle name="Heading1" xfId="3" xr:uid="{10E9B8BB-4412-4CAC-B231-B7F14DA5C789}"/>
    <cellStyle name="Result" xfId="4" xr:uid="{35DFE358-9671-4B06-95D9-8004CEFC9ACD}"/>
    <cellStyle name="Result2" xfId="5" xr:uid="{F90A5337-E560-4DF9-A222-5925CB31F93A}"/>
    <cellStyle name="標準" xfId="0" builtinId="0"/>
    <cellStyle name="標準 2" xfId="1" xr:uid="{107D9D3C-0CEA-4CDE-8C3A-CDEA9C1BC872}"/>
  </cellStyles>
  <dxfs count="0"/>
  <tableStyles count="0" defaultTableStyle="TableStyleMedium2" defaultPivotStyle="PivotStyleLight16"/>
  <colors>
    <mruColors>
      <color rgb="FF4F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</a:t>
            </a:r>
            <a:r>
              <a:rPr lang="ja-JP" altLang="en-US"/>
              <a:t>年花組　成績表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sample!$O$3</c:f>
              <c:strCache>
                <c:ptCount val="1"/>
                <c:pt idx="0">
                  <c:v>算数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sample!$N$4:$N$10</c:f>
              <c:strCache>
                <c:ptCount val="7"/>
                <c:pt idx="0">
                  <c:v>九州花子</c:v>
                </c:pt>
                <c:pt idx="1">
                  <c:v>熊本太郎</c:v>
                </c:pt>
                <c:pt idx="2">
                  <c:v>黒髪次郎</c:v>
                </c:pt>
                <c:pt idx="3">
                  <c:v>阿蘇春香</c:v>
                </c:pt>
                <c:pt idx="4">
                  <c:v>金峰近詩</c:v>
                </c:pt>
                <c:pt idx="5">
                  <c:v>山川海</c:v>
                </c:pt>
                <c:pt idx="6">
                  <c:v>教育一</c:v>
                </c:pt>
              </c:strCache>
            </c:strRef>
          </c:cat>
          <c:val>
            <c:numRef>
              <c:f>sample!$O$4:$O$10</c:f>
              <c:numCache>
                <c:formatCode>General</c:formatCode>
                <c:ptCount val="7"/>
                <c:pt idx="0">
                  <c:v>83</c:v>
                </c:pt>
                <c:pt idx="1">
                  <c:v>75</c:v>
                </c:pt>
                <c:pt idx="2">
                  <c:v>63</c:v>
                </c:pt>
                <c:pt idx="3">
                  <c:v>89</c:v>
                </c:pt>
                <c:pt idx="4">
                  <c:v>90</c:v>
                </c:pt>
                <c:pt idx="5">
                  <c:v>92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E-4109-972C-A25BCE1A476A}"/>
            </c:ext>
          </c:extLst>
        </c:ser>
        <c:ser>
          <c:idx val="1"/>
          <c:order val="1"/>
          <c:tx>
            <c:strRef>
              <c:f>sample!$P$3</c:f>
              <c:strCache>
                <c:ptCount val="1"/>
                <c:pt idx="0">
                  <c:v>国語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sample!$N$4:$N$10</c:f>
              <c:strCache>
                <c:ptCount val="7"/>
                <c:pt idx="0">
                  <c:v>九州花子</c:v>
                </c:pt>
                <c:pt idx="1">
                  <c:v>熊本太郎</c:v>
                </c:pt>
                <c:pt idx="2">
                  <c:v>黒髪次郎</c:v>
                </c:pt>
                <c:pt idx="3">
                  <c:v>阿蘇春香</c:v>
                </c:pt>
                <c:pt idx="4">
                  <c:v>金峰近詩</c:v>
                </c:pt>
                <c:pt idx="5">
                  <c:v>山川海</c:v>
                </c:pt>
                <c:pt idx="6">
                  <c:v>教育一</c:v>
                </c:pt>
              </c:strCache>
            </c:strRef>
          </c:cat>
          <c:val>
            <c:numRef>
              <c:f>sample!$P$4:$P$10</c:f>
              <c:numCache>
                <c:formatCode>General</c:formatCode>
                <c:ptCount val="7"/>
                <c:pt idx="0">
                  <c:v>88</c:v>
                </c:pt>
                <c:pt idx="1">
                  <c:v>78</c:v>
                </c:pt>
                <c:pt idx="2">
                  <c:v>95</c:v>
                </c:pt>
                <c:pt idx="3">
                  <c:v>88</c:v>
                </c:pt>
                <c:pt idx="4">
                  <c:v>93</c:v>
                </c:pt>
                <c:pt idx="5">
                  <c:v>80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E-4109-972C-A25BCE1A476A}"/>
            </c:ext>
          </c:extLst>
        </c:ser>
        <c:ser>
          <c:idx val="2"/>
          <c:order val="2"/>
          <c:tx>
            <c:strRef>
              <c:f>sample!$Q$3</c:f>
              <c:strCache>
                <c:ptCount val="1"/>
                <c:pt idx="0">
                  <c:v>理科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sample!$N$4:$N$10</c:f>
              <c:strCache>
                <c:ptCount val="7"/>
                <c:pt idx="0">
                  <c:v>九州花子</c:v>
                </c:pt>
                <c:pt idx="1">
                  <c:v>熊本太郎</c:v>
                </c:pt>
                <c:pt idx="2">
                  <c:v>黒髪次郎</c:v>
                </c:pt>
                <c:pt idx="3">
                  <c:v>阿蘇春香</c:v>
                </c:pt>
                <c:pt idx="4">
                  <c:v>金峰近詩</c:v>
                </c:pt>
                <c:pt idx="5">
                  <c:v>山川海</c:v>
                </c:pt>
                <c:pt idx="6">
                  <c:v>教育一</c:v>
                </c:pt>
              </c:strCache>
            </c:strRef>
          </c:cat>
          <c:val>
            <c:numRef>
              <c:f>sample!$Q$4:$Q$10</c:f>
              <c:numCache>
                <c:formatCode>General</c:formatCode>
                <c:ptCount val="7"/>
                <c:pt idx="0">
                  <c:v>82</c:v>
                </c:pt>
                <c:pt idx="1">
                  <c:v>90</c:v>
                </c:pt>
                <c:pt idx="2">
                  <c:v>73</c:v>
                </c:pt>
                <c:pt idx="3">
                  <c:v>90</c:v>
                </c:pt>
                <c:pt idx="4">
                  <c:v>94</c:v>
                </c:pt>
                <c:pt idx="5">
                  <c:v>88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3E-4109-972C-A25BCE1A476A}"/>
            </c:ext>
          </c:extLst>
        </c:ser>
        <c:ser>
          <c:idx val="3"/>
          <c:order val="3"/>
          <c:tx>
            <c:strRef>
              <c:f>sample!$R$3</c:f>
              <c:strCache>
                <c:ptCount val="1"/>
                <c:pt idx="0">
                  <c:v>社会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sample!$N$4:$N$10</c:f>
              <c:strCache>
                <c:ptCount val="7"/>
                <c:pt idx="0">
                  <c:v>九州花子</c:v>
                </c:pt>
                <c:pt idx="1">
                  <c:v>熊本太郎</c:v>
                </c:pt>
                <c:pt idx="2">
                  <c:v>黒髪次郎</c:v>
                </c:pt>
                <c:pt idx="3">
                  <c:v>阿蘇春香</c:v>
                </c:pt>
                <c:pt idx="4">
                  <c:v>金峰近詩</c:v>
                </c:pt>
                <c:pt idx="5">
                  <c:v>山川海</c:v>
                </c:pt>
                <c:pt idx="6">
                  <c:v>教育一</c:v>
                </c:pt>
              </c:strCache>
            </c:strRef>
          </c:cat>
          <c:val>
            <c:numRef>
              <c:f>sample!$R$4:$R$10</c:f>
              <c:numCache>
                <c:formatCode>General</c:formatCode>
                <c:ptCount val="7"/>
                <c:pt idx="0">
                  <c:v>80</c:v>
                </c:pt>
                <c:pt idx="1">
                  <c:v>68</c:v>
                </c:pt>
                <c:pt idx="2">
                  <c:v>54</c:v>
                </c:pt>
                <c:pt idx="3">
                  <c:v>85</c:v>
                </c:pt>
                <c:pt idx="4">
                  <c:v>92</c:v>
                </c:pt>
                <c:pt idx="5">
                  <c:v>95</c:v>
                </c:pt>
                <c:pt idx="6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3E-4109-972C-A25BCE1A476A}"/>
            </c:ext>
          </c:extLst>
        </c:ser>
        <c:ser>
          <c:idx val="4"/>
          <c:order val="4"/>
          <c:tx>
            <c:strRef>
              <c:f>sample!$S$3</c:f>
              <c:strCache>
                <c:ptCount val="1"/>
                <c:pt idx="0">
                  <c:v>英語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sample!$N$4:$N$10</c:f>
              <c:strCache>
                <c:ptCount val="7"/>
                <c:pt idx="0">
                  <c:v>九州花子</c:v>
                </c:pt>
                <c:pt idx="1">
                  <c:v>熊本太郎</c:v>
                </c:pt>
                <c:pt idx="2">
                  <c:v>黒髪次郎</c:v>
                </c:pt>
                <c:pt idx="3">
                  <c:v>阿蘇春香</c:v>
                </c:pt>
                <c:pt idx="4">
                  <c:v>金峰近詩</c:v>
                </c:pt>
                <c:pt idx="5">
                  <c:v>山川海</c:v>
                </c:pt>
                <c:pt idx="6">
                  <c:v>教育一</c:v>
                </c:pt>
              </c:strCache>
            </c:strRef>
          </c:cat>
          <c:val>
            <c:numRef>
              <c:f>sample!$S$4:$S$10</c:f>
              <c:numCache>
                <c:formatCode>General</c:formatCode>
                <c:ptCount val="7"/>
                <c:pt idx="0">
                  <c:v>75</c:v>
                </c:pt>
                <c:pt idx="1">
                  <c:v>83</c:v>
                </c:pt>
                <c:pt idx="2">
                  <c:v>92</c:v>
                </c:pt>
                <c:pt idx="3">
                  <c:v>99</c:v>
                </c:pt>
                <c:pt idx="4">
                  <c:v>90</c:v>
                </c:pt>
                <c:pt idx="5">
                  <c:v>96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3E-4109-972C-A25BCE1A4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9218239"/>
        <c:axId val="669226399"/>
      </c:barChart>
      <c:catAx>
        <c:axId val="66921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氏名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9226399"/>
        <c:crosses val="autoZero"/>
        <c:auto val="1"/>
        <c:lblAlgn val="ctr"/>
        <c:lblOffset val="100"/>
        <c:noMultiLvlLbl val="0"/>
      </c:catAx>
      <c:valAx>
        <c:axId val="6692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合計点数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921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</a:t>
            </a:r>
            <a:r>
              <a:rPr lang="ja-JP" altLang="en-US"/>
              <a:t>年花組　成績表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sample!$O$3</c:f>
              <c:strCache>
                <c:ptCount val="1"/>
                <c:pt idx="0">
                  <c:v>算数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sample!$N$4:$N$10</c:f>
              <c:strCache>
                <c:ptCount val="7"/>
                <c:pt idx="0">
                  <c:v>九州花子</c:v>
                </c:pt>
                <c:pt idx="1">
                  <c:v>熊本太郎</c:v>
                </c:pt>
                <c:pt idx="2">
                  <c:v>黒髪次郎</c:v>
                </c:pt>
                <c:pt idx="3">
                  <c:v>阿蘇春香</c:v>
                </c:pt>
                <c:pt idx="4">
                  <c:v>金峰近詩</c:v>
                </c:pt>
                <c:pt idx="5">
                  <c:v>山川海</c:v>
                </c:pt>
                <c:pt idx="6">
                  <c:v>教育一</c:v>
                </c:pt>
              </c:strCache>
            </c:strRef>
          </c:cat>
          <c:val>
            <c:numRef>
              <c:f>sample!$O$4:$O$10</c:f>
              <c:numCache>
                <c:formatCode>General</c:formatCode>
                <c:ptCount val="7"/>
                <c:pt idx="0">
                  <c:v>83</c:v>
                </c:pt>
                <c:pt idx="1">
                  <c:v>75</c:v>
                </c:pt>
                <c:pt idx="2">
                  <c:v>63</c:v>
                </c:pt>
                <c:pt idx="3">
                  <c:v>89</c:v>
                </c:pt>
                <c:pt idx="4">
                  <c:v>90</c:v>
                </c:pt>
                <c:pt idx="5">
                  <c:v>92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5-4A68-BA01-104D8F26BD9E}"/>
            </c:ext>
          </c:extLst>
        </c:ser>
        <c:ser>
          <c:idx val="1"/>
          <c:order val="1"/>
          <c:tx>
            <c:strRef>
              <c:f>sample!$P$3</c:f>
              <c:strCache>
                <c:ptCount val="1"/>
                <c:pt idx="0">
                  <c:v>国語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sample!$N$4:$N$10</c:f>
              <c:strCache>
                <c:ptCount val="7"/>
                <c:pt idx="0">
                  <c:v>九州花子</c:v>
                </c:pt>
                <c:pt idx="1">
                  <c:v>熊本太郎</c:v>
                </c:pt>
                <c:pt idx="2">
                  <c:v>黒髪次郎</c:v>
                </c:pt>
                <c:pt idx="3">
                  <c:v>阿蘇春香</c:v>
                </c:pt>
                <c:pt idx="4">
                  <c:v>金峰近詩</c:v>
                </c:pt>
                <c:pt idx="5">
                  <c:v>山川海</c:v>
                </c:pt>
                <c:pt idx="6">
                  <c:v>教育一</c:v>
                </c:pt>
              </c:strCache>
            </c:strRef>
          </c:cat>
          <c:val>
            <c:numRef>
              <c:f>sample!$P$4:$P$10</c:f>
              <c:numCache>
                <c:formatCode>General</c:formatCode>
                <c:ptCount val="7"/>
                <c:pt idx="0">
                  <c:v>88</c:v>
                </c:pt>
                <c:pt idx="1">
                  <c:v>78</c:v>
                </c:pt>
                <c:pt idx="2">
                  <c:v>95</c:v>
                </c:pt>
                <c:pt idx="3">
                  <c:v>88</c:v>
                </c:pt>
                <c:pt idx="4">
                  <c:v>93</c:v>
                </c:pt>
                <c:pt idx="5">
                  <c:v>80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5-4A68-BA01-104D8F26BD9E}"/>
            </c:ext>
          </c:extLst>
        </c:ser>
        <c:ser>
          <c:idx val="2"/>
          <c:order val="2"/>
          <c:tx>
            <c:strRef>
              <c:f>sample!$Q$3</c:f>
              <c:strCache>
                <c:ptCount val="1"/>
                <c:pt idx="0">
                  <c:v>理科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sample!$N$4:$N$10</c:f>
              <c:strCache>
                <c:ptCount val="7"/>
                <c:pt idx="0">
                  <c:v>九州花子</c:v>
                </c:pt>
                <c:pt idx="1">
                  <c:v>熊本太郎</c:v>
                </c:pt>
                <c:pt idx="2">
                  <c:v>黒髪次郎</c:v>
                </c:pt>
                <c:pt idx="3">
                  <c:v>阿蘇春香</c:v>
                </c:pt>
                <c:pt idx="4">
                  <c:v>金峰近詩</c:v>
                </c:pt>
                <c:pt idx="5">
                  <c:v>山川海</c:v>
                </c:pt>
                <c:pt idx="6">
                  <c:v>教育一</c:v>
                </c:pt>
              </c:strCache>
            </c:strRef>
          </c:cat>
          <c:val>
            <c:numRef>
              <c:f>sample!$Q$4:$Q$10</c:f>
              <c:numCache>
                <c:formatCode>General</c:formatCode>
                <c:ptCount val="7"/>
                <c:pt idx="0">
                  <c:v>82</c:v>
                </c:pt>
                <c:pt idx="1">
                  <c:v>90</c:v>
                </c:pt>
                <c:pt idx="2">
                  <c:v>73</c:v>
                </c:pt>
                <c:pt idx="3">
                  <c:v>90</c:v>
                </c:pt>
                <c:pt idx="4">
                  <c:v>94</c:v>
                </c:pt>
                <c:pt idx="5">
                  <c:v>88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5-4A68-BA01-104D8F26BD9E}"/>
            </c:ext>
          </c:extLst>
        </c:ser>
        <c:ser>
          <c:idx val="3"/>
          <c:order val="3"/>
          <c:tx>
            <c:strRef>
              <c:f>sample!$R$3</c:f>
              <c:strCache>
                <c:ptCount val="1"/>
                <c:pt idx="0">
                  <c:v>社会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sample!$N$4:$N$10</c:f>
              <c:strCache>
                <c:ptCount val="7"/>
                <c:pt idx="0">
                  <c:v>九州花子</c:v>
                </c:pt>
                <c:pt idx="1">
                  <c:v>熊本太郎</c:v>
                </c:pt>
                <c:pt idx="2">
                  <c:v>黒髪次郎</c:v>
                </c:pt>
                <c:pt idx="3">
                  <c:v>阿蘇春香</c:v>
                </c:pt>
                <c:pt idx="4">
                  <c:v>金峰近詩</c:v>
                </c:pt>
                <c:pt idx="5">
                  <c:v>山川海</c:v>
                </c:pt>
                <c:pt idx="6">
                  <c:v>教育一</c:v>
                </c:pt>
              </c:strCache>
            </c:strRef>
          </c:cat>
          <c:val>
            <c:numRef>
              <c:f>sample!$R$4:$R$10</c:f>
              <c:numCache>
                <c:formatCode>General</c:formatCode>
                <c:ptCount val="7"/>
                <c:pt idx="0">
                  <c:v>80</c:v>
                </c:pt>
                <c:pt idx="1">
                  <c:v>68</c:v>
                </c:pt>
                <c:pt idx="2">
                  <c:v>54</c:v>
                </c:pt>
                <c:pt idx="3">
                  <c:v>85</c:v>
                </c:pt>
                <c:pt idx="4">
                  <c:v>92</c:v>
                </c:pt>
                <c:pt idx="5">
                  <c:v>95</c:v>
                </c:pt>
                <c:pt idx="6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5-4A68-BA01-104D8F26BD9E}"/>
            </c:ext>
          </c:extLst>
        </c:ser>
        <c:ser>
          <c:idx val="4"/>
          <c:order val="4"/>
          <c:tx>
            <c:strRef>
              <c:f>sample!$S$3</c:f>
              <c:strCache>
                <c:ptCount val="1"/>
                <c:pt idx="0">
                  <c:v>英語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sample!$N$4:$N$10</c:f>
              <c:strCache>
                <c:ptCount val="7"/>
                <c:pt idx="0">
                  <c:v>九州花子</c:v>
                </c:pt>
                <c:pt idx="1">
                  <c:v>熊本太郎</c:v>
                </c:pt>
                <c:pt idx="2">
                  <c:v>黒髪次郎</c:v>
                </c:pt>
                <c:pt idx="3">
                  <c:v>阿蘇春香</c:v>
                </c:pt>
                <c:pt idx="4">
                  <c:v>金峰近詩</c:v>
                </c:pt>
                <c:pt idx="5">
                  <c:v>山川海</c:v>
                </c:pt>
                <c:pt idx="6">
                  <c:v>教育一</c:v>
                </c:pt>
              </c:strCache>
            </c:strRef>
          </c:cat>
          <c:val>
            <c:numRef>
              <c:f>sample!$S$4:$S$10</c:f>
              <c:numCache>
                <c:formatCode>General</c:formatCode>
                <c:ptCount val="7"/>
                <c:pt idx="0">
                  <c:v>75</c:v>
                </c:pt>
                <c:pt idx="1">
                  <c:v>83</c:v>
                </c:pt>
                <c:pt idx="2">
                  <c:v>92</c:v>
                </c:pt>
                <c:pt idx="3">
                  <c:v>99</c:v>
                </c:pt>
                <c:pt idx="4">
                  <c:v>90</c:v>
                </c:pt>
                <c:pt idx="5">
                  <c:v>96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5-4A68-BA01-104D8F26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9218239"/>
        <c:axId val="669226399"/>
      </c:barChart>
      <c:catAx>
        <c:axId val="66921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氏名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9226399"/>
        <c:crosses val="autoZero"/>
        <c:auto val="1"/>
        <c:lblAlgn val="ctr"/>
        <c:lblOffset val="100"/>
        <c:noMultiLvlLbl val="0"/>
      </c:catAx>
      <c:valAx>
        <c:axId val="6692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合計点数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921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95250</xdr:colOff>
      <xdr:row>0</xdr:row>
      <xdr:rowOff>0</xdr:rowOff>
    </xdr:from>
    <xdr:to>
      <xdr:col>27</xdr:col>
      <xdr:colOff>292100</xdr:colOff>
      <xdr:row>15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AAD298C-2900-947F-0EBA-01E4B2BD3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260350</xdr:colOff>
      <xdr:row>0</xdr:row>
      <xdr:rowOff>152400</xdr:rowOff>
    </xdr:from>
    <xdr:to>
      <xdr:col>7</xdr:col>
      <xdr:colOff>457200</xdr:colOff>
      <xdr:row>16</xdr:row>
      <xdr:rowOff>50800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80EA7E4-6DD5-40BC-9033-E2417609B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C9391-E5C3-4B94-9A39-542BBF9A8C4C}">
  <dimension ref="A1:W19"/>
  <sheetViews>
    <sheetView tabSelected="1" topLeftCell="J1" workbookViewId="0">
      <selection activeCell="U3" sqref="U3"/>
    </sheetView>
  </sheetViews>
  <sheetFormatPr defaultRowHeight="18"/>
  <cols>
    <col min="1" max="1" width="8.25" customWidth="1"/>
    <col min="2" max="2" width="4.33203125" customWidth="1"/>
    <col min="3" max="4" width="4.5" customWidth="1"/>
    <col min="5" max="6" width="4.33203125" customWidth="1"/>
    <col min="7" max="7" width="4.83203125" customWidth="1"/>
    <col min="8" max="8" width="4.08203125" customWidth="1"/>
    <col min="12" max="12" width="19.5" customWidth="1"/>
    <col min="13" max="13" width="4.9140625" customWidth="1"/>
    <col min="15" max="15" width="4.1640625" customWidth="1"/>
    <col min="16" max="16" width="4.58203125" customWidth="1"/>
    <col min="17" max="17" width="4.5" customWidth="1"/>
    <col min="18" max="18" width="4.25" customWidth="1"/>
    <col min="19" max="19" width="4.4140625" customWidth="1"/>
    <col min="20" max="21" width="4.5" customWidth="1"/>
    <col min="22" max="22" width="4.1640625" customWidth="1"/>
    <col min="23" max="23" width="4.4140625" customWidth="1"/>
  </cols>
  <sheetData>
    <row r="1" spans="1:23">
      <c r="B1" s="1" t="s">
        <v>15</v>
      </c>
      <c r="C1" s="2"/>
      <c r="D1" s="2"/>
      <c r="E1" s="2"/>
      <c r="F1" s="2"/>
    </row>
    <row r="2" spans="1:23">
      <c r="A2" t="s">
        <v>1</v>
      </c>
      <c r="B2" t="s">
        <v>17</v>
      </c>
      <c r="C2" t="s">
        <v>19</v>
      </c>
      <c r="D2" t="s">
        <v>21</v>
      </c>
      <c r="E2" t="s">
        <v>23</v>
      </c>
      <c r="F2" t="s">
        <v>25</v>
      </c>
      <c r="G2" t="s">
        <v>11</v>
      </c>
      <c r="H2" t="s">
        <v>13</v>
      </c>
      <c r="J2" t="s">
        <v>35</v>
      </c>
      <c r="K2" t="s">
        <v>36</v>
      </c>
      <c r="N2" s="5"/>
      <c r="O2" s="13" t="s">
        <v>14</v>
      </c>
      <c r="P2" s="13"/>
      <c r="Q2" s="13"/>
      <c r="R2" s="12"/>
      <c r="S2" s="14"/>
      <c r="T2" s="5"/>
      <c r="U2" s="5"/>
    </row>
    <row r="3" spans="1:23">
      <c r="A3" t="s">
        <v>3</v>
      </c>
      <c r="B3">
        <v>75</v>
      </c>
      <c r="C3">
        <v>78</v>
      </c>
      <c r="D3">
        <v>90</v>
      </c>
      <c r="E3">
        <v>68</v>
      </c>
      <c r="F3">
        <v>83</v>
      </c>
      <c r="G3">
        <v>394</v>
      </c>
      <c r="J3" t="s">
        <v>35</v>
      </c>
      <c r="K3" t="s">
        <v>37</v>
      </c>
      <c r="M3" t="s">
        <v>49</v>
      </c>
      <c r="N3" s="3" t="s">
        <v>0</v>
      </c>
      <c r="O3" s="3" t="s">
        <v>16</v>
      </c>
      <c r="P3" s="3" t="s">
        <v>18</v>
      </c>
      <c r="Q3" s="3" t="s">
        <v>20</v>
      </c>
      <c r="R3" s="3" t="s">
        <v>22</v>
      </c>
      <c r="S3" s="3" t="s">
        <v>24</v>
      </c>
      <c r="T3" s="3" t="s">
        <v>10</v>
      </c>
      <c r="U3" s="3" t="s">
        <v>12</v>
      </c>
      <c r="V3" s="3" t="s">
        <v>47</v>
      </c>
      <c r="W3" s="3" t="s">
        <v>48</v>
      </c>
    </row>
    <row r="4" spans="1:23">
      <c r="A4" t="s">
        <v>5</v>
      </c>
      <c r="B4">
        <v>83</v>
      </c>
      <c r="C4">
        <v>88</v>
      </c>
      <c r="D4">
        <v>82</v>
      </c>
      <c r="E4">
        <v>80</v>
      </c>
      <c r="F4">
        <v>75</v>
      </c>
      <c r="G4">
        <v>408</v>
      </c>
      <c r="J4" t="s">
        <v>35</v>
      </c>
      <c r="K4" t="s">
        <v>38</v>
      </c>
      <c r="M4">
        <v>1</v>
      </c>
      <c r="N4" s="4" t="s">
        <v>4</v>
      </c>
      <c r="O4" s="4">
        <v>83</v>
      </c>
      <c r="P4" s="4">
        <v>88</v>
      </c>
      <c r="Q4" s="4">
        <v>82</v>
      </c>
      <c r="R4" s="4">
        <v>80</v>
      </c>
      <c r="S4" s="4">
        <v>75</v>
      </c>
      <c r="T4" s="6">
        <f t="shared" ref="T4:T10" si="0">SUM(O4:S4)</f>
        <v>408</v>
      </c>
      <c r="U4" s="6">
        <f t="shared" ref="U4:U10" si="1">AVERAGE(O4:S4)</f>
        <v>81.599999999999994</v>
      </c>
      <c r="V4" s="4">
        <v>4</v>
      </c>
      <c r="W4" t="str">
        <f t="shared" ref="W4:W10" si="2">IF(T4&gt;=400,"合","否")</f>
        <v>合</v>
      </c>
    </row>
    <row r="5" spans="1:23" ht="17" customHeight="1">
      <c r="A5" t="s">
        <v>9</v>
      </c>
      <c r="B5">
        <v>63</v>
      </c>
      <c r="C5">
        <v>95</v>
      </c>
      <c r="D5">
        <v>73</v>
      </c>
      <c r="E5">
        <v>54</v>
      </c>
      <c r="F5">
        <v>92</v>
      </c>
      <c r="G5">
        <v>377</v>
      </c>
      <c r="J5" t="s">
        <v>35</v>
      </c>
      <c r="K5" t="s">
        <v>39</v>
      </c>
      <c r="M5">
        <v>2</v>
      </c>
      <c r="N5" s="4" t="s">
        <v>2</v>
      </c>
      <c r="O5" s="4">
        <v>75</v>
      </c>
      <c r="P5" s="4">
        <v>78</v>
      </c>
      <c r="Q5" s="4">
        <v>90</v>
      </c>
      <c r="R5" s="4">
        <v>68</v>
      </c>
      <c r="S5" s="4">
        <v>83</v>
      </c>
      <c r="T5" s="6">
        <f t="shared" si="0"/>
        <v>394</v>
      </c>
      <c r="U5" s="6">
        <f t="shared" si="1"/>
        <v>78.8</v>
      </c>
      <c r="V5" s="4">
        <v>5</v>
      </c>
      <c r="W5" t="str">
        <f t="shared" si="2"/>
        <v>否</v>
      </c>
    </row>
    <row r="6" spans="1:23">
      <c r="A6" t="s">
        <v>7</v>
      </c>
      <c r="B6">
        <v>70</v>
      </c>
      <c r="C6">
        <v>83</v>
      </c>
      <c r="D6">
        <v>56</v>
      </c>
      <c r="E6">
        <v>89</v>
      </c>
      <c r="F6">
        <v>78</v>
      </c>
      <c r="G6">
        <v>376</v>
      </c>
      <c r="J6" t="s">
        <v>35</v>
      </c>
      <c r="K6" t="s">
        <v>40</v>
      </c>
      <c r="M6">
        <v>3</v>
      </c>
      <c r="N6" s="4" t="s">
        <v>8</v>
      </c>
      <c r="O6" s="4">
        <v>63</v>
      </c>
      <c r="P6" s="4">
        <v>95</v>
      </c>
      <c r="Q6" s="4">
        <v>73</v>
      </c>
      <c r="R6" s="4">
        <v>54</v>
      </c>
      <c r="S6" s="4">
        <v>92</v>
      </c>
      <c r="T6" s="6">
        <f t="shared" si="0"/>
        <v>377</v>
      </c>
      <c r="U6" s="6">
        <f t="shared" si="1"/>
        <v>75.400000000000006</v>
      </c>
      <c r="V6" s="4">
        <v>6</v>
      </c>
      <c r="W6" t="str">
        <f t="shared" si="2"/>
        <v>否</v>
      </c>
    </row>
    <row r="7" spans="1:23">
      <c r="A7" t="s">
        <v>11</v>
      </c>
      <c r="B7">
        <f>SUM(B3:B6)</f>
        <v>291</v>
      </c>
      <c r="C7">
        <f t="shared" ref="C7:F7" si="3">SUM(C3:C6)</f>
        <v>344</v>
      </c>
      <c r="D7">
        <f t="shared" si="3"/>
        <v>301</v>
      </c>
      <c r="E7">
        <f t="shared" si="3"/>
        <v>291</v>
      </c>
      <c r="F7">
        <f t="shared" si="3"/>
        <v>328</v>
      </c>
      <c r="J7">
        <v>1</v>
      </c>
      <c r="K7" t="s">
        <v>41</v>
      </c>
      <c r="M7">
        <v>4</v>
      </c>
      <c r="N7" s="5" t="s">
        <v>46</v>
      </c>
      <c r="O7" s="10">
        <v>89</v>
      </c>
      <c r="P7" s="10">
        <v>88</v>
      </c>
      <c r="Q7" s="10">
        <v>90</v>
      </c>
      <c r="R7" s="10">
        <v>85</v>
      </c>
      <c r="S7" s="10">
        <v>99</v>
      </c>
      <c r="T7" s="6">
        <f t="shared" si="0"/>
        <v>451</v>
      </c>
      <c r="U7" s="6">
        <f t="shared" si="1"/>
        <v>90.2</v>
      </c>
      <c r="V7" s="4">
        <v>2</v>
      </c>
      <c r="W7" t="str">
        <f t="shared" si="2"/>
        <v>合</v>
      </c>
    </row>
    <row r="8" spans="1:23">
      <c r="A8" t="s">
        <v>13</v>
      </c>
      <c r="B8">
        <f>AVERAGE(B3:B6)</f>
        <v>72.75</v>
      </c>
      <c r="C8">
        <f t="shared" ref="C8:G8" si="4">AVERAGE(C3:C6)</f>
        <v>86</v>
      </c>
      <c r="D8">
        <f t="shared" si="4"/>
        <v>75.25</v>
      </c>
      <c r="E8">
        <f t="shared" si="4"/>
        <v>72.75</v>
      </c>
      <c r="F8">
        <f t="shared" si="4"/>
        <v>82</v>
      </c>
      <c r="G8">
        <f t="shared" si="4"/>
        <v>388.75</v>
      </c>
      <c r="J8">
        <v>2</v>
      </c>
      <c r="K8" t="s">
        <v>42</v>
      </c>
      <c r="M8">
        <v>5</v>
      </c>
      <c r="N8" s="5" t="s">
        <v>45</v>
      </c>
      <c r="O8" s="10">
        <v>90</v>
      </c>
      <c r="P8" s="10">
        <v>93</v>
      </c>
      <c r="Q8" s="10">
        <v>94</v>
      </c>
      <c r="R8" s="10">
        <v>92</v>
      </c>
      <c r="S8" s="10">
        <v>90</v>
      </c>
      <c r="T8" s="6">
        <f t="shared" si="0"/>
        <v>459</v>
      </c>
      <c r="U8" s="6">
        <f t="shared" si="1"/>
        <v>91.8</v>
      </c>
      <c r="V8" s="4">
        <v>1</v>
      </c>
      <c r="W8" t="str">
        <f t="shared" si="2"/>
        <v>合</v>
      </c>
    </row>
    <row r="9" spans="1:23">
      <c r="J9">
        <v>3</v>
      </c>
      <c r="M9">
        <v>6</v>
      </c>
      <c r="N9" s="10" t="s">
        <v>44</v>
      </c>
      <c r="O9" s="10">
        <v>92</v>
      </c>
      <c r="P9" s="10">
        <v>80</v>
      </c>
      <c r="Q9" s="10">
        <v>88</v>
      </c>
      <c r="R9" s="10">
        <v>95</v>
      </c>
      <c r="S9" s="10">
        <v>96</v>
      </c>
      <c r="T9" s="6">
        <f t="shared" si="0"/>
        <v>451</v>
      </c>
      <c r="U9" s="6">
        <f t="shared" si="1"/>
        <v>90.2</v>
      </c>
      <c r="V9" s="4">
        <v>3</v>
      </c>
      <c r="W9" t="str">
        <f t="shared" si="2"/>
        <v>合</v>
      </c>
    </row>
    <row r="10" spans="1:23">
      <c r="A10" t="s">
        <v>27</v>
      </c>
      <c r="C10" t="s">
        <v>29</v>
      </c>
      <c r="F10" t="s">
        <v>13</v>
      </c>
      <c r="H10" t="s">
        <v>34</v>
      </c>
      <c r="J10">
        <v>4</v>
      </c>
      <c r="M10">
        <v>7</v>
      </c>
      <c r="N10" s="4" t="s">
        <v>6</v>
      </c>
      <c r="O10" s="4">
        <v>70</v>
      </c>
      <c r="P10" s="4">
        <v>83</v>
      </c>
      <c r="Q10" s="4">
        <v>56</v>
      </c>
      <c r="R10" s="4">
        <v>89</v>
      </c>
      <c r="S10" s="4">
        <v>78</v>
      </c>
      <c r="T10" s="6">
        <f t="shared" si="0"/>
        <v>376</v>
      </c>
      <c r="U10" s="6">
        <f t="shared" si="1"/>
        <v>75.2</v>
      </c>
      <c r="V10" s="4">
        <v>7</v>
      </c>
      <c r="W10" t="str">
        <f t="shared" si="2"/>
        <v>否</v>
      </c>
    </row>
    <row r="11" spans="1:23">
      <c r="A11" t="s">
        <v>31</v>
      </c>
      <c r="C11" t="s">
        <v>33</v>
      </c>
      <c r="J11">
        <v>5</v>
      </c>
      <c r="N11" s="7" t="s">
        <v>10</v>
      </c>
      <c r="O11" s="6">
        <f>SUM(O4:O10)</f>
        <v>562</v>
      </c>
      <c r="P11" s="6">
        <f>SUM(P4:P10)</f>
        <v>605</v>
      </c>
      <c r="Q11" s="6">
        <f>SUM(Q4:Q10)</f>
        <v>573</v>
      </c>
      <c r="R11" s="6">
        <f>SUM(R4:R10)</f>
        <v>563</v>
      </c>
      <c r="S11" s="6">
        <f>SUM(S4:S10)</f>
        <v>613</v>
      </c>
      <c r="T11" s="6"/>
      <c r="U11" s="6"/>
    </row>
    <row r="12" spans="1:23">
      <c r="J12">
        <v>6</v>
      </c>
      <c r="N12" s="7" t="s">
        <v>12</v>
      </c>
      <c r="O12" s="11">
        <f>AVERAGE(O4:O10)</f>
        <v>80.285714285714292</v>
      </c>
      <c r="P12" s="6">
        <f>AVERAGE(P4:P10)</f>
        <v>86.428571428571431</v>
      </c>
      <c r="Q12" s="11">
        <f>AVERAGE(Q4:Q10)</f>
        <v>81.857142857142861</v>
      </c>
      <c r="R12" s="11">
        <f>AVERAGE(R4:R10)</f>
        <v>80.428571428571431</v>
      </c>
      <c r="S12" s="6">
        <f>AVERAGE(S4:S10)</f>
        <v>87.571428571428569</v>
      </c>
      <c r="T12" s="6"/>
      <c r="U12" s="6"/>
    </row>
    <row r="13" spans="1:23">
      <c r="J13">
        <v>7</v>
      </c>
      <c r="N13" s="4"/>
      <c r="O13" s="6"/>
      <c r="P13" s="6"/>
      <c r="Q13" s="6"/>
      <c r="R13" s="6"/>
      <c r="S13" s="6"/>
    </row>
    <row r="14" spans="1:23">
      <c r="C14">
        <v>78</v>
      </c>
      <c r="D14">
        <v>90</v>
      </c>
      <c r="N14" s="7" t="s">
        <v>26</v>
      </c>
      <c r="O14" s="6">
        <f>COUNT(O4:O10)</f>
        <v>7</v>
      </c>
      <c r="P14" s="8" t="s">
        <v>28</v>
      </c>
      <c r="Q14" s="6"/>
      <c r="R14" s="6"/>
      <c r="S14" s="3" t="s">
        <v>12</v>
      </c>
      <c r="T14">
        <f>AVERAGE(T4:T10)</f>
        <v>416.57142857142856</v>
      </c>
    </row>
    <row r="15" spans="1:23">
      <c r="C15">
        <v>88</v>
      </c>
      <c r="D15">
        <v>82</v>
      </c>
      <c r="N15" s="7" t="s">
        <v>30</v>
      </c>
      <c r="O15" s="6">
        <f>COUNT(O4:S4)</f>
        <v>5</v>
      </c>
      <c r="P15" s="8" t="s">
        <v>32</v>
      </c>
      <c r="Q15" s="6"/>
      <c r="R15" s="6"/>
      <c r="S15" s="6"/>
    </row>
    <row r="16" spans="1:23">
      <c r="C16">
        <v>95</v>
      </c>
      <c r="D16">
        <v>73</v>
      </c>
      <c r="F16" s="9" t="s">
        <v>43</v>
      </c>
      <c r="G16" s="5"/>
      <c r="H16" s="5"/>
      <c r="I16" s="5"/>
      <c r="J16" s="5"/>
      <c r="K16" s="5"/>
      <c r="L16" s="5"/>
    </row>
    <row r="17" spans="6:12">
      <c r="F17" s="10" t="s">
        <v>44</v>
      </c>
      <c r="G17" s="10">
        <v>92</v>
      </c>
      <c r="H17" s="10">
        <v>80</v>
      </c>
      <c r="I17" s="10">
        <v>88</v>
      </c>
      <c r="J17" s="10">
        <v>95</v>
      </c>
      <c r="K17" s="10">
        <v>96</v>
      </c>
      <c r="L17" s="10"/>
    </row>
    <row r="18" spans="6:12">
      <c r="F18" s="5" t="s">
        <v>45</v>
      </c>
      <c r="G18" s="10">
        <v>90</v>
      </c>
      <c r="H18" s="10">
        <v>93</v>
      </c>
      <c r="I18" s="10">
        <v>94</v>
      </c>
      <c r="J18" s="10">
        <v>92</v>
      </c>
      <c r="K18" s="10">
        <v>90</v>
      </c>
      <c r="L18" s="10"/>
    </row>
    <row r="19" spans="6:12">
      <c r="F19" s="5" t="s">
        <v>46</v>
      </c>
      <c r="G19" s="10">
        <v>89</v>
      </c>
      <c r="H19" s="10">
        <v>88</v>
      </c>
      <c r="I19" s="10">
        <v>90</v>
      </c>
      <c r="J19" s="10">
        <v>85</v>
      </c>
      <c r="K19" s="10">
        <v>99</v>
      </c>
      <c r="L19" s="10"/>
    </row>
  </sheetData>
  <sortState xmlns:xlrd2="http://schemas.microsoft.com/office/spreadsheetml/2017/richdata2" ref="M4:W10">
    <sortCondition ref="M4:M10"/>
  </sortState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04CF-37C9-4C47-9E1E-F1B75A1F70BD}">
  <dimension ref="A2:C6"/>
  <sheetViews>
    <sheetView workbookViewId="0">
      <selection activeCell="E6" sqref="E6"/>
    </sheetView>
  </sheetViews>
  <sheetFormatPr defaultRowHeight="18"/>
  <sheetData>
    <row r="2" spans="1:3">
      <c r="A2" t="s">
        <v>50</v>
      </c>
    </row>
    <row r="4" spans="1:3">
      <c r="B4" t="s">
        <v>51</v>
      </c>
      <c r="C4">
        <v>417</v>
      </c>
    </row>
    <row r="5" spans="1:3">
      <c r="B5" t="s">
        <v>52</v>
      </c>
      <c r="C5">
        <v>459</v>
      </c>
    </row>
    <row r="6" spans="1:3">
      <c r="B6" t="s">
        <v>53</v>
      </c>
      <c r="C6">
        <v>4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sample</vt:lpstr>
      <vt:lpstr>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古賀晴喜</dc:creator>
  <cp:lastModifiedBy>古賀晴喜</cp:lastModifiedBy>
  <dcterms:created xsi:type="dcterms:W3CDTF">2023-06-05T08:15:37Z</dcterms:created>
  <dcterms:modified xsi:type="dcterms:W3CDTF">2023-06-14T05:49:37Z</dcterms:modified>
</cp:coreProperties>
</file>