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7F913E8-B8C6-4097-B7A0-44BE955EE18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APITAL" sheetId="1" r:id="rId1"/>
    <sheet name="SALES 1" sheetId="2" r:id="rId2"/>
    <sheet name="Stima Sacco" sheetId="3" r:id="rId3"/>
    <sheet name="EXPENSES" sheetId="5" r:id="rId4"/>
    <sheet name="Sales Summary" sheetId="7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M27" i="5" l="1"/>
  <c r="FN2" i="5"/>
  <c r="I1308" i="2"/>
  <c r="I1309" i="2"/>
  <c r="I1310" i="2"/>
  <c r="I1311" i="2"/>
  <c r="I1312" i="2"/>
  <c r="I1313" i="2"/>
  <c r="I1314" i="2"/>
  <c r="I1306" i="2"/>
  <c r="FL27" i="5"/>
  <c r="I1301" i="2"/>
  <c r="I1302" i="2"/>
  <c r="I1303" i="2"/>
  <c r="I1304" i="2"/>
  <c r="I1305" i="2"/>
  <c r="I1307" i="2"/>
  <c r="FK27" i="5"/>
  <c r="I1300" i="2"/>
  <c r="I1299" i="2"/>
  <c r="I1298" i="2"/>
  <c r="I1297" i="2"/>
  <c r="I1296" i="2"/>
  <c r="I1295" i="2"/>
  <c r="I1294" i="2"/>
  <c r="FJ27" i="5"/>
  <c r="B68" i="1"/>
  <c r="I1287" i="2"/>
  <c r="I1288" i="2"/>
  <c r="I1289" i="2"/>
  <c r="I1290" i="2"/>
  <c r="I1291" i="2"/>
  <c r="I1292" i="2"/>
  <c r="I1293" i="2"/>
  <c r="FI27" i="5"/>
  <c r="I1280" i="2"/>
  <c r="I1281" i="2"/>
  <c r="I1282" i="2"/>
  <c r="I1283" i="2"/>
  <c r="I1284" i="2"/>
  <c r="I1285" i="2"/>
  <c r="I1286" i="2"/>
  <c r="FH27" i="5"/>
  <c r="I1273" i="2"/>
  <c r="I1274" i="2"/>
  <c r="I1275" i="2"/>
  <c r="I1276" i="2"/>
  <c r="I1277" i="2"/>
  <c r="I1278" i="2"/>
  <c r="I1279" i="2"/>
  <c r="FG27" i="5"/>
  <c r="I1268" i="2"/>
  <c r="I1269" i="2"/>
  <c r="I1270" i="2"/>
  <c r="I1271" i="2"/>
  <c r="I1272" i="2"/>
  <c r="I1266" i="2"/>
  <c r="I1267" i="2"/>
  <c r="B69" i="1"/>
  <c r="FF27" i="5"/>
  <c r="FC27" i="5"/>
  <c r="I1259" i="2"/>
  <c r="I1260" i="2"/>
  <c r="I1261" i="2"/>
  <c r="I1262" i="2"/>
  <c r="I1263" i="2"/>
  <c r="I1264" i="2"/>
  <c r="I1265" i="2"/>
  <c r="FE27" i="5"/>
  <c r="I1252" i="2"/>
  <c r="I1253" i="2"/>
  <c r="I1254" i="2"/>
  <c r="I1255" i="2"/>
  <c r="I1256" i="2"/>
  <c r="I1257" i="2"/>
  <c r="I1258" i="2"/>
  <c r="FD27" i="5"/>
  <c r="I1245" i="2"/>
  <c r="I1246" i="2"/>
  <c r="I1247" i="2"/>
  <c r="I1248" i="2"/>
  <c r="I1249" i="2"/>
  <c r="I1250" i="2"/>
  <c r="I1251" i="2"/>
  <c r="I1238" i="2"/>
  <c r="I1239" i="2"/>
  <c r="I1240" i="2"/>
  <c r="I1241" i="2"/>
  <c r="I1242" i="2"/>
  <c r="I1243" i="2"/>
  <c r="I1244" i="2"/>
  <c r="FB27" i="5"/>
  <c r="I1231" i="2"/>
  <c r="I1232" i="2"/>
  <c r="I1233" i="2"/>
  <c r="I1234" i="2"/>
  <c r="I1235" i="2"/>
  <c r="I1236" i="2"/>
  <c r="I1237" i="2"/>
  <c r="FA27" i="5"/>
  <c r="I1224" i="2"/>
  <c r="I1225" i="2"/>
  <c r="I1226" i="2"/>
  <c r="I1227" i="2"/>
  <c r="I1228" i="2"/>
  <c r="I1229" i="2"/>
  <c r="I1230" i="2"/>
  <c r="EZ27" i="5"/>
  <c r="I1217" i="2"/>
  <c r="I1218" i="2"/>
  <c r="I1219" i="2"/>
  <c r="I1220" i="2"/>
  <c r="I1221" i="2"/>
  <c r="I1222" i="2"/>
  <c r="I1223" i="2"/>
  <c r="EY27" i="5"/>
  <c r="I1211" i="2"/>
  <c r="I1212" i="2"/>
  <c r="I1213" i="2"/>
  <c r="I1214" i="2"/>
  <c r="I1215" i="2"/>
  <c r="I1216" i="2"/>
  <c r="EX27" i="5"/>
  <c r="I1207" i="2"/>
  <c r="I1208" i="2"/>
  <c r="I1209" i="2"/>
  <c r="I1210" i="2"/>
  <c r="EW27" i="5"/>
  <c r="H1315" i="2"/>
  <c r="I1196" i="2"/>
  <c r="I1197" i="2"/>
  <c r="I1198" i="2"/>
  <c r="I1199" i="2"/>
  <c r="I1200" i="2"/>
  <c r="I1201" i="2"/>
  <c r="I1202" i="2"/>
  <c r="I1203" i="2"/>
  <c r="I1204" i="2"/>
  <c r="I1205" i="2"/>
  <c r="I1206" i="2"/>
  <c r="EV27" i="5"/>
  <c r="I1189" i="2"/>
  <c r="I1190" i="2"/>
  <c r="I1191" i="2"/>
  <c r="I1192" i="2"/>
  <c r="I1193" i="2"/>
  <c r="I1194" i="2"/>
  <c r="I1195" i="2"/>
  <c r="EU27" i="5"/>
  <c r="I1182" i="2"/>
  <c r="I1183" i="2"/>
  <c r="I1184" i="2"/>
  <c r="I1185" i="2"/>
  <c r="I1186" i="2"/>
  <c r="I1187" i="2"/>
  <c r="I1188" i="2"/>
  <c r="EP27" i="5"/>
  <c r="ET27" i="5"/>
  <c r="I1175" i="2"/>
  <c r="I1176" i="2"/>
  <c r="I1177" i="2"/>
  <c r="I1178" i="2"/>
  <c r="I1179" i="2"/>
  <c r="I1180" i="2"/>
  <c r="I1181" i="2"/>
  <c r="G1315" i="2"/>
  <c r="B1315" i="2"/>
  <c r="I1168" i="2"/>
  <c r="I1169" i="2"/>
  <c r="I1170" i="2"/>
  <c r="I1171" i="2"/>
  <c r="I1172" i="2"/>
  <c r="I1173" i="2"/>
  <c r="I1174" i="2"/>
  <c r="ES27" i="5"/>
  <c r="B58" i="1"/>
  <c r="ER27" i="5"/>
  <c r="I1161" i="2"/>
  <c r="I1162" i="2"/>
  <c r="I1163" i="2"/>
  <c r="I1164" i="2"/>
  <c r="I1165" i="2"/>
  <c r="I1166" i="2"/>
  <c r="I1167" i="2"/>
  <c r="EQ27" i="5"/>
  <c r="I1154" i="2"/>
  <c r="I1155" i="2"/>
  <c r="I1156" i="2"/>
  <c r="I1157" i="2"/>
  <c r="I1158" i="2"/>
  <c r="I1159" i="2"/>
  <c r="I1160" i="2"/>
  <c r="I1147" i="2"/>
  <c r="I1148" i="2"/>
  <c r="I1149" i="2"/>
  <c r="I1150" i="2"/>
  <c r="I1151" i="2"/>
  <c r="I1152" i="2"/>
  <c r="I1153" i="2"/>
  <c r="EO27" i="5"/>
  <c r="I1140" i="2"/>
  <c r="I1141" i="2"/>
  <c r="I1142" i="2"/>
  <c r="I1143" i="2"/>
  <c r="I1144" i="2"/>
  <c r="I1145" i="2"/>
  <c r="I1146" i="2"/>
  <c r="EN27" i="5"/>
  <c r="I1133" i="2"/>
  <c r="I1134" i="2"/>
  <c r="I1135" i="2"/>
  <c r="I1136" i="2"/>
  <c r="I1137" i="2"/>
  <c r="I1138" i="2"/>
  <c r="I1139" i="2"/>
  <c r="EM27" i="5"/>
  <c r="I1126" i="2"/>
  <c r="I1127" i="2"/>
  <c r="I1128" i="2"/>
  <c r="I1129" i="2"/>
  <c r="I1130" i="2"/>
  <c r="I1131" i="2"/>
  <c r="I1132" i="2"/>
  <c r="EL27" i="5"/>
  <c r="I1119" i="2"/>
  <c r="I1120" i="2"/>
  <c r="I1121" i="2"/>
  <c r="I1122" i="2"/>
  <c r="I1123" i="2"/>
  <c r="I1124" i="2"/>
  <c r="I1125" i="2"/>
  <c r="EK27" i="5"/>
  <c r="I1112" i="2"/>
  <c r="I1113" i="2"/>
  <c r="I1114" i="2"/>
  <c r="I1115" i="2"/>
  <c r="I1116" i="2"/>
  <c r="I1117" i="2"/>
  <c r="I1118" i="2"/>
  <c r="FN3" i="5"/>
  <c r="FN4" i="5"/>
  <c r="FN5" i="5"/>
  <c r="FN6" i="5"/>
  <c r="FN7" i="5"/>
  <c r="FN8" i="5"/>
  <c r="FN9" i="5"/>
  <c r="FN10" i="5"/>
  <c r="FN11" i="5"/>
  <c r="FN12" i="5"/>
  <c r="FN13" i="5"/>
  <c r="FN14" i="5"/>
  <c r="FN15" i="5"/>
  <c r="FN16" i="5"/>
  <c r="FN17" i="5"/>
  <c r="FN18" i="5"/>
  <c r="FN19" i="5"/>
  <c r="FN20" i="5"/>
  <c r="FN21" i="5"/>
  <c r="FN22" i="5"/>
  <c r="FN23" i="5"/>
  <c r="FN24" i="5"/>
  <c r="FN26" i="5"/>
  <c r="EJ27" i="5"/>
  <c r="F1315" i="2"/>
  <c r="C1315" i="2"/>
  <c r="D1315" i="2"/>
  <c r="E1315" i="2"/>
  <c r="I1105" i="2"/>
  <c r="I1106" i="2"/>
  <c r="I1107" i="2"/>
  <c r="I1108" i="2"/>
  <c r="I1109" i="2"/>
  <c r="I1110" i="2"/>
  <c r="I1111" i="2"/>
  <c r="EI27" i="5"/>
  <c r="I1098" i="2"/>
  <c r="I1099" i="2"/>
  <c r="I1100" i="2"/>
  <c r="I1101" i="2"/>
  <c r="I1102" i="2"/>
  <c r="I1103" i="2"/>
  <c r="I1104" i="2"/>
  <c r="EG27" i="5"/>
  <c r="EH27" i="5"/>
  <c r="I1097" i="2"/>
  <c r="I1091" i="2"/>
  <c r="I1092" i="2"/>
  <c r="I1093" i="2"/>
  <c r="I1094" i="2"/>
  <c r="I1095" i="2"/>
  <c r="I1096" i="2"/>
  <c r="I1084" i="2"/>
  <c r="I1085" i="2"/>
  <c r="I1086" i="2"/>
  <c r="I1087" i="2"/>
  <c r="I1088" i="2"/>
  <c r="I1089" i="2"/>
  <c r="I1090" i="2"/>
  <c r="EE27" i="5"/>
  <c r="EF27" i="5"/>
  <c r="I1083" i="2"/>
  <c r="I1082" i="2"/>
  <c r="I1081" i="2"/>
  <c r="I1080" i="2"/>
  <c r="I1079" i="2"/>
  <c r="I1078" i="2"/>
  <c r="I1077" i="2"/>
  <c r="ED27" i="5"/>
  <c r="I1071" i="2"/>
  <c r="I1072" i="2"/>
  <c r="I1073" i="2"/>
  <c r="I1074" i="2"/>
  <c r="I1075" i="2"/>
  <c r="I1076" i="2"/>
  <c r="I1070" i="2"/>
  <c r="EB27" i="5"/>
  <c r="EC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B27" i="5"/>
  <c r="D946" i="3"/>
  <c r="I1069" i="2"/>
  <c r="I1064" i="2"/>
  <c r="I1065" i="2"/>
  <c r="I1066" i="2"/>
  <c r="I1067" i="2"/>
  <c r="I1068" i="2"/>
  <c r="I1063" i="2"/>
  <c r="E946" i="3"/>
  <c r="C946" i="3"/>
  <c r="I1056" i="2"/>
  <c r="I1057" i="2"/>
  <c r="I1058" i="2"/>
  <c r="I1059" i="2"/>
  <c r="I1060" i="2"/>
  <c r="I1061" i="2"/>
  <c r="I1062" i="2"/>
  <c r="I1049" i="2"/>
  <c r="I1050" i="2"/>
  <c r="I1051" i="2"/>
  <c r="I1052" i="2"/>
  <c r="I1053" i="2"/>
  <c r="I1054" i="2"/>
  <c r="I1055" i="2"/>
  <c r="I1042" i="2"/>
  <c r="I1043" i="2"/>
  <c r="I1044" i="2"/>
  <c r="I1045" i="2"/>
  <c r="I1046" i="2"/>
  <c r="I1047" i="2"/>
  <c r="I1048" i="2"/>
  <c r="B59" i="1"/>
  <c r="I1035" i="2"/>
  <c r="I1036" i="2"/>
  <c r="I1037" i="2"/>
  <c r="I1038" i="2"/>
  <c r="I1039" i="2"/>
  <c r="I1040" i="2"/>
  <c r="I1041" i="2"/>
  <c r="I1028" i="2"/>
  <c r="I1029" i="2"/>
  <c r="I1030" i="2"/>
  <c r="I1031" i="2"/>
  <c r="I1032" i="2"/>
  <c r="I1033" i="2"/>
  <c r="I1034" i="2"/>
  <c r="I1021" i="2"/>
  <c r="I1022" i="2"/>
  <c r="I1023" i="2"/>
  <c r="I1024" i="2"/>
  <c r="I1025" i="2"/>
  <c r="I1026" i="2"/>
  <c r="I1027" i="2"/>
  <c r="I1014" i="2"/>
  <c r="I1015" i="2"/>
  <c r="I1016" i="2"/>
  <c r="I1017" i="2"/>
  <c r="I1018" i="2"/>
  <c r="I1019" i="2"/>
  <c r="I1020" i="2"/>
  <c r="I1007" i="2"/>
  <c r="I1008" i="2"/>
  <c r="I1009" i="2"/>
  <c r="I1010" i="2"/>
  <c r="I1011" i="2"/>
  <c r="I1012" i="2"/>
  <c r="I1013" i="2"/>
  <c r="I1000" i="2"/>
  <c r="I1001" i="2"/>
  <c r="I1002" i="2"/>
  <c r="I1003" i="2"/>
  <c r="I1004" i="2"/>
  <c r="I1005" i="2"/>
  <c r="I1006" i="2"/>
  <c r="I993" i="2"/>
  <c r="I994" i="2"/>
  <c r="I995" i="2"/>
  <c r="I996" i="2"/>
  <c r="I997" i="2"/>
  <c r="I998" i="2"/>
  <c r="I999" i="2"/>
  <c r="I986" i="2"/>
  <c r="I987" i="2"/>
  <c r="I988" i="2"/>
  <c r="I989" i="2"/>
  <c r="I990" i="2"/>
  <c r="I991" i="2"/>
  <c r="I992" i="2"/>
  <c r="I979" i="2"/>
  <c r="I980" i="2"/>
  <c r="I981" i="2"/>
  <c r="I982" i="2"/>
  <c r="I983" i="2"/>
  <c r="I984" i="2"/>
  <c r="I985" i="2"/>
  <c r="I978" i="2"/>
  <c r="I972" i="2"/>
  <c r="I973" i="2"/>
  <c r="I974" i="2"/>
  <c r="I975" i="2"/>
  <c r="I976" i="2"/>
  <c r="I977" i="2"/>
  <c r="I965" i="2"/>
  <c r="I966" i="2"/>
  <c r="I967" i="2"/>
  <c r="I968" i="2"/>
  <c r="I969" i="2"/>
  <c r="I970" i="2"/>
  <c r="I971" i="2"/>
  <c r="I958" i="2"/>
  <c r="I959" i="2"/>
  <c r="I960" i="2"/>
  <c r="I961" i="2"/>
  <c r="I962" i="2"/>
  <c r="I963" i="2"/>
  <c r="I964" i="2"/>
  <c r="I951" i="2"/>
  <c r="I952" i="2"/>
  <c r="I953" i="2"/>
  <c r="I954" i="2"/>
  <c r="I955" i="2"/>
  <c r="I956" i="2"/>
  <c r="I957" i="2"/>
  <c r="I944" i="2"/>
  <c r="I945" i="2"/>
  <c r="I946" i="2"/>
  <c r="I947" i="2"/>
  <c r="I948" i="2"/>
  <c r="I949" i="2"/>
  <c r="I950" i="2"/>
  <c r="I937" i="2"/>
  <c r="I938" i="2"/>
  <c r="I939" i="2"/>
  <c r="I940" i="2"/>
  <c r="I941" i="2"/>
  <c r="I942" i="2"/>
  <c r="I943" i="2"/>
  <c r="I930" i="2"/>
  <c r="I931" i="2"/>
  <c r="I932" i="2"/>
  <c r="I933" i="2"/>
  <c r="I934" i="2"/>
  <c r="I935" i="2"/>
  <c r="I936" i="2"/>
  <c r="I923" i="2"/>
  <c r="I924" i="2"/>
  <c r="I925" i="2"/>
  <c r="I926" i="2"/>
  <c r="I927" i="2"/>
  <c r="I928" i="2"/>
  <c r="I929" i="2"/>
  <c r="I916" i="2"/>
  <c r="I917" i="2"/>
  <c r="I918" i="2"/>
  <c r="I919" i="2"/>
  <c r="I920" i="2"/>
  <c r="I921" i="2"/>
  <c r="I922" i="2"/>
  <c r="I909" i="2"/>
  <c r="I910" i="2"/>
  <c r="I911" i="2"/>
  <c r="I912" i="2"/>
  <c r="I913" i="2"/>
  <c r="I914" i="2"/>
  <c r="I915" i="2"/>
  <c r="I902" i="2"/>
  <c r="I903" i="2"/>
  <c r="I904" i="2"/>
  <c r="I905" i="2"/>
  <c r="I906" i="2"/>
  <c r="I907" i="2"/>
  <c r="I908" i="2"/>
  <c r="I895" i="2"/>
  <c r="I896" i="2"/>
  <c r="I897" i="2"/>
  <c r="I898" i="2"/>
  <c r="I899" i="2"/>
  <c r="I900" i="2"/>
  <c r="I901" i="2"/>
  <c r="I888" i="2"/>
  <c r="I889" i="2"/>
  <c r="I890" i="2"/>
  <c r="I891" i="2"/>
  <c r="I892" i="2"/>
  <c r="I893" i="2"/>
  <c r="I894" i="2"/>
  <c r="I881" i="2"/>
  <c r="I882" i="2"/>
  <c r="I883" i="2"/>
  <c r="I884" i="2"/>
  <c r="I885" i="2"/>
  <c r="I886" i="2"/>
  <c r="I887" i="2"/>
  <c r="I874" i="2"/>
  <c r="I875" i="2"/>
  <c r="I876" i="2"/>
  <c r="I877" i="2"/>
  <c r="I878" i="2"/>
  <c r="I879" i="2"/>
  <c r="I880" i="2"/>
  <c r="I867" i="2"/>
  <c r="I868" i="2"/>
  <c r="I869" i="2"/>
  <c r="I870" i="2"/>
  <c r="I871" i="2"/>
  <c r="I872" i="2"/>
  <c r="I873" i="2"/>
  <c r="I860" i="2"/>
  <c r="I861" i="2"/>
  <c r="I862" i="2"/>
  <c r="I863" i="2"/>
  <c r="I864" i="2"/>
  <c r="I865" i="2"/>
  <c r="I866" i="2"/>
  <c r="I853" i="2"/>
  <c r="I854" i="2"/>
  <c r="I855" i="2"/>
  <c r="I856" i="2"/>
  <c r="I857" i="2"/>
  <c r="I858" i="2"/>
  <c r="I859" i="2"/>
  <c r="I846" i="2"/>
  <c r="I847" i="2"/>
  <c r="I848" i="2"/>
  <c r="I849" i="2"/>
  <c r="I850" i="2"/>
  <c r="I851" i="2"/>
  <c r="I852" i="2"/>
  <c r="I839" i="2"/>
  <c r="I840" i="2"/>
  <c r="I841" i="2"/>
  <c r="I842" i="2"/>
  <c r="I843" i="2"/>
  <c r="I844" i="2"/>
  <c r="I845" i="2"/>
  <c r="I837" i="2"/>
  <c r="I838" i="2"/>
  <c r="I836" i="2"/>
  <c r="I835" i="2"/>
  <c r="I834" i="2"/>
  <c r="I833" i="2"/>
  <c r="I832" i="2"/>
  <c r="I825" i="2"/>
  <c r="I826" i="2"/>
  <c r="I827" i="2"/>
  <c r="I828" i="2"/>
  <c r="I829" i="2"/>
  <c r="I830" i="2"/>
  <c r="I831" i="2"/>
  <c r="I818" i="2"/>
  <c r="I819" i="2"/>
  <c r="I820" i="2"/>
  <c r="I821" i="2"/>
  <c r="I822" i="2"/>
  <c r="I823" i="2"/>
  <c r="I824" i="2"/>
  <c r="I811" i="2"/>
  <c r="I812" i="2"/>
  <c r="I813" i="2"/>
  <c r="I814" i="2"/>
  <c r="I815" i="2"/>
  <c r="I816" i="2"/>
  <c r="I817" i="2"/>
  <c r="I804" i="2"/>
  <c r="I805" i="2"/>
  <c r="I806" i="2"/>
  <c r="I807" i="2"/>
  <c r="I808" i="2"/>
  <c r="I809" i="2"/>
  <c r="I810" i="2"/>
  <c r="I797" i="2"/>
  <c r="I798" i="2"/>
  <c r="I799" i="2"/>
  <c r="I800" i="2"/>
  <c r="I801" i="2"/>
  <c r="I802" i="2"/>
  <c r="I803" i="2"/>
  <c r="I790" i="2"/>
  <c r="I791" i="2"/>
  <c r="I792" i="2"/>
  <c r="I793" i="2"/>
  <c r="I794" i="2"/>
  <c r="I795" i="2"/>
  <c r="I796" i="2"/>
  <c r="I783" i="2"/>
  <c r="I784" i="2"/>
  <c r="I785" i="2"/>
  <c r="I786" i="2"/>
  <c r="I787" i="2"/>
  <c r="I788" i="2"/>
  <c r="I789" i="2"/>
  <c r="I776" i="2"/>
  <c r="I777" i="2"/>
  <c r="I778" i="2"/>
  <c r="I779" i="2"/>
  <c r="I780" i="2"/>
  <c r="I781" i="2"/>
  <c r="I782" i="2"/>
  <c r="I769" i="2"/>
  <c r="I770" i="2"/>
  <c r="I771" i="2"/>
  <c r="I772" i="2"/>
  <c r="I773" i="2"/>
  <c r="I774" i="2"/>
  <c r="I775" i="2"/>
  <c r="I762" i="2"/>
  <c r="I763" i="2"/>
  <c r="I764" i="2"/>
  <c r="I765" i="2"/>
  <c r="I766" i="2"/>
  <c r="I767" i="2"/>
  <c r="I768" i="2"/>
  <c r="I755" i="2"/>
  <c r="I756" i="2"/>
  <c r="I757" i="2"/>
  <c r="I758" i="2"/>
  <c r="I759" i="2"/>
  <c r="I760" i="2"/>
  <c r="I761" i="2"/>
  <c r="I748" i="2"/>
  <c r="I749" i="2"/>
  <c r="I750" i="2"/>
  <c r="I751" i="2"/>
  <c r="I752" i="2"/>
  <c r="I753" i="2"/>
  <c r="I754" i="2"/>
  <c r="I741" i="2"/>
  <c r="I742" i="2"/>
  <c r="I743" i="2"/>
  <c r="I744" i="2"/>
  <c r="I745" i="2"/>
  <c r="I746" i="2"/>
  <c r="I747" i="2"/>
  <c r="I734" i="2"/>
  <c r="I735" i="2"/>
  <c r="I736" i="2"/>
  <c r="I737" i="2"/>
  <c r="I738" i="2"/>
  <c r="I739" i="2"/>
  <c r="I740" i="2"/>
  <c r="I727" i="2"/>
  <c r="I728" i="2"/>
  <c r="I729" i="2"/>
  <c r="I730" i="2"/>
  <c r="I731" i="2"/>
  <c r="I732" i="2"/>
  <c r="I733" i="2"/>
  <c r="I720" i="2"/>
  <c r="I721" i="2"/>
  <c r="I722" i="2"/>
  <c r="I723" i="2"/>
  <c r="I724" i="2"/>
  <c r="I725" i="2"/>
  <c r="I726" i="2"/>
  <c r="I713" i="2"/>
  <c r="I714" i="2"/>
  <c r="I715" i="2"/>
  <c r="I716" i="2"/>
  <c r="I717" i="2"/>
  <c r="I718" i="2"/>
  <c r="I719" i="2"/>
  <c r="I706" i="2"/>
  <c r="I707" i="2"/>
  <c r="I708" i="2"/>
  <c r="I709" i="2"/>
  <c r="I710" i="2"/>
  <c r="I711" i="2"/>
  <c r="I712" i="2"/>
  <c r="I699" i="2"/>
  <c r="I700" i="2"/>
  <c r="I701" i="2"/>
  <c r="I702" i="2"/>
  <c r="I703" i="2"/>
  <c r="I704" i="2"/>
  <c r="I705" i="2"/>
  <c r="I692" i="2"/>
  <c r="I693" i="2"/>
  <c r="I694" i="2"/>
  <c r="I695" i="2"/>
  <c r="I696" i="2"/>
  <c r="I697" i="2"/>
  <c r="I698" i="2"/>
  <c r="I685" i="2"/>
  <c r="I686" i="2"/>
  <c r="I687" i="2"/>
  <c r="I688" i="2"/>
  <c r="I689" i="2"/>
  <c r="I690" i="2"/>
  <c r="I691" i="2"/>
  <c r="I678" i="2"/>
  <c r="I679" i="2"/>
  <c r="I680" i="2"/>
  <c r="I681" i="2"/>
  <c r="I682" i="2"/>
  <c r="I683" i="2"/>
  <c r="I684" i="2"/>
  <c r="I677" i="2"/>
  <c r="I671" i="2"/>
  <c r="I672" i="2"/>
  <c r="I673" i="2"/>
  <c r="I674" i="2"/>
  <c r="I675" i="2"/>
  <c r="I676" i="2"/>
  <c r="E1318" i="2"/>
  <c r="I664" i="2"/>
  <c r="I665" i="2"/>
  <c r="I666" i="2"/>
  <c r="I667" i="2"/>
  <c r="I668" i="2"/>
  <c r="I669" i="2"/>
  <c r="I670" i="2"/>
  <c r="I657" i="2"/>
  <c r="I658" i="2"/>
  <c r="I659" i="2"/>
  <c r="I660" i="2"/>
  <c r="I661" i="2"/>
  <c r="I662" i="2"/>
  <c r="I663" i="2"/>
  <c r="I650" i="2"/>
  <c r="I651" i="2"/>
  <c r="I652" i="2"/>
  <c r="I653" i="2"/>
  <c r="I654" i="2"/>
  <c r="I655" i="2"/>
  <c r="I656" i="2"/>
  <c r="I643" i="2"/>
  <c r="I644" i="2"/>
  <c r="I645" i="2"/>
  <c r="I646" i="2"/>
  <c r="I647" i="2"/>
  <c r="I648" i="2"/>
  <c r="I649" i="2"/>
  <c r="I636" i="2"/>
  <c r="I637" i="2"/>
  <c r="I638" i="2"/>
  <c r="I639" i="2"/>
  <c r="I640" i="2"/>
  <c r="I641" i="2"/>
  <c r="I642" i="2"/>
  <c r="I629" i="2"/>
  <c r="I630" i="2"/>
  <c r="I631" i="2"/>
  <c r="I632" i="2"/>
  <c r="I633" i="2"/>
  <c r="I634" i="2"/>
  <c r="I635" i="2"/>
  <c r="I622" i="2"/>
  <c r="I623" i="2"/>
  <c r="I624" i="2"/>
  <c r="I625" i="2"/>
  <c r="I626" i="2"/>
  <c r="I627" i="2"/>
  <c r="I628" i="2"/>
  <c r="I615" i="2"/>
  <c r="I616" i="2"/>
  <c r="I617" i="2"/>
  <c r="I618" i="2"/>
  <c r="I619" i="2"/>
  <c r="I620" i="2"/>
  <c r="I621" i="2"/>
  <c r="I608" i="2"/>
  <c r="I609" i="2"/>
  <c r="I610" i="2"/>
  <c r="I611" i="2"/>
  <c r="I612" i="2"/>
  <c r="I613" i="2"/>
  <c r="I614" i="2"/>
  <c r="I607" i="2"/>
  <c r="I601" i="2"/>
  <c r="I602" i="2"/>
  <c r="I603" i="2"/>
  <c r="I604" i="2"/>
  <c r="I605" i="2"/>
  <c r="I606" i="2"/>
  <c r="I594" i="2"/>
  <c r="I595" i="2"/>
  <c r="I596" i="2"/>
  <c r="I597" i="2"/>
  <c r="I598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9" i="2"/>
  <c r="I600" i="2"/>
  <c r="D1317" i="2"/>
  <c r="D1318" i="2" s="1"/>
  <c r="C120" i="2"/>
  <c r="D120" i="2"/>
  <c r="E120" i="2"/>
  <c r="F120" i="2"/>
  <c r="G120" i="2"/>
  <c r="F40" i="2"/>
  <c r="E40" i="2"/>
  <c r="B78" i="1"/>
  <c r="C75" i="1"/>
  <c r="D40" i="2"/>
  <c r="C40" i="2"/>
  <c r="C45" i="2" s="1"/>
  <c r="B70" i="1" l="1"/>
  <c r="I1315" i="2"/>
  <c r="FN27" i="5"/>
  <c r="D1319" i="2" s="1"/>
  <c r="C44" i="2"/>
  <c r="C1321" i="2"/>
  <c r="C1325" i="2"/>
  <c r="D1316" i="2"/>
  <c r="E122" i="2"/>
  <c r="C1326" i="2"/>
  <c r="C1323" i="2"/>
  <c r="C1324" i="2"/>
  <c r="E1317" i="2"/>
  <c r="E1316" i="2"/>
  <c r="C1322" i="2"/>
</calcChain>
</file>

<file path=xl/sharedStrings.xml><?xml version="1.0" encoding="utf-8"?>
<sst xmlns="http://schemas.openxmlformats.org/spreadsheetml/2006/main" count="396" uniqueCount="345">
  <si>
    <t>ITEM</t>
  </si>
  <si>
    <t>RENT N DEPO</t>
  </si>
  <si>
    <t>TV PS4 WALL MOUNT /LABOR/ PADLOCKS</t>
  </si>
  <si>
    <t>PRINTER</t>
  </si>
  <si>
    <t>WIFI N BANNER</t>
  </si>
  <si>
    <t>BANNER 2</t>
  </si>
  <si>
    <t>ELECTRIC MATERIALS</t>
  </si>
  <si>
    <t>ELECTRIC MATERIALS/LABOR</t>
  </si>
  <si>
    <t>RENT OCT</t>
  </si>
  <si>
    <t xml:space="preserve">fifa21 wifi                                                                         </t>
  </si>
  <si>
    <t xml:space="preserve">KUSHIFT+ares+trns                                                      </t>
  </si>
  <si>
    <t>SEATS/COUNTER</t>
  </si>
  <si>
    <t xml:space="preserve">LINCENSE                                                                          </t>
  </si>
  <si>
    <t xml:space="preserve">SEATS/COUNTER/TRANS BAL                      </t>
  </si>
  <si>
    <t>paint</t>
  </si>
  <si>
    <t>rent 2 dec</t>
  </si>
  <si>
    <t>Dec rent</t>
  </si>
  <si>
    <t>rent 2 jan</t>
  </si>
  <si>
    <t>Jan rent</t>
  </si>
  <si>
    <t>Bail</t>
  </si>
  <si>
    <t>rent 2 feb</t>
  </si>
  <si>
    <t>feb rent</t>
  </si>
  <si>
    <t>march rent</t>
  </si>
  <si>
    <t>rent 2 march</t>
  </si>
  <si>
    <t>tv 43 '' 4k</t>
  </si>
  <si>
    <t>ps 5</t>
  </si>
  <si>
    <t>ps 5 pad</t>
  </si>
  <si>
    <t>labor</t>
  </si>
  <si>
    <t xml:space="preserve">LIcense city county                                                                       </t>
  </si>
  <si>
    <t>tv guard</t>
  </si>
  <si>
    <t>rent 2 april</t>
  </si>
  <si>
    <t>rent 2 may</t>
  </si>
  <si>
    <t>shop rent may</t>
  </si>
  <si>
    <t>sanitizers</t>
  </si>
  <si>
    <t>shop rent jun</t>
  </si>
  <si>
    <t>rent 2 jun</t>
  </si>
  <si>
    <t>rent 2 jully</t>
  </si>
  <si>
    <t>shop rent jully</t>
  </si>
  <si>
    <t>rent 2 aug</t>
  </si>
  <si>
    <t>shop rent aug</t>
  </si>
  <si>
    <t>rent 2 sept</t>
  </si>
  <si>
    <t>shop rent sept</t>
  </si>
  <si>
    <t>shop rent oct</t>
  </si>
  <si>
    <t>loan</t>
  </si>
  <si>
    <t>shop rent nov</t>
  </si>
  <si>
    <t>shop rent dec</t>
  </si>
  <si>
    <t>shop rent jan 2022</t>
  </si>
  <si>
    <t>rent 2 feb 2022</t>
  </si>
  <si>
    <t>shop rent feb 2022</t>
  </si>
  <si>
    <t>Shop Rent Cumulative</t>
  </si>
  <si>
    <t>Rent 2 Cumulative</t>
  </si>
  <si>
    <t>TOTAL</t>
  </si>
  <si>
    <t xml:space="preserve">EXPENSES </t>
  </si>
  <si>
    <t xml:space="preserve">SHOP RENT                  </t>
  </si>
  <si>
    <t xml:space="preserve">WIFI                       </t>
  </si>
  <si>
    <t>RENT 2</t>
  </si>
  <si>
    <t xml:space="preserve">TOTAL </t>
  </si>
  <si>
    <t>I SHOULD PRODUCE 1,500 AND ABOVE  DAILY</t>
  </si>
  <si>
    <t>1,500/40 per game= 37 games for ps4</t>
  </si>
  <si>
    <t>1,500/50 per game= 30 games for ps5</t>
  </si>
  <si>
    <t>ps4 a day can produce 500(13*40)</t>
  </si>
  <si>
    <t>ps5 a day can produce 1200(24*50)</t>
  </si>
  <si>
    <t>Sales carryforward</t>
  </si>
  <si>
    <t>ps4</t>
  </si>
  <si>
    <t>movies</t>
  </si>
  <si>
    <t>printing</t>
  </si>
  <si>
    <t>music</t>
  </si>
  <si>
    <t>games</t>
  </si>
  <si>
    <t>sandisk</t>
  </si>
  <si>
    <t>total</t>
  </si>
  <si>
    <t>Bank bal</t>
  </si>
  <si>
    <t>DATE</t>
  </si>
  <si>
    <t>ps 4</t>
  </si>
  <si>
    <t>movies/music</t>
  </si>
  <si>
    <t>pc games</t>
  </si>
  <si>
    <t>Total</t>
  </si>
  <si>
    <t>sales</t>
  </si>
  <si>
    <t>Bank</t>
  </si>
  <si>
    <t>withdrawal</t>
  </si>
  <si>
    <t>PS5</t>
  </si>
  <si>
    <t>PS4</t>
  </si>
  <si>
    <t>MOVIES</t>
  </si>
  <si>
    <t>PRINTING</t>
  </si>
  <si>
    <t>SANDISK</t>
  </si>
  <si>
    <t>PCG/SFW</t>
  </si>
  <si>
    <t>clients no</t>
  </si>
  <si>
    <t>Sale per day</t>
  </si>
  <si>
    <t>SALES</t>
  </si>
  <si>
    <t xml:space="preserve">SACCO </t>
  </si>
  <si>
    <t>withdrawn</t>
  </si>
  <si>
    <t>Expenses</t>
  </si>
  <si>
    <t>April wk 1 2nd-9th</t>
  </si>
  <si>
    <t xml:space="preserve">tokens </t>
  </si>
  <si>
    <t xml:space="preserve">santizer </t>
  </si>
  <si>
    <t>photocopy papers</t>
  </si>
  <si>
    <t>food</t>
  </si>
  <si>
    <t>April wk 2 10th-16th</t>
  </si>
  <si>
    <t>soft loan</t>
  </si>
  <si>
    <r>
      <rPr>
        <b/>
        <sz val="11"/>
        <color theme="1"/>
        <rFont val="Calibri"/>
        <family val="2"/>
      </rPr>
      <t>April wk 3 17th-23th</t>
    </r>
    <r>
      <rPr>
        <sz val="11"/>
        <color theme="1"/>
        <rFont val="Calibri"/>
        <family val="2"/>
      </rPr>
      <t xml:space="preserve"> </t>
    </r>
  </si>
  <si>
    <t>sandisk/usb</t>
  </si>
  <si>
    <t>April wk 4 24th-30</t>
  </si>
  <si>
    <t>Wifi</t>
  </si>
  <si>
    <t>May wk 1  1st- 7th</t>
  </si>
  <si>
    <t>pad repair</t>
  </si>
  <si>
    <t>may wk 2 8th-14th</t>
  </si>
  <si>
    <t>may wk 3 15th - 21st</t>
  </si>
  <si>
    <t>sacco tr fee</t>
  </si>
  <si>
    <t>may wk 4 22nd-28th</t>
  </si>
  <si>
    <t>may 29th - jun 4th</t>
  </si>
  <si>
    <t>jun 5th-11th</t>
  </si>
  <si>
    <t>chama</t>
  </si>
  <si>
    <t>flash disk</t>
  </si>
  <si>
    <t>fare</t>
  </si>
  <si>
    <t>jun 12th-18th</t>
  </si>
  <si>
    <t>jun 19th-25th</t>
  </si>
  <si>
    <t>jun 26th -july 2nd</t>
  </si>
  <si>
    <t>july 3rd - july 9th</t>
  </si>
  <si>
    <t>july 10th - july 16th</t>
  </si>
  <si>
    <t>gas refill</t>
  </si>
  <si>
    <t>july 17th - july 23rd</t>
  </si>
  <si>
    <t>july24 - july 30</t>
  </si>
  <si>
    <t>july 31 - 6th august</t>
  </si>
  <si>
    <t>aug 7th - 13 th aug</t>
  </si>
  <si>
    <t>aug 14th - 20th aug</t>
  </si>
  <si>
    <t>aug 21 - aug 27th</t>
  </si>
  <si>
    <t>aug 28th - sept 3rd</t>
  </si>
  <si>
    <t>sept 4th - sept 10th</t>
  </si>
  <si>
    <t>sept 11th - sept 17th</t>
  </si>
  <si>
    <t>sept 18th - sept 24</t>
  </si>
  <si>
    <t>sept 25 - oct 1st</t>
  </si>
  <si>
    <t>rent</t>
  </si>
  <si>
    <t>oct 2nd - oct 8th</t>
  </si>
  <si>
    <t>oct 9th - oct 15th</t>
  </si>
  <si>
    <t>oct 16th - oct 22nd</t>
  </si>
  <si>
    <t>oct 23rd - oct 29th</t>
  </si>
  <si>
    <t>oct 30th- nov 5th</t>
  </si>
  <si>
    <t>pad repair(ps4)</t>
  </si>
  <si>
    <t>nov 6th - nov 12th</t>
  </si>
  <si>
    <t>nov 13th - nov 19th</t>
  </si>
  <si>
    <t>nov 20th - nov 26th</t>
  </si>
  <si>
    <t>nov 27th - dec 3rd</t>
  </si>
  <si>
    <t>dec 4th - dec 10th</t>
  </si>
  <si>
    <t>dec 11 - dec 17th</t>
  </si>
  <si>
    <t>dec 18 - dec 24th</t>
  </si>
  <si>
    <t>dec 25th - dec 31st</t>
  </si>
  <si>
    <t>rent 2</t>
  </si>
  <si>
    <t>Gross sales as from sept 2020</t>
  </si>
  <si>
    <t>Ps4</t>
  </si>
  <si>
    <t>Ps5</t>
  </si>
  <si>
    <t>photocopy</t>
  </si>
  <si>
    <t>Stima Sacco Deposit</t>
  </si>
  <si>
    <t>B-Suite Sales</t>
  </si>
  <si>
    <t>SUM TOTAL</t>
  </si>
  <si>
    <t>shop rent march 2022</t>
  </si>
  <si>
    <t>shop rent</t>
  </si>
  <si>
    <t>shop rent april 2022</t>
  </si>
  <si>
    <t>rent 2 may 2022</t>
  </si>
  <si>
    <t>CAPITAL LESS (RENT FOR SEPT 2022 ONWARDS)</t>
  </si>
  <si>
    <t>Kshs. 710/- A DAY WILL GIVE Kshs. 21,300/- FOR THE EXPENSES</t>
  </si>
  <si>
    <t>COST( KSHS)</t>
  </si>
  <si>
    <t>Item</t>
  </si>
  <si>
    <t>SUM</t>
  </si>
  <si>
    <t>01-01-22 to 07-01-22</t>
  </si>
  <si>
    <t>08-01-22 to 14-01-22</t>
  </si>
  <si>
    <t>15-01-22 to 21-01-22</t>
  </si>
  <si>
    <t>22-01-22 to 23-01-22</t>
  </si>
  <si>
    <t>24-01-22 to 04-02-22</t>
  </si>
  <si>
    <t>05-02-22 to 11-02-22</t>
  </si>
  <si>
    <t>12-02-22 to 18-02-22</t>
  </si>
  <si>
    <t>19-02-22 to 25-02-22</t>
  </si>
  <si>
    <t>26-02-22 to 04-03-22</t>
  </si>
  <si>
    <t>05-03-22 to 11-03-22</t>
  </si>
  <si>
    <t>12-03-22 to 18-03-22</t>
  </si>
  <si>
    <t>19-03-22 to 25-03-22</t>
  </si>
  <si>
    <t>26-03-22 to 01-04-22</t>
  </si>
  <si>
    <t>02-04-22 to 08-04-22</t>
  </si>
  <si>
    <t>09-04-22 to 15-04-22</t>
  </si>
  <si>
    <t>16-04-22 to 22-04-22</t>
  </si>
  <si>
    <t>23-04-22 to 29-04-22</t>
  </si>
  <si>
    <t>30-04-22 to 06-05-22</t>
  </si>
  <si>
    <t>01/10/2022-07/10/2022</t>
  </si>
  <si>
    <t>STIMA SACCO DEPOSIT FROM APRIL 2021- SEPT 2022</t>
  </si>
  <si>
    <t>CAPITAL LESS (RENT FOR SEPT 2022 ONWARDS+APRIL 2021 Stima Sacco Deposits)</t>
  </si>
  <si>
    <t>Kshs. 1,500/- sales  a day,it will take me 18 months to repay the loan(Kshs. 790/- a day by 30 days by 18 months= ksh426,600)</t>
  </si>
  <si>
    <t>Row Labels</t>
  </si>
  <si>
    <t>Grand Total</t>
  </si>
  <si>
    <t>2021</t>
  </si>
  <si>
    <t>2022</t>
  </si>
  <si>
    <t>Sum of PS4</t>
  </si>
  <si>
    <t>Sum of PS5</t>
  </si>
  <si>
    <t>Sum of MOVIES</t>
  </si>
  <si>
    <t>Sum of PRINTING</t>
  </si>
  <si>
    <t>Sum of SANDISK</t>
  </si>
  <si>
    <t>Sum of PCG/SFW</t>
  </si>
  <si>
    <t>Sum of Sale per day</t>
  </si>
  <si>
    <t>Sum of clients no</t>
  </si>
  <si>
    <t>07-05-22 to 13-05-22</t>
  </si>
  <si>
    <t>14-05-22 to 20-05-22</t>
  </si>
  <si>
    <t>21-05-22 to 27-05-23</t>
  </si>
  <si>
    <t>28-05-22 to 03-06-24</t>
  </si>
  <si>
    <t>04-06-22 to 10-06-25</t>
  </si>
  <si>
    <t>pc repair</t>
  </si>
  <si>
    <t>co op</t>
  </si>
  <si>
    <t>comp expenses</t>
  </si>
  <si>
    <t>11-06-22 to 17-06-22</t>
  </si>
  <si>
    <t>18-06-22 to 24-06-22</t>
  </si>
  <si>
    <t>25-06-22 to 1-07-22</t>
  </si>
  <si>
    <t>Games</t>
  </si>
  <si>
    <t>02-07-22 to 08-07-22</t>
  </si>
  <si>
    <t>06-08-22 to 12-08-22</t>
  </si>
  <si>
    <t>26-07-22 to 05-08-22</t>
  </si>
  <si>
    <t>16-07-22 to 22-07-22</t>
  </si>
  <si>
    <t>09-07-22 to 15-07-22</t>
  </si>
  <si>
    <t>13-08-22 to 19-08-22</t>
  </si>
  <si>
    <t>20-08-22 to 26-08-22</t>
  </si>
  <si>
    <t>27-08-22 to 02-09-22</t>
  </si>
  <si>
    <t>03-09--22 to 09-09-22</t>
  </si>
  <si>
    <t>09-09--22 to 16-09-22</t>
  </si>
  <si>
    <t>Qtr1</t>
  </si>
  <si>
    <t>Qtr2</t>
  </si>
  <si>
    <t>Qtr3</t>
  </si>
  <si>
    <t>Qtr4</t>
  </si>
  <si>
    <t>banner</t>
  </si>
  <si>
    <t>01-10--22 to 07-10-22</t>
  </si>
  <si>
    <t>08-10--22 to 14-10-22</t>
  </si>
  <si>
    <t>15-10--22 to 21-10-22</t>
  </si>
  <si>
    <t>17-09--22 to 23-09-22</t>
  </si>
  <si>
    <t>24-09--22 to 30-09-22</t>
  </si>
  <si>
    <t>22-10--22 to 28-10-22</t>
  </si>
  <si>
    <t>29-10--22 to 04-11-22</t>
  </si>
  <si>
    <t>12-11--22 to 18-11-22</t>
  </si>
  <si>
    <t>05-11--22 to 11-11-22</t>
  </si>
  <si>
    <t>19-11--22 to 25-11-22</t>
  </si>
  <si>
    <t>26-11--22 to 02-12-22</t>
  </si>
  <si>
    <t>03-12--22 to 09-12-22</t>
  </si>
  <si>
    <t>miscellaneous</t>
  </si>
  <si>
    <t>10-12--22 to 16-12-22</t>
  </si>
  <si>
    <t>17-12--22 to 23-12-22</t>
  </si>
  <si>
    <t>license ps/movies kfcb</t>
  </si>
  <si>
    <t>shop rent dec 2022=7100</t>
  </si>
  <si>
    <t>24-12--22 to 31-12-22</t>
  </si>
  <si>
    <t>DEC 23 SHOP RENT</t>
  </si>
  <si>
    <t>01-01--23 to 06-01-23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</si>
  <si>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</si>
  <si>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</si>
  <si>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</si>
  <si>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</si>
  <si>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</si>
  <si>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</si>
  <si>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</si>
  <si>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</si>
  <si>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</si>
  <si>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</si>
  <si>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</si>
  <si>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</si>
  <si>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2023</t>
  </si>
  <si>
    <t>06-01--23 to 13-01-23</t>
  </si>
  <si>
    <t>14-01--23 to 20-01-23</t>
  </si>
  <si>
    <t>21-01--23 to 27-01-23</t>
  </si>
  <si>
    <t>28-01--23 to 03-02-23</t>
  </si>
  <si>
    <t>pad repair(ps5)</t>
  </si>
  <si>
    <t>04-01--23 to 10-02-23</t>
  </si>
  <si>
    <t>11-02--23 to 17-02-23</t>
  </si>
  <si>
    <t>18-02--23 to 24-02-23</t>
  </si>
  <si>
    <t>25-02--23 to 03-03-23</t>
  </si>
  <si>
    <t>Guard</t>
  </si>
  <si>
    <t>04-03--23 to 10-03-23</t>
  </si>
  <si>
    <t>11-03--23 to 17-03-23</t>
  </si>
  <si>
    <t>18-03--23 to 24-03-23</t>
  </si>
  <si>
    <t>25-03--23 to 31-04-23</t>
  </si>
  <si>
    <t>01-04--23 to 07-04-23</t>
  </si>
  <si>
    <t>08-04--23 to 14-04-23</t>
  </si>
  <si>
    <t>09-04--23 to 21-04-23</t>
  </si>
  <si>
    <t>22-04--23 to 28-04-23</t>
  </si>
  <si>
    <t>29-04--23 to 05-05-23</t>
  </si>
  <si>
    <t>06-05--23 to 12-05-23</t>
  </si>
  <si>
    <t>20-05--23 to 26-05-23</t>
  </si>
  <si>
    <t>13-05--23 to 19-05-23</t>
  </si>
  <si>
    <t>27-05--23 to 02-06-23</t>
  </si>
  <si>
    <t>03-06--23 to 09-06-23</t>
  </si>
  <si>
    <t>10-06--23 to 16-06-23</t>
  </si>
  <si>
    <t>17-06--23 to 23-06-23</t>
  </si>
  <si>
    <t>01-07--23 to 07-07-23</t>
  </si>
  <si>
    <t>24-06--23 to 30-06-23</t>
  </si>
  <si>
    <t>08-07--23 to 14-07-23</t>
  </si>
  <si>
    <t>15-07--23 to 21-07-23</t>
  </si>
  <si>
    <t>22-07--23 to 28-07-23</t>
  </si>
  <si>
    <t>05-08-23 to 11-08-23</t>
  </si>
  <si>
    <t>29-07--23 to 04-08-23</t>
  </si>
  <si>
    <t>12-08-23 to 18-08-23</t>
  </si>
  <si>
    <t>19-08-23 to 25-08-23</t>
  </si>
  <si>
    <t>25-08-23 to 01-09-23</t>
  </si>
  <si>
    <t>02-09-23 to 08-09-23</t>
  </si>
  <si>
    <t>Aug 2023 rent</t>
  </si>
  <si>
    <t>Sept 2023 rent</t>
  </si>
  <si>
    <t>09-09-23 to 15-09-23</t>
  </si>
  <si>
    <t>14-09-23 to 22-09-23</t>
  </si>
  <si>
    <t>23-09-23 to 29-09-23</t>
  </si>
  <si>
    <t>30-09-23 to 06-09-23</t>
  </si>
  <si>
    <t>07-09-23 to 13-09-23</t>
  </si>
  <si>
    <t>14-09-23 to 20-09-23</t>
  </si>
  <si>
    <t>shop repair</t>
  </si>
  <si>
    <t>PS 5</t>
  </si>
  <si>
    <t>16-12-23 to 22-12-23</t>
  </si>
  <si>
    <t>2024</t>
  </si>
  <si>
    <t>23-12-23 to 29-12-23</t>
  </si>
  <si>
    <t>30-12-23 to 05-01-24</t>
  </si>
  <si>
    <t>06-01-24 to 12-01-24</t>
  </si>
  <si>
    <t>13-01-24 to 19-01-24</t>
  </si>
  <si>
    <t>20-01-24 to 26-01-24</t>
  </si>
  <si>
    <t>27-01-24 to 02-02-24</t>
  </si>
  <si>
    <t>03-02-24 to 10-02-24</t>
  </si>
  <si>
    <t>17-02-24 to 23-02-24</t>
  </si>
  <si>
    <t>11-02-24 to 16-02-24</t>
  </si>
  <si>
    <t>24-02-24 to 01-03-24</t>
  </si>
  <si>
    <t>02-03-24 to 08-03-24</t>
  </si>
  <si>
    <t>09-03-24 to 15-03-24</t>
  </si>
  <si>
    <t>16-03-24 to 22-03-24</t>
  </si>
  <si>
    <t>march shop rent 2024</t>
  </si>
  <si>
    <t>abdi</t>
  </si>
  <si>
    <t>23-03-24 to 29-03-24</t>
  </si>
  <si>
    <t>06-04-24 to 12-04-24</t>
  </si>
  <si>
    <t>30-03-24 to 05-04-24</t>
  </si>
  <si>
    <t>13-04-24 to 19-04-24</t>
  </si>
  <si>
    <t>20-04-24 to 26-04-24</t>
  </si>
  <si>
    <t>27-04-24 to 03-05-24</t>
  </si>
  <si>
    <t>04-05-24 to 10-05-24</t>
  </si>
  <si>
    <t>10-05-24 to 17-05-24</t>
  </si>
  <si>
    <t>18-05-24 to 24-05-24</t>
  </si>
  <si>
    <t>25-05-24 to 31-05-24</t>
  </si>
  <si>
    <t>shop paint</t>
  </si>
  <si>
    <t>city county license</t>
  </si>
  <si>
    <t>01-06-24 to 07-06-24</t>
  </si>
  <si>
    <t>08-06-24 to 14-06-24</t>
  </si>
  <si>
    <t>22-06-24 to 28-06-24</t>
  </si>
  <si>
    <t>15-06-24 to 21-06-24</t>
  </si>
  <si>
    <t>june shop rent 2024</t>
  </si>
  <si>
    <t>29-06-24 to 05-07-24</t>
  </si>
  <si>
    <t>14-07-24 to 19-07-24</t>
  </si>
  <si>
    <t>06-07-24 to 13-07-24</t>
  </si>
  <si>
    <t>july shop rent 2024</t>
  </si>
  <si>
    <t>20-07-24 to 26-07-24</t>
  </si>
  <si>
    <t>27-07-24 to 02-08-24</t>
  </si>
  <si>
    <t>03-08-24 to 09-08-24</t>
  </si>
  <si>
    <t>10-08-24 to 16-08-24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</si>
</sst>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9]dd\ mmmm\ yyyy;@"/>
  </numFmts>
  <fonts count="34">
    <font>
      <sz val="11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3" tint="0.399975585192419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2">
    <xf numFmtId="0" fontId="0" fillId="0" borderId="0">
      <alignment vertical="center"/>
    </xf>
    <xf numFmtId="0" fontId="15" fillId="0" borderId="0"/>
  </cellStyleXfs>
  <cellXfs count="97">
    <xf numFmtId="0" fontId="0" fillId="0" borderId="0" xfId="0">
      <alignment vertical="center"/>
    </xf>
    <xf numFmtId="0" fontId="14" fillId="0" borderId="0" xfId="0" applyFont="1">
      <alignment vertical="center"/>
    </xf>
    <xf numFmtId="0" fontId="15" fillId="0" borderId="0" xfId="1"/>
    <xf numFmtId="0" fontId="16" fillId="0" borderId="0" xfId="1" applyFont="1"/>
    <xf numFmtId="0" fontId="16" fillId="0" borderId="1" xfId="1" applyFont="1" applyBorder="1"/>
    <xf numFmtId="14" fontId="15" fillId="0" borderId="1" xfId="1" applyNumberFormat="1" applyBorder="1"/>
    <xf numFmtId="0" fontId="15" fillId="0" borderId="1" xfId="1" applyBorder="1"/>
    <xf numFmtId="0" fontId="17" fillId="0" borderId="1" xfId="1" applyFont="1" applyBorder="1"/>
    <xf numFmtId="0" fontId="18" fillId="0" borderId="1" xfId="1" applyFont="1" applyBorder="1"/>
    <xf numFmtId="0" fontId="15" fillId="0" borderId="0" xfId="1" applyAlignment="1">
      <alignment horizontal="left"/>
    </xf>
    <xf numFmtId="0" fontId="15" fillId="0" borderId="1" xfId="1" applyBorder="1" applyAlignment="1">
      <alignment horizontal="left"/>
    </xf>
    <xf numFmtId="3" fontId="15" fillId="0" borderId="1" xfId="1" applyNumberFormat="1" applyBorder="1"/>
    <xf numFmtId="14" fontId="15" fillId="0" borderId="1" xfId="1" applyNumberFormat="1" applyBorder="1" applyAlignment="1">
      <alignment horizontal="left"/>
    </xf>
    <xf numFmtId="0" fontId="16" fillId="0" borderId="1" xfId="1" applyFont="1" applyBorder="1" applyAlignment="1">
      <alignment horizontal="left"/>
    </xf>
    <xf numFmtId="3" fontId="15" fillId="0" borderId="0" xfId="1" applyNumberFormat="1"/>
    <xf numFmtId="16" fontId="15" fillId="0" borderId="1" xfId="1" applyNumberFormat="1" applyBorder="1" applyAlignment="1">
      <alignment horizontal="left"/>
    </xf>
    <xf numFmtId="16" fontId="15" fillId="0" borderId="0" xfId="1" applyNumberFormat="1" applyAlignment="1">
      <alignment horizontal="left"/>
    </xf>
    <xf numFmtId="0" fontId="19" fillId="0" borderId="1" xfId="1" applyFont="1" applyBorder="1"/>
    <xf numFmtId="0" fontId="20" fillId="0" borderId="1" xfId="1" applyFont="1" applyBorder="1"/>
    <xf numFmtId="0" fontId="14" fillId="0" borderId="1" xfId="0" applyFont="1" applyBorder="1">
      <alignment vertical="center"/>
    </xf>
    <xf numFmtId="3" fontId="21" fillId="0" borderId="1" xfId="0" applyNumberFormat="1" applyFont="1" applyBorder="1" applyAlignment="1"/>
    <xf numFmtId="0" fontId="21" fillId="0" borderId="1" xfId="0" applyFont="1" applyBorder="1" applyAlignment="1"/>
    <xf numFmtId="3" fontId="21" fillId="0" borderId="0" xfId="0" applyNumberFormat="1" applyFont="1" applyAlignment="1"/>
    <xf numFmtId="0" fontId="0" fillId="0" borderId="1" xfId="0" applyBorder="1">
      <alignment vertical="center"/>
    </xf>
    <xf numFmtId="0" fontId="21" fillId="0" borderId="0" xfId="0" applyFont="1" applyAlignment="1"/>
    <xf numFmtId="0" fontId="22" fillId="0" borderId="1" xfId="0" applyFont="1" applyBorder="1" applyAlignment="1"/>
    <xf numFmtId="3" fontId="22" fillId="0" borderId="1" xfId="0" applyNumberFormat="1" applyFont="1" applyBorder="1" applyAlignment="1"/>
    <xf numFmtId="0" fontId="13" fillId="0" borderId="1" xfId="1" applyFont="1" applyBorder="1"/>
    <xf numFmtId="0" fontId="26" fillId="0" borderId="1" xfId="1" applyFont="1" applyBorder="1"/>
    <xf numFmtId="0" fontId="27" fillId="0" borderId="0" xfId="0" applyFont="1">
      <alignment vertical="center"/>
    </xf>
    <xf numFmtId="3" fontId="18" fillId="0" borderId="1" xfId="1" applyNumberFormat="1" applyFont="1" applyBorder="1"/>
    <xf numFmtId="4" fontId="28" fillId="0" borderId="0" xfId="1" applyNumberFormat="1" applyFont="1"/>
    <xf numFmtId="164" fontId="26" fillId="0" borderId="1" xfId="1" applyNumberFormat="1" applyFont="1" applyBorder="1" applyAlignment="1">
      <alignment horizontal="left"/>
    </xf>
    <xf numFmtId="4" fontId="21" fillId="0" borderId="1" xfId="0" applyNumberFormat="1" applyFont="1" applyBorder="1" applyAlignment="1"/>
    <xf numFmtId="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30" fillId="0" borderId="0" xfId="0" applyFont="1" applyAlignment="1"/>
    <xf numFmtId="4" fontId="29" fillId="0" borderId="0" xfId="0" applyNumberFormat="1" applyFont="1" applyAlignment="1"/>
    <xf numFmtId="0" fontId="31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vertical="center" wrapText="1"/>
    </xf>
    <xf numFmtId="4" fontId="18" fillId="0" borderId="1" xfId="1" applyNumberFormat="1" applyFont="1" applyBorder="1"/>
    <xf numFmtId="0" fontId="27" fillId="0" borderId="1" xfId="0" applyFont="1" applyBorder="1" applyAlignment="1">
      <alignment horizontal="left" vertical="center" wrapText="1"/>
    </xf>
    <xf numFmtId="0" fontId="16" fillId="0" borderId="1" xfId="1" applyFont="1" applyBorder="1" applyAlignment="1">
      <alignment horizontal="left" wrapText="1"/>
    </xf>
    <xf numFmtId="0" fontId="15" fillId="0" borderId="1" xfId="1" applyBorder="1" applyAlignment="1">
      <alignment horizontal="left" wrapText="1"/>
    </xf>
    <xf numFmtId="0" fontId="20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3" fontId="15" fillId="0" borderId="1" xfId="1" applyNumberFormat="1" applyBorder="1" applyAlignment="1">
      <alignment horizontal="left"/>
    </xf>
    <xf numFmtId="3" fontId="17" fillId="0" borderId="1" xfId="1" applyNumberFormat="1" applyFont="1" applyBorder="1" applyAlignment="1">
      <alignment horizontal="left"/>
    </xf>
    <xf numFmtId="3" fontId="0" fillId="0" borderId="1" xfId="0" applyNumberFormat="1" applyBorder="1" applyAlignment="1">
      <alignment horizontal="left" vertical="center"/>
    </xf>
    <xf numFmtId="3" fontId="31" fillId="0" borderId="1" xfId="0" applyNumberFormat="1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3" fontId="31" fillId="0" borderId="1" xfId="0" applyNumberFormat="1" applyFont="1" applyBorder="1">
      <alignment vertical="center"/>
    </xf>
    <xf numFmtId="14" fontId="25" fillId="0" borderId="1" xfId="1" applyNumberFormat="1" applyFont="1" applyBorder="1" applyAlignment="1">
      <alignment horizontal="left" wrapText="1"/>
    </xf>
    <xf numFmtId="165" fontId="25" fillId="0" borderId="1" xfId="1" applyNumberFormat="1" applyFont="1" applyBorder="1" applyAlignment="1">
      <alignment horizontal="left" wrapText="1"/>
    </xf>
    <xf numFmtId="0" fontId="11" fillId="0" borderId="1" xfId="1" applyFont="1" applyBorder="1" applyAlignment="1">
      <alignment horizontal="left"/>
    </xf>
    <xf numFmtId="0" fontId="29" fillId="0" borderId="1" xfId="0" applyFont="1" applyBorder="1" applyAlignment="1">
      <alignment wrapText="1"/>
    </xf>
    <xf numFmtId="4" fontId="31" fillId="0" borderId="0" xfId="0" applyNumberFormat="1" applyFont="1">
      <alignment vertical="center"/>
    </xf>
    <xf numFmtId="0" fontId="30" fillId="0" borderId="1" xfId="0" applyFont="1" applyBorder="1" applyAlignment="1"/>
    <xf numFmtId="4" fontId="30" fillId="0" borderId="1" xfId="0" applyNumberFormat="1" applyFont="1" applyBorder="1" applyAlignment="1"/>
    <xf numFmtId="0" fontId="27" fillId="0" borderId="4" xfId="0" applyFont="1" applyBorder="1">
      <alignment vertical="center"/>
    </xf>
    <xf numFmtId="0" fontId="25" fillId="0" borderId="1" xfId="1" applyFont="1" applyBorder="1"/>
    <xf numFmtId="0" fontId="0" fillId="0" borderId="5" xfId="0" applyBorder="1">
      <alignment vertical="center"/>
    </xf>
    <xf numFmtId="0" fontId="25" fillId="0" borderId="1" xfId="1" applyFont="1" applyBorder="1" applyAlignment="1">
      <alignment horizontal="left"/>
    </xf>
    <xf numFmtId="0" fontId="0" fillId="0" borderId="5" xfId="0" pivotButton="1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4" fontId="0" fillId="0" borderId="4" xfId="0" applyNumberFormat="1" applyBorder="1">
      <alignment vertical="center"/>
    </xf>
    <xf numFmtId="0" fontId="10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33" fillId="0" borderId="0" xfId="0" applyFon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  <xf numFmtId="165" fontId="16" fillId="0" borderId="1" xfId="1" applyNumberFormat="1" applyFont="1" applyBorder="1" applyAlignment="1">
      <alignment horizontal="left" wrapText="1"/>
    </xf>
    <xf numFmtId="0" fontId="0" fillId="0" borderId="11" xfId="0" applyBorder="1" applyAlignment="1">
      <alignment horizontal="left" vertical="center" indent="1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164" fontId="0" fillId="0" borderId="11" xfId="0" applyNumberFormat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6" fillId="0" borderId="1" xfId="1" applyFont="1" applyBorder="1" applyAlignment="1">
      <alignment horizontal="left"/>
    </xf>
    <xf numFmtId="0" fontId="5" fillId="0" borderId="0" xfId="1" applyFont="1"/>
    <xf numFmtId="0" fontId="4" fillId="0" borderId="0" xfId="1" applyFont="1"/>
    <xf numFmtId="0" fontId="3" fillId="0" borderId="1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0" borderId="0" xfId="1" applyFont="1"/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CAPITAL!$B$1</c:f>
              <c:strCache>
                <c:ptCount val="1"/>
                <c:pt idx="0">
                  <c:v>COST( KSHS)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CAPITAL!$A$2:$A$59</c:f>
              <c:strCache>
                <c:ptCount val="58"/>
                <c:pt idx="0">
                  <c:v>RENT N DEPO</c:v>
                </c:pt>
                <c:pt idx="1">
                  <c:v>TV PS4 WALL MOUNT /LABOR/ PADLOCKS</c:v>
                </c:pt>
                <c:pt idx="2">
                  <c:v>PRINTER</c:v>
                </c:pt>
                <c:pt idx="3">
                  <c:v>WIFI N BANNER</c:v>
                </c:pt>
                <c:pt idx="4">
                  <c:v>BANNER 2</c:v>
                </c:pt>
                <c:pt idx="5">
                  <c:v>ELECTRIC MATERIALS</c:v>
                </c:pt>
                <c:pt idx="6">
                  <c:v>ELECTRIC MATERIALS/LABOR</c:v>
                </c:pt>
                <c:pt idx="7">
                  <c:v>RENT OCT</c:v>
                </c:pt>
                <c:pt idx="8">
                  <c:v>fifa21 wifi                                                                         </c:v>
                </c:pt>
                <c:pt idx="9">
                  <c:v>KUSHIFT+ares+trns                                                      </c:v>
                </c:pt>
                <c:pt idx="10">
                  <c:v>SEATS/COUNTER</c:v>
                </c:pt>
                <c:pt idx="11">
                  <c:v>LINCENSE                                                                          </c:v>
                </c:pt>
                <c:pt idx="12">
                  <c:v>SEATS/COUNTER/TRANS BAL                      </c:v>
                </c:pt>
                <c:pt idx="13">
                  <c:v>paint</c:v>
                </c:pt>
                <c:pt idx="14">
                  <c:v>rent 2 dec</c:v>
                </c:pt>
                <c:pt idx="15">
                  <c:v>Dec rent</c:v>
                </c:pt>
                <c:pt idx="16">
                  <c:v>rent 2 jan</c:v>
                </c:pt>
                <c:pt idx="17">
                  <c:v>Jan rent</c:v>
                </c:pt>
                <c:pt idx="18">
                  <c:v>Bail</c:v>
                </c:pt>
                <c:pt idx="19">
                  <c:v>rent 2 feb</c:v>
                </c:pt>
                <c:pt idx="20">
                  <c:v>feb rent</c:v>
                </c:pt>
                <c:pt idx="21">
                  <c:v>march rent</c:v>
                </c:pt>
                <c:pt idx="22">
                  <c:v>rent 2 march</c:v>
                </c:pt>
                <c:pt idx="23">
                  <c:v>tv 43 '' 4k</c:v>
                </c:pt>
                <c:pt idx="24">
                  <c:v>ps 5</c:v>
                </c:pt>
                <c:pt idx="25">
                  <c:v>ps 5 pad</c:v>
                </c:pt>
                <c:pt idx="26">
                  <c:v>labor</c:v>
                </c:pt>
                <c:pt idx="27">
                  <c:v>LIcense city county                                                                       </c:v>
                </c:pt>
                <c:pt idx="28">
                  <c:v>tv guard</c:v>
                </c:pt>
                <c:pt idx="29">
                  <c:v>rent 2 april</c:v>
                </c:pt>
                <c:pt idx="30">
                  <c:v>rent 2 may</c:v>
                </c:pt>
                <c:pt idx="31">
                  <c:v>shop rent may</c:v>
                </c:pt>
                <c:pt idx="32">
                  <c:v>sanitizers</c:v>
                </c:pt>
                <c:pt idx="33">
                  <c:v>shop rent jun</c:v>
                </c:pt>
                <c:pt idx="34">
                  <c:v>rent 2 jun</c:v>
                </c:pt>
                <c:pt idx="35">
                  <c:v>rent 2 jully</c:v>
                </c:pt>
                <c:pt idx="36">
                  <c:v>shop rent jully</c:v>
                </c:pt>
                <c:pt idx="37">
                  <c:v>rent 2 aug</c:v>
                </c:pt>
                <c:pt idx="38">
                  <c:v>shop rent aug</c:v>
                </c:pt>
                <c:pt idx="39">
                  <c:v>rent 2 sept</c:v>
                </c:pt>
                <c:pt idx="40">
                  <c:v>shop rent sept</c:v>
                </c:pt>
                <c:pt idx="41">
                  <c:v>shop rent oct</c:v>
                </c:pt>
                <c:pt idx="42">
                  <c:v>shop rent oct</c:v>
                </c:pt>
                <c:pt idx="43">
                  <c:v>loan</c:v>
                </c:pt>
                <c:pt idx="44">
                  <c:v>shop rent nov</c:v>
                </c:pt>
                <c:pt idx="45">
                  <c:v>shop rent dec</c:v>
                </c:pt>
                <c:pt idx="46">
                  <c:v>shop rent jan 2022</c:v>
                </c:pt>
                <c:pt idx="47">
                  <c:v>rent 2 feb 2022</c:v>
                </c:pt>
                <c:pt idx="48">
                  <c:v>shop rent feb 2022</c:v>
                </c:pt>
                <c:pt idx="49">
                  <c:v>shop rent march 2022</c:v>
                </c:pt>
                <c:pt idx="50">
                  <c:v>rent 2 april</c:v>
                </c:pt>
                <c:pt idx="51">
                  <c:v>shop rent april 2022</c:v>
                </c:pt>
                <c:pt idx="52">
                  <c:v>rent 2 may 2022</c:v>
                </c:pt>
                <c:pt idx="53">
                  <c:v>DEC 23 SHOP RENT</c:v>
                </c:pt>
                <c:pt idx="54">
                  <c:v>Aug 2023 rent</c:v>
                </c:pt>
                <c:pt idx="55">
                  <c:v>Sept 2023 rent</c:v>
                </c:pt>
                <c:pt idx="56">
                  <c:v>Shop Rent Cumulative</c:v>
                </c:pt>
                <c:pt idx="57">
                  <c:v>Rent 2 Cumulative</c:v>
                </c:pt>
              </c:strCache>
            </c:strRef>
          </c:cat>
          <c:val>
            <c:numRef>
              <c:f>CAPITAL!$B$2:$B$59</c:f>
              <c:numCache>
                <c:formatCode>#,##0.00</c:formatCode>
                <c:ptCount val="58"/>
                <c:pt idx="0">
                  <c:v>33000</c:v>
                </c:pt>
                <c:pt idx="1">
                  <c:v>16000</c:v>
                </c:pt>
                <c:pt idx="2">
                  <c:v>18580</c:v>
                </c:pt>
                <c:pt idx="3">
                  <c:v>4000</c:v>
                </c:pt>
                <c:pt idx="4">
                  <c:v>500</c:v>
                </c:pt>
                <c:pt idx="5">
                  <c:v>2500</c:v>
                </c:pt>
                <c:pt idx="6">
                  <c:v>2950</c:v>
                </c:pt>
                <c:pt idx="7">
                  <c:v>11000</c:v>
                </c:pt>
                <c:pt idx="8">
                  <c:v>9300</c:v>
                </c:pt>
                <c:pt idx="9">
                  <c:v>20500</c:v>
                </c:pt>
                <c:pt idx="10">
                  <c:v>18000</c:v>
                </c:pt>
                <c:pt idx="11">
                  <c:v>7000</c:v>
                </c:pt>
                <c:pt idx="12">
                  <c:v>34500</c:v>
                </c:pt>
                <c:pt idx="13">
                  <c:v>6100</c:v>
                </c:pt>
                <c:pt idx="14">
                  <c:v>5000</c:v>
                </c:pt>
                <c:pt idx="15">
                  <c:v>11000</c:v>
                </c:pt>
                <c:pt idx="16">
                  <c:v>5000</c:v>
                </c:pt>
                <c:pt idx="17">
                  <c:v>11000</c:v>
                </c:pt>
                <c:pt idx="18">
                  <c:v>1000</c:v>
                </c:pt>
                <c:pt idx="19">
                  <c:v>4000</c:v>
                </c:pt>
                <c:pt idx="20">
                  <c:v>11000</c:v>
                </c:pt>
                <c:pt idx="21">
                  <c:v>11000</c:v>
                </c:pt>
                <c:pt idx="22">
                  <c:v>7500</c:v>
                </c:pt>
                <c:pt idx="23">
                  <c:v>35000</c:v>
                </c:pt>
                <c:pt idx="24">
                  <c:v>90000</c:v>
                </c:pt>
                <c:pt idx="25">
                  <c:v>9000</c:v>
                </c:pt>
                <c:pt idx="26">
                  <c:v>5200</c:v>
                </c:pt>
                <c:pt idx="27">
                  <c:v>5000</c:v>
                </c:pt>
                <c:pt idx="28">
                  <c:v>2035</c:v>
                </c:pt>
                <c:pt idx="29">
                  <c:v>7500</c:v>
                </c:pt>
                <c:pt idx="30">
                  <c:v>7500</c:v>
                </c:pt>
                <c:pt idx="31">
                  <c:v>11000</c:v>
                </c:pt>
                <c:pt idx="32">
                  <c:v>480</c:v>
                </c:pt>
                <c:pt idx="33">
                  <c:v>11000</c:v>
                </c:pt>
                <c:pt idx="34">
                  <c:v>7500</c:v>
                </c:pt>
                <c:pt idx="35">
                  <c:v>7500</c:v>
                </c:pt>
                <c:pt idx="36">
                  <c:v>11000</c:v>
                </c:pt>
                <c:pt idx="37">
                  <c:v>7500</c:v>
                </c:pt>
                <c:pt idx="38">
                  <c:v>11000</c:v>
                </c:pt>
                <c:pt idx="39">
                  <c:v>7500</c:v>
                </c:pt>
                <c:pt idx="40">
                  <c:v>6900</c:v>
                </c:pt>
                <c:pt idx="41">
                  <c:v>8449</c:v>
                </c:pt>
                <c:pt idx="42">
                  <c:v>2000</c:v>
                </c:pt>
                <c:pt idx="43">
                  <c:v>6000</c:v>
                </c:pt>
                <c:pt idx="44">
                  <c:v>10100</c:v>
                </c:pt>
                <c:pt idx="45">
                  <c:v>10350</c:v>
                </c:pt>
                <c:pt idx="46">
                  <c:v>9249</c:v>
                </c:pt>
                <c:pt idx="47">
                  <c:v>5000</c:v>
                </c:pt>
                <c:pt idx="48">
                  <c:v>9848</c:v>
                </c:pt>
                <c:pt idx="49">
                  <c:v>8000</c:v>
                </c:pt>
                <c:pt idx="50">
                  <c:v>7000</c:v>
                </c:pt>
                <c:pt idx="51">
                  <c:v>9000</c:v>
                </c:pt>
                <c:pt idx="52">
                  <c:v>7000</c:v>
                </c:pt>
                <c:pt idx="53">
                  <c:v>7100</c:v>
                </c:pt>
                <c:pt idx="54">
                  <c:v>15000</c:v>
                </c:pt>
                <c:pt idx="55">
                  <c:v>2500</c:v>
                </c:pt>
                <c:pt idx="56">
                  <c:v>241496</c:v>
                </c:pt>
                <c:pt idx="57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E-4597-97AE-5B67C2F1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318144"/>
        <c:axId val="217319680"/>
      </c:barChart>
      <c:catAx>
        <c:axId val="2173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9680"/>
        <c:crosses val="autoZero"/>
        <c:auto val="1"/>
        <c:lblAlgn val="ctr"/>
        <c:lblOffset val="100"/>
        <c:noMultiLvlLbl val="0"/>
      </c:catAx>
      <c:valAx>
        <c:axId val="2173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EXPENSES!$FN$1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EXPENSES!$A$3:$A$21</c:f>
              <c:strCache>
                <c:ptCount val="19"/>
                <c:pt idx="0">
                  <c:v>santizer </c:v>
                </c:pt>
                <c:pt idx="1">
                  <c:v>photocopy papers</c:v>
                </c:pt>
                <c:pt idx="2">
                  <c:v>food</c:v>
                </c:pt>
                <c:pt idx="3">
                  <c:v>soft loan</c:v>
                </c:pt>
                <c:pt idx="4">
                  <c:v>sandisk/usb</c:v>
                </c:pt>
                <c:pt idx="5">
                  <c:v>Wifi</c:v>
                </c:pt>
                <c:pt idx="6">
                  <c:v>pad repair</c:v>
                </c:pt>
                <c:pt idx="7">
                  <c:v>sacco tr fee</c:v>
                </c:pt>
                <c:pt idx="8">
                  <c:v>chama</c:v>
                </c:pt>
                <c:pt idx="9">
                  <c:v>flash disk</c:v>
                </c:pt>
                <c:pt idx="10">
                  <c:v>fare</c:v>
                </c:pt>
                <c:pt idx="11">
                  <c:v>gas refill</c:v>
                </c:pt>
                <c:pt idx="12">
                  <c:v>rent</c:v>
                </c:pt>
                <c:pt idx="13">
                  <c:v>shop rent</c:v>
                </c:pt>
                <c:pt idx="14">
                  <c:v>rent 2</c:v>
                </c:pt>
                <c:pt idx="15">
                  <c:v>pad repair(ps4)</c:v>
                </c:pt>
                <c:pt idx="16">
                  <c:v>pad repair(ps5)</c:v>
                </c:pt>
                <c:pt idx="17">
                  <c:v>license ps/movies kfcb</c:v>
                </c:pt>
                <c:pt idx="18">
                  <c:v>Games</c:v>
                </c:pt>
              </c:strCache>
              <c:extLst/>
            </c:strRef>
          </c:cat>
          <c:val>
            <c:numRef>
              <c:f>EXPENSES!$FN$2:$FN$21</c:f>
              <c:numCache>
                <c:formatCode>#,##0</c:formatCode>
                <c:ptCount val="20"/>
                <c:pt idx="0">
                  <c:v>157189</c:v>
                </c:pt>
                <c:pt idx="1">
                  <c:v>265</c:v>
                </c:pt>
                <c:pt idx="2">
                  <c:v>989</c:v>
                </c:pt>
                <c:pt idx="3">
                  <c:v>229617</c:v>
                </c:pt>
                <c:pt idx="4">
                  <c:v>1000</c:v>
                </c:pt>
                <c:pt idx="5">
                  <c:v>3500</c:v>
                </c:pt>
                <c:pt idx="6">
                  <c:v>46540</c:v>
                </c:pt>
                <c:pt idx="7">
                  <c:v>1670</c:v>
                </c:pt>
                <c:pt idx="8">
                  <c:v>5709</c:v>
                </c:pt>
                <c:pt idx="9">
                  <c:v>600</c:v>
                </c:pt>
                <c:pt idx="10">
                  <c:v>3556</c:v>
                </c:pt>
                <c:pt idx="11">
                  <c:v>140</c:v>
                </c:pt>
                <c:pt idx="12">
                  <c:v>650</c:v>
                </c:pt>
                <c:pt idx="13">
                  <c:v>18456</c:v>
                </c:pt>
                <c:pt idx="14">
                  <c:v>48250</c:v>
                </c:pt>
                <c:pt idx="15">
                  <c:v>27400</c:v>
                </c:pt>
                <c:pt idx="16">
                  <c:v>9920</c:v>
                </c:pt>
                <c:pt idx="17">
                  <c:v>14210</c:v>
                </c:pt>
                <c:pt idx="18">
                  <c:v>8000</c:v>
                </c:pt>
                <c:pt idx="19">
                  <c:v>18124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680-4309-A325-8B58A9BE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13512"/>
        <c:axId val="379913840"/>
      </c:barChart>
      <c:catAx>
        <c:axId val="3799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3840"/>
        <c:crosses val="autoZero"/>
        <c:auto val="1"/>
        <c:lblAlgn val="ctr"/>
        <c:lblOffset val="100"/>
        <c:noMultiLvlLbl val="0"/>
      </c:catAx>
      <c:valAx>
        <c:axId val="3799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[10.08.24  XtremeGamerz.xlsx]Sales Summary!PivotTable2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Summary'!$B$3</c:f>
              <c:strCache>
                <c:ptCount val="1"/>
                <c:pt idx="0">
                  <c:v>Sum of PS5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Summary'!$B$4:$B$64</c:f>
              <c:numCache>
                <c:formatCode>General</c:formatCode>
                <c:ptCount val="41"/>
                <c:pt idx="0">
                  <c:v>5830</c:v>
                </c:pt>
                <c:pt idx="1">
                  <c:v>8910</c:v>
                </c:pt>
                <c:pt idx="2">
                  <c:v>10620</c:v>
                </c:pt>
                <c:pt idx="3">
                  <c:v>11905</c:v>
                </c:pt>
                <c:pt idx="4">
                  <c:v>8315</c:v>
                </c:pt>
                <c:pt idx="5">
                  <c:v>6740</c:v>
                </c:pt>
                <c:pt idx="6">
                  <c:v>10500</c:v>
                </c:pt>
                <c:pt idx="7">
                  <c:v>10095</c:v>
                </c:pt>
                <c:pt idx="8">
                  <c:v>14905</c:v>
                </c:pt>
                <c:pt idx="9">
                  <c:v>18880</c:v>
                </c:pt>
                <c:pt idx="10">
                  <c:v>10075</c:v>
                </c:pt>
                <c:pt idx="11">
                  <c:v>14680</c:v>
                </c:pt>
                <c:pt idx="12">
                  <c:v>17085</c:v>
                </c:pt>
                <c:pt idx="13">
                  <c:v>16885</c:v>
                </c:pt>
                <c:pt idx="14">
                  <c:v>20480</c:v>
                </c:pt>
                <c:pt idx="15">
                  <c:v>19820</c:v>
                </c:pt>
                <c:pt idx="16">
                  <c:v>22470</c:v>
                </c:pt>
                <c:pt idx="17">
                  <c:v>19035</c:v>
                </c:pt>
                <c:pt idx="18">
                  <c:v>19480</c:v>
                </c:pt>
                <c:pt idx="19">
                  <c:v>20430</c:v>
                </c:pt>
                <c:pt idx="20">
                  <c:v>22100</c:v>
                </c:pt>
                <c:pt idx="21">
                  <c:v>21000</c:v>
                </c:pt>
                <c:pt idx="22">
                  <c:v>21855</c:v>
                </c:pt>
                <c:pt idx="23">
                  <c:v>19650</c:v>
                </c:pt>
                <c:pt idx="24">
                  <c:v>22800</c:v>
                </c:pt>
                <c:pt idx="25">
                  <c:v>20200</c:v>
                </c:pt>
                <c:pt idx="26">
                  <c:v>22200</c:v>
                </c:pt>
                <c:pt idx="27">
                  <c:v>28659</c:v>
                </c:pt>
                <c:pt idx="28">
                  <c:v>24900</c:v>
                </c:pt>
                <c:pt idx="29">
                  <c:v>24300</c:v>
                </c:pt>
                <c:pt idx="30">
                  <c:v>22300</c:v>
                </c:pt>
                <c:pt idx="31">
                  <c:v>21450</c:v>
                </c:pt>
                <c:pt idx="32">
                  <c:v>19920</c:v>
                </c:pt>
                <c:pt idx="33">
                  <c:v>41332</c:v>
                </c:pt>
                <c:pt idx="34">
                  <c:v>37490</c:v>
                </c:pt>
                <c:pt idx="35">
                  <c:v>35695</c:v>
                </c:pt>
                <c:pt idx="36">
                  <c:v>35905</c:v>
                </c:pt>
                <c:pt idx="37">
                  <c:v>39175</c:v>
                </c:pt>
                <c:pt idx="38">
                  <c:v>28385</c:v>
                </c:pt>
                <c:pt idx="39">
                  <c:v>27800</c:v>
                </c:pt>
                <c:pt idx="40">
                  <c:v>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4DF5-93E8-B34863976908}"/>
            </c:ext>
          </c:extLst>
        </c:ser>
        <c:ser>
          <c:idx val="1"/>
          <c:order val="1"/>
          <c:tx>
            <c:strRef>
              <c:f>'Sales Summary'!$C$3</c:f>
              <c:strCache>
                <c:ptCount val="1"/>
                <c:pt idx="0">
                  <c:v>Sum of PS4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Summary'!$C$4:$C$64</c:f>
              <c:numCache>
                <c:formatCode>General</c:formatCode>
                <c:ptCount val="41"/>
                <c:pt idx="0">
                  <c:v>2640</c:v>
                </c:pt>
                <c:pt idx="1">
                  <c:v>3660</c:v>
                </c:pt>
                <c:pt idx="2">
                  <c:v>3670</c:v>
                </c:pt>
                <c:pt idx="3">
                  <c:v>5075</c:v>
                </c:pt>
                <c:pt idx="4">
                  <c:v>6420</c:v>
                </c:pt>
                <c:pt idx="5">
                  <c:v>6520</c:v>
                </c:pt>
                <c:pt idx="6">
                  <c:v>5620</c:v>
                </c:pt>
                <c:pt idx="7">
                  <c:v>5460</c:v>
                </c:pt>
                <c:pt idx="8">
                  <c:v>9690</c:v>
                </c:pt>
                <c:pt idx="9">
                  <c:v>6680</c:v>
                </c:pt>
                <c:pt idx="10">
                  <c:v>8065</c:v>
                </c:pt>
                <c:pt idx="11">
                  <c:v>8030</c:v>
                </c:pt>
                <c:pt idx="12">
                  <c:v>8260</c:v>
                </c:pt>
                <c:pt idx="13">
                  <c:v>9450</c:v>
                </c:pt>
                <c:pt idx="14">
                  <c:v>12080</c:v>
                </c:pt>
                <c:pt idx="15">
                  <c:v>10300</c:v>
                </c:pt>
                <c:pt idx="16">
                  <c:v>9890</c:v>
                </c:pt>
                <c:pt idx="17">
                  <c:v>12690</c:v>
                </c:pt>
                <c:pt idx="18">
                  <c:v>12450</c:v>
                </c:pt>
                <c:pt idx="19">
                  <c:v>13440</c:v>
                </c:pt>
                <c:pt idx="20">
                  <c:v>10780</c:v>
                </c:pt>
                <c:pt idx="21">
                  <c:v>12750</c:v>
                </c:pt>
                <c:pt idx="22">
                  <c:v>14700</c:v>
                </c:pt>
                <c:pt idx="23">
                  <c:v>9620</c:v>
                </c:pt>
                <c:pt idx="24">
                  <c:v>10270</c:v>
                </c:pt>
                <c:pt idx="25">
                  <c:v>10980</c:v>
                </c:pt>
                <c:pt idx="26">
                  <c:v>12002</c:v>
                </c:pt>
                <c:pt idx="27">
                  <c:v>11610</c:v>
                </c:pt>
                <c:pt idx="28">
                  <c:v>9760</c:v>
                </c:pt>
                <c:pt idx="29">
                  <c:v>10100</c:v>
                </c:pt>
                <c:pt idx="30">
                  <c:v>10440</c:v>
                </c:pt>
                <c:pt idx="31">
                  <c:v>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5-4DF5-93E8-B34863976908}"/>
            </c:ext>
          </c:extLst>
        </c:ser>
        <c:ser>
          <c:idx val="2"/>
          <c:order val="2"/>
          <c:tx>
            <c:strRef>
              <c:f>'Sales Summary'!$D$3</c:f>
              <c:strCache>
                <c:ptCount val="1"/>
                <c:pt idx="0">
                  <c:v>Sum of MOVIES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Summary'!$D$4:$D$64</c:f>
              <c:numCache>
                <c:formatCode>General</c:formatCode>
                <c:ptCount val="41"/>
                <c:pt idx="0">
                  <c:v>490</c:v>
                </c:pt>
                <c:pt idx="1">
                  <c:v>2490</c:v>
                </c:pt>
                <c:pt idx="2">
                  <c:v>950</c:v>
                </c:pt>
                <c:pt idx="3">
                  <c:v>880</c:v>
                </c:pt>
                <c:pt idx="4">
                  <c:v>1610</c:v>
                </c:pt>
                <c:pt idx="5">
                  <c:v>1310</c:v>
                </c:pt>
                <c:pt idx="6">
                  <c:v>3070</c:v>
                </c:pt>
                <c:pt idx="7">
                  <c:v>2820</c:v>
                </c:pt>
                <c:pt idx="8">
                  <c:v>2310</c:v>
                </c:pt>
                <c:pt idx="9">
                  <c:v>1540</c:v>
                </c:pt>
                <c:pt idx="10">
                  <c:v>1705</c:v>
                </c:pt>
                <c:pt idx="11">
                  <c:v>1390</c:v>
                </c:pt>
                <c:pt idx="12">
                  <c:v>2000</c:v>
                </c:pt>
                <c:pt idx="13">
                  <c:v>1270</c:v>
                </c:pt>
                <c:pt idx="14">
                  <c:v>1490</c:v>
                </c:pt>
                <c:pt idx="15">
                  <c:v>940</c:v>
                </c:pt>
                <c:pt idx="16">
                  <c:v>960</c:v>
                </c:pt>
                <c:pt idx="17">
                  <c:v>1950</c:v>
                </c:pt>
                <c:pt idx="18">
                  <c:v>920</c:v>
                </c:pt>
                <c:pt idx="19">
                  <c:v>1180</c:v>
                </c:pt>
                <c:pt idx="20">
                  <c:v>3230</c:v>
                </c:pt>
                <c:pt idx="21">
                  <c:v>1490</c:v>
                </c:pt>
                <c:pt idx="22">
                  <c:v>360</c:v>
                </c:pt>
                <c:pt idx="23">
                  <c:v>180</c:v>
                </c:pt>
                <c:pt idx="24">
                  <c:v>1140</c:v>
                </c:pt>
                <c:pt idx="25">
                  <c:v>1270</c:v>
                </c:pt>
                <c:pt idx="26">
                  <c:v>590</c:v>
                </c:pt>
                <c:pt idx="27">
                  <c:v>360</c:v>
                </c:pt>
                <c:pt idx="28">
                  <c:v>180</c:v>
                </c:pt>
                <c:pt idx="29">
                  <c:v>550</c:v>
                </c:pt>
                <c:pt idx="30">
                  <c:v>1170</c:v>
                </c:pt>
                <c:pt idx="31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5-4DF5-93E8-B34863976908}"/>
            </c:ext>
          </c:extLst>
        </c:ser>
        <c:ser>
          <c:idx val="3"/>
          <c:order val="3"/>
          <c:tx>
            <c:strRef>
              <c:f>'Sales Summary'!$E$3</c:f>
              <c:strCache>
                <c:ptCount val="1"/>
                <c:pt idx="0">
                  <c:v>Sum of PRINTING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Summary'!$E$4:$E$64</c:f>
              <c:numCache>
                <c:formatCode>General</c:formatCode>
                <c:ptCount val="41"/>
                <c:pt idx="0">
                  <c:v>40</c:v>
                </c:pt>
                <c:pt idx="1">
                  <c:v>233</c:v>
                </c:pt>
                <c:pt idx="2">
                  <c:v>550</c:v>
                </c:pt>
                <c:pt idx="3">
                  <c:v>270</c:v>
                </c:pt>
                <c:pt idx="4">
                  <c:v>213</c:v>
                </c:pt>
                <c:pt idx="5">
                  <c:v>420</c:v>
                </c:pt>
                <c:pt idx="6">
                  <c:v>210</c:v>
                </c:pt>
                <c:pt idx="7">
                  <c:v>613</c:v>
                </c:pt>
                <c:pt idx="8">
                  <c:v>207</c:v>
                </c:pt>
                <c:pt idx="9">
                  <c:v>470</c:v>
                </c:pt>
                <c:pt idx="11">
                  <c:v>170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5-4DF5-93E8-B34863976908}"/>
            </c:ext>
          </c:extLst>
        </c:ser>
        <c:ser>
          <c:idx val="4"/>
          <c:order val="4"/>
          <c:tx>
            <c:strRef>
              <c:f>'Sales Summary'!$F$3</c:f>
              <c:strCache>
                <c:ptCount val="1"/>
                <c:pt idx="0">
                  <c:v>Sum of SANDISK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Summary'!$F$4:$F$64</c:f>
              <c:numCache>
                <c:formatCode>General</c:formatCode>
                <c:ptCount val="41"/>
                <c:pt idx="1">
                  <c:v>600</c:v>
                </c:pt>
                <c:pt idx="2">
                  <c:v>600</c:v>
                </c:pt>
                <c:pt idx="3">
                  <c:v>2250</c:v>
                </c:pt>
                <c:pt idx="4">
                  <c:v>200</c:v>
                </c:pt>
                <c:pt idx="5">
                  <c:v>1200</c:v>
                </c:pt>
                <c:pt idx="6">
                  <c:v>900</c:v>
                </c:pt>
                <c:pt idx="7">
                  <c:v>1000</c:v>
                </c:pt>
                <c:pt idx="8">
                  <c:v>300</c:v>
                </c:pt>
                <c:pt idx="9">
                  <c:v>2400</c:v>
                </c:pt>
                <c:pt idx="10">
                  <c:v>2800</c:v>
                </c:pt>
                <c:pt idx="12">
                  <c:v>1000</c:v>
                </c:pt>
                <c:pt idx="15">
                  <c:v>650</c:v>
                </c:pt>
                <c:pt idx="18">
                  <c:v>1100</c:v>
                </c:pt>
                <c:pt idx="21">
                  <c:v>800</c:v>
                </c:pt>
                <c:pt idx="25">
                  <c:v>1500</c:v>
                </c:pt>
                <c:pt idx="28">
                  <c:v>3500</c:v>
                </c:pt>
                <c:pt idx="3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5-4DF5-93E8-B34863976908}"/>
            </c:ext>
          </c:extLst>
        </c:ser>
        <c:ser>
          <c:idx val="5"/>
          <c:order val="5"/>
          <c:tx>
            <c:strRef>
              <c:f>'Sales Summary'!$G$3</c:f>
              <c:strCache>
                <c:ptCount val="1"/>
                <c:pt idx="0">
                  <c:v>Sum of PCG/SFW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Summary'!$G$4:$G$64</c:f>
              <c:numCache>
                <c:formatCode>General</c:formatCode>
                <c:ptCount val="41"/>
                <c:pt idx="1">
                  <c:v>600</c:v>
                </c:pt>
                <c:pt idx="5">
                  <c:v>400</c:v>
                </c:pt>
                <c:pt idx="6">
                  <c:v>600</c:v>
                </c:pt>
                <c:pt idx="8">
                  <c:v>500</c:v>
                </c:pt>
                <c:pt idx="10">
                  <c:v>1400</c:v>
                </c:pt>
                <c:pt idx="11">
                  <c:v>750</c:v>
                </c:pt>
                <c:pt idx="12">
                  <c:v>1200</c:v>
                </c:pt>
                <c:pt idx="13">
                  <c:v>550</c:v>
                </c:pt>
                <c:pt idx="14">
                  <c:v>200</c:v>
                </c:pt>
                <c:pt idx="15">
                  <c:v>1000</c:v>
                </c:pt>
                <c:pt idx="16">
                  <c:v>300</c:v>
                </c:pt>
                <c:pt idx="17">
                  <c:v>500</c:v>
                </c:pt>
                <c:pt idx="18">
                  <c:v>950</c:v>
                </c:pt>
                <c:pt idx="21">
                  <c:v>900</c:v>
                </c:pt>
                <c:pt idx="24">
                  <c:v>3300</c:v>
                </c:pt>
                <c:pt idx="25">
                  <c:v>800</c:v>
                </c:pt>
                <c:pt idx="26">
                  <c:v>1600</c:v>
                </c:pt>
                <c:pt idx="27">
                  <c:v>300</c:v>
                </c:pt>
                <c:pt idx="28">
                  <c:v>500</c:v>
                </c:pt>
                <c:pt idx="29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5-4DF5-93E8-B34863976908}"/>
            </c:ext>
          </c:extLst>
        </c:ser>
        <c:ser>
          <c:idx val="6"/>
          <c:order val="6"/>
          <c:tx>
            <c:strRef>
              <c:f>'Sales Summary'!$H$3</c:f>
              <c:strCache>
                <c:ptCount val="1"/>
                <c:pt idx="0">
                  <c:v>Sum of clients 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Summary'!$H$4:$H$64</c:f>
              <c:numCache>
                <c:formatCode>General</c:formatCode>
                <c:ptCount val="41"/>
                <c:pt idx="2">
                  <c:v>66</c:v>
                </c:pt>
                <c:pt idx="3">
                  <c:v>111</c:v>
                </c:pt>
                <c:pt idx="4">
                  <c:v>147</c:v>
                </c:pt>
                <c:pt idx="5">
                  <c:v>94</c:v>
                </c:pt>
                <c:pt idx="6">
                  <c:v>188</c:v>
                </c:pt>
                <c:pt idx="7">
                  <c:v>12</c:v>
                </c:pt>
                <c:pt idx="8">
                  <c:v>271</c:v>
                </c:pt>
                <c:pt idx="9">
                  <c:v>219</c:v>
                </c:pt>
                <c:pt idx="10">
                  <c:v>206</c:v>
                </c:pt>
                <c:pt idx="11">
                  <c:v>205</c:v>
                </c:pt>
                <c:pt idx="12">
                  <c:v>268</c:v>
                </c:pt>
                <c:pt idx="13">
                  <c:v>309</c:v>
                </c:pt>
                <c:pt idx="14">
                  <c:v>316</c:v>
                </c:pt>
                <c:pt idx="15">
                  <c:v>252</c:v>
                </c:pt>
                <c:pt idx="16">
                  <c:v>292</c:v>
                </c:pt>
                <c:pt idx="17">
                  <c:v>302</c:v>
                </c:pt>
                <c:pt idx="18">
                  <c:v>278</c:v>
                </c:pt>
                <c:pt idx="19">
                  <c:v>327</c:v>
                </c:pt>
                <c:pt idx="20">
                  <c:v>293</c:v>
                </c:pt>
                <c:pt idx="21">
                  <c:v>256</c:v>
                </c:pt>
                <c:pt idx="22">
                  <c:v>296</c:v>
                </c:pt>
                <c:pt idx="23">
                  <c:v>210</c:v>
                </c:pt>
                <c:pt idx="24">
                  <c:v>298</c:v>
                </c:pt>
                <c:pt idx="25">
                  <c:v>234</c:v>
                </c:pt>
                <c:pt idx="26">
                  <c:v>257</c:v>
                </c:pt>
                <c:pt idx="27">
                  <c:v>271</c:v>
                </c:pt>
                <c:pt idx="28">
                  <c:v>244</c:v>
                </c:pt>
                <c:pt idx="29">
                  <c:v>230</c:v>
                </c:pt>
                <c:pt idx="30">
                  <c:v>234</c:v>
                </c:pt>
                <c:pt idx="31">
                  <c:v>204</c:v>
                </c:pt>
                <c:pt idx="32">
                  <c:v>114</c:v>
                </c:pt>
                <c:pt idx="33">
                  <c:v>73</c:v>
                </c:pt>
                <c:pt idx="34">
                  <c:v>238</c:v>
                </c:pt>
                <c:pt idx="35">
                  <c:v>247</c:v>
                </c:pt>
                <c:pt idx="36">
                  <c:v>253</c:v>
                </c:pt>
                <c:pt idx="37">
                  <c:v>251</c:v>
                </c:pt>
                <c:pt idx="38">
                  <c:v>194</c:v>
                </c:pt>
                <c:pt idx="39">
                  <c:v>190</c:v>
                </c:pt>
                <c:pt idx="4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5-4DF5-93E8-B34863976908}"/>
            </c:ext>
          </c:extLst>
        </c:ser>
        <c:ser>
          <c:idx val="7"/>
          <c:order val="7"/>
          <c:tx>
            <c:strRef>
              <c:f>'Sales Summary'!$I$3</c:f>
              <c:strCache>
                <c:ptCount val="1"/>
                <c:pt idx="0">
                  <c:v>Sum of Sale per day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Summary'!$A$4:$A$64</c:f>
              <c:multiLvlStrCache>
                <c:ptCount val="4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3">
                    <c:v>Qtr1</c:v>
                  </c:pt>
                  <c:pt idx="36">
                    <c:v>Qtr2</c:v>
                  </c:pt>
                  <c:pt idx="39">
                    <c:v>Qtr3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2">
                    <c:v>2023</c:v>
                  </c:pt>
                  <c:pt idx="33">
                    <c:v>2024</c:v>
                  </c:pt>
                </c:lvl>
              </c:multiLvlStrCache>
            </c:multiLvlStrRef>
          </c:cat>
          <c:val>
            <c:numRef>
              <c:f>'Sales Summary'!$I$4:$I$64</c:f>
              <c:numCache>
                <c:formatCode>General</c:formatCode>
                <c:ptCount val="41"/>
                <c:pt idx="0">
                  <c:v>9000</c:v>
                </c:pt>
                <c:pt idx="1">
                  <c:v>16493</c:v>
                </c:pt>
                <c:pt idx="2">
                  <c:v>16390</c:v>
                </c:pt>
                <c:pt idx="3">
                  <c:v>20384</c:v>
                </c:pt>
                <c:pt idx="4">
                  <c:v>16758</c:v>
                </c:pt>
                <c:pt idx="5">
                  <c:v>16590</c:v>
                </c:pt>
                <c:pt idx="6">
                  <c:v>20900</c:v>
                </c:pt>
                <c:pt idx="7">
                  <c:v>19988</c:v>
                </c:pt>
                <c:pt idx="8">
                  <c:v>27912</c:v>
                </c:pt>
                <c:pt idx="9">
                  <c:v>29970</c:v>
                </c:pt>
                <c:pt idx="10">
                  <c:v>24045</c:v>
                </c:pt>
                <c:pt idx="11">
                  <c:v>25020</c:v>
                </c:pt>
                <c:pt idx="12">
                  <c:v>29605</c:v>
                </c:pt>
                <c:pt idx="13">
                  <c:v>28155</c:v>
                </c:pt>
                <c:pt idx="14">
                  <c:v>34250</c:v>
                </c:pt>
                <c:pt idx="15">
                  <c:v>32710</c:v>
                </c:pt>
                <c:pt idx="16">
                  <c:v>33620</c:v>
                </c:pt>
                <c:pt idx="17">
                  <c:v>34175</c:v>
                </c:pt>
                <c:pt idx="18">
                  <c:v>34900</c:v>
                </c:pt>
                <c:pt idx="19">
                  <c:v>35050</c:v>
                </c:pt>
                <c:pt idx="20">
                  <c:v>36110</c:v>
                </c:pt>
                <c:pt idx="21">
                  <c:v>36940</c:v>
                </c:pt>
                <c:pt idx="22">
                  <c:v>36915</c:v>
                </c:pt>
                <c:pt idx="23">
                  <c:v>29450</c:v>
                </c:pt>
                <c:pt idx="24">
                  <c:v>37510</c:v>
                </c:pt>
                <c:pt idx="25">
                  <c:v>34750</c:v>
                </c:pt>
                <c:pt idx="26">
                  <c:v>36392</c:v>
                </c:pt>
                <c:pt idx="27">
                  <c:v>40929</c:v>
                </c:pt>
                <c:pt idx="28">
                  <c:v>38840</c:v>
                </c:pt>
                <c:pt idx="29">
                  <c:v>36300</c:v>
                </c:pt>
                <c:pt idx="30">
                  <c:v>33910</c:v>
                </c:pt>
                <c:pt idx="31">
                  <c:v>30860</c:v>
                </c:pt>
                <c:pt idx="32">
                  <c:v>19920</c:v>
                </c:pt>
                <c:pt idx="33">
                  <c:v>41332</c:v>
                </c:pt>
                <c:pt idx="34">
                  <c:v>37490</c:v>
                </c:pt>
                <c:pt idx="35">
                  <c:v>35695</c:v>
                </c:pt>
                <c:pt idx="36">
                  <c:v>35905</c:v>
                </c:pt>
                <c:pt idx="37">
                  <c:v>39175</c:v>
                </c:pt>
                <c:pt idx="38">
                  <c:v>28385</c:v>
                </c:pt>
                <c:pt idx="39">
                  <c:v>27800</c:v>
                </c:pt>
                <c:pt idx="40">
                  <c:v>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5-4DF5-93E8-B3486397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89736"/>
        <c:axId val="419690392"/>
      </c:barChart>
      <c:catAx>
        <c:axId val="41968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0392"/>
        <c:crosses val="autoZero"/>
        <c:auto val="1"/>
        <c:lblAlgn val="ctr"/>
        <c:lblOffset val="100"/>
        <c:noMultiLvlLbl val="0"/>
      </c:catAx>
      <c:valAx>
        <c:axId val="4196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11</xdr:row>
      <xdr:rowOff>9526</xdr:rowOff>
    </xdr:from>
    <xdr:to>
      <xdr:col>14</xdr:col>
      <xdr:colOff>561975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62192</xdr:colOff>
      <xdr:row>27</xdr:row>
      <xdr:rowOff>157161</xdr:rowOff>
    </xdr:from>
    <xdr:to>
      <xdr:col>27</xdr:col>
      <xdr:colOff>212912</xdr:colOff>
      <xdr:row>50</xdr:row>
      <xdr:rowOff>33616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119061</xdr:rowOff>
    </xdr:from>
    <xdr:to>
      <xdr:col>45</xdr:col>
      <xdr:colOff>257175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5521.521144675928" createdVersion="8" refreshedVersion="8" minRefreshableVersion="3" recordCount="1188" xr:uid="{2A369B01-570E-48AC-8588-F402951B288E}">
  <cacheSource type="worksheet">
    <worksheetSource ref="A126:I1314" sheet="SALES 1"/>
  </cacheSource>
  <cacheFields count="11">
    <cacheField name="DATE" numFmtId="164">
      <sharedItems containsSemiMixedTypes="0" containsNonDate="0" containsDate="1" containsString="0" minDate="2021-03-22T00:00:00" maxDate="2024-08-17T00:00:00" count="1188"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</sharedItems>
      <fieldGroup par="10" base="0">
        <rangePr groupBy="months" startDate="2021-03-22T00:00:00" endDate="2024-08-17T00:00:00"/>
        <groupItems count="14">
          <s v="&lt;3/2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4"/>
        </groupItems>
      </fieldGroup>
    </cacheField>
    <cacheField name="PS5" numFmtId="0">
      <sharedItems containsString="0" containsBlank="1" containsNumber="1" containsInteger="1" minValue="0" maxValue="2457"/>
    </cacheField>
    <cacheField name="PS4" numFmtId="0">
      <sharedItems containsString="0" containsBlank="1" containsNumber="1" containsInteger="1" minValue="0" maxValue="1010"/>
    </cacheField>
    <cacheField name="MOVIES" numFmtId="0">
      <sharedItems containsString="0" containsBlank="1" containsNumber="1" containsInteger="1" minValue="0" maxValue="750"/>
    </cacheField>
    <cacheField name="PRINTING" numFmtId="0">
      <sharedItems containsString="0" containsBlank="1" containsNumber="1" containsInteger="1" minValue="0" maxValue="450"/>
    </cacheField>
    <cacheField name="SANDISK" numFmtId="0">
      <sharedItems containsString="0" containsBlank="1" containsNumber="1" containsInteger="1" minValue="200" maxValue="1800"/>
    </cacheField>
    <cacheField name="PCG/SFW" numFmtId="0">
      <sharedItems containsString="0" containsBlank="1" containsNumber="1" containsInteger="1" minValue="200" maxValue="900"/>
    </cacheField>
    <cacheField name="clients no" numFmtId="0">
      <sharedItems containsString="0" containsBlank="1" containsNumber="1" containsInteger="1" minValue="0" maxValue="20"/>
    </cacheField>
    <cacheField name="Sale per day" numFmtId="0">
      <sharedItems containsString="0" containsBlank="1" containsNumber="1" containsInteger="1" minValue="0" maxValue="3080"/>
    </cacheField>
    <cacheField name="Quarters" numFmtId="0" databaseField="0">
      <fieldGroup base="0">
        <rangePr groupBy="quarters" startDate="2021-03-22T00:00:00" endDate="2024-08-17T00:00:00"/>
        <groupItems count="6">
          <s v="&lt;3/22/2021"/>
          <s v="Qtr1"/>
          <s v="Qtr2"/>
          <s v="Qtr3"/>
          <s v="Qtr4"/>
          <s v="&gt;8/17/2024"/>
        </groupItems>
      </fieldGroup>
    </cacheField>
    <cacheField name="Years" numFmtId="0" databaseField="0">
      <fieldGroup base="0">
        <rangePr groupBy="years" startDate="2021-03-22T00:00:00" endDate="2024-08-17T00:00:00"/>
        <groupItems count="6">
          <s v="&lt;3/22/2021"/>
          <s v="2021"/>
          <s v="2022"/>
          <s v="2023"/>
          <s v="2024"/>
          <s v="&gt;8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x v="0"/>
    <n v="600"/>
    <n v="100"/>
    <m/>
    <m/>
    <m/>
    <m/>
    <m/>
    <n v="700"/>
  </r>
  <r>
    <x v="1"/>
    <n v="840"/>
    <n v="120"/>
    <n v="150"/>
    <m/>
    <m/>
    <m/>
    <m/>
    <n v="1110"/>
  </r>
  <r>
    <x v="2"/>
    <n v="0"/>
    <n v="260"/>
    <n v="250"/>
    <m/>
    <m/>
    <m/>
    <m/>
    <n v="510"/>
  </r>
  <r>
    <x v="3"/>
    <n v="210"/>
    <n v="90"/>
    <n v="30"/>
    <m/>
    <m/>
    <m/>
    <m/>
    <n v="330"/>
  </r>
  <r>
    <x v="4"/>
    <n v="560"/>
    <n v="380"/>
    <m/>
    <m/>
    <m/>
    <m/>
    <m/>
    <n v="940"/>
  </r>
  <r>
    <x v="5"/>
    <n v="930"/>
    <n v="650"/>
    <m/>
    <m/>
    <m/>
    <m/>
    <m/>
    <n v="1580"/>
  </r>
  <r>
    <x v="6"/>
    <n v="1190"/>
    <n v="440"/>
    <m/>
    <n v="40"/>
    <m/>
    <m/>
    <m/>
    <n v="1670"/>
  </r>
  <r>
    <x v="7"/>
    <n v="490"/>
    <n v="120"/>
    <m/>
    <m/>
    <m/>
    <m/>
    <m/>
    <n v="610"/>
  </r>
  <r>
    <x v="8"/>
    <n v="870"/>
    <n v="360"/>
    <m/>
    <m/>
    <m/>
    <m/>
    <m/>
    <n v="1230"/>
  </r>
  <r>
    <x v="9"/>
    <n v="140"/>
    <n v="120"/>
    <n v="60"/>
    <m/>
    <m/>
    <m/>
    <m/>
    <n v="320"/>
  </r>
  <r>
    <x v="10"/>
    <n v="140"/>
    <n v="200"/>
    <m/>
    <m/>
    <m/>
    <m/>
    <m/>
    <n v="340"/>
  </r>
  <r>
    <x v="11"/>
    <n v="0"/>
    <n v="0"/>
    <n v="750"/>
    <m/>
    <m/>
    <m/>
    <m/>
    <n v="750"/>
  </r>
  <r>
    <x v="12"/>
    <n v="140"/>
    <n v="0"/>
    <n v="30"/>
    <m/>
    <m/>
    <m/>
    <m/>
    <n v="170"/>
  </r>
  <r>
    <x v="13"/>
    <n v="380"/>
    <n v="0"/>
    <n v="250"/>
    <m/>
    <m/>
    <m/>
    <m/>
    <n v="630"/>
  </r>
  <r>
    <x v="14"/>
    <n v="140"/>
    <n v="0"/>
    <n v="60"/>
    <m/>
    <m/>
    <m/>
    <m/>
    <n v="200"/>
  </r>
  <r>
    <x v="15"/>
    <n v="350"/>
    <n v="0"/>
    <m/>
    <n v="80"/>
    <m/>
    <m/>
    <m/>
    <n v="430"/>
  </r>
  <r>
    <x v="16"/>
    <n v="480"/>
    <n v="160"/>
    <m/>
    <m/>
    <m/>
    <m/>
    <m/>
    <n v="640"/>
  </r>
  <r>
    <x v="17"/>
    <n v="150"/>
    <n v="0"/>
    <m/>
    <m/>
    <m/>
    <m/>
    <m/>
    <n v="150"/>
  </r>
  <r>
    <x v="18"/>
    <n v="700"/>
    <n v="170"/>
    <n v="120"/>
    <m/>
    <m/>
    <m/>
    <m/>
    <n v="990"/>
  </r>
  <r>
    <x v="19"/>
    <n v="210"/>
    <n v="100"/>
    <m/>
    <m/>
    <m/>
    <m/>
    <m/>
    <n v="310"/>
  </r>
  <r>
    <x v="20"/>
    <n v="420"/>
    <n v="40"/>
    <n v="80"/>
    <m/>
    <m/>
    <m/>
    <m/>
    <n v="540"/>
  </r>
  <r>
    <x v="21"/>
    <n v="770"/>
    <n v="220"/>
    <n v="30"/>
    <m/>
    <m/>
    <m/>
    <m/>
    <n v="1020"/>
  </r>
  <r>
    <x v="22"/>
    <n v="100"/>
    <n v="80"/>
    <n v="30"/>
    <m/>
    <m/>
    <n v="300"/>
    <m/>
    <n v="510"/>
  </r>
  <r>
    <x v="23"/>
    <n v="0"/>
    <n v="200"/>
    <m/>
    <m/>
    <m/>
    <m/>
    <m/>
    <n v="200"/>
  </r>
  <r>
    <x v="24"/>
    <n v="210"/>
    <n v="0"/>
    <m/>
    <m/>
    <m/>
    <m/>
    <m/>
    <n v="210"/>
  </r>
  <r>
    <x v="25"/>
    <n v="350"/>
    <n v="360"/>
    <m/>
    <m/>
    <m/>
    <m/>
    <m/>
    <n v="710"/>
  </r>
  <r>
    <x v="26"/>
    <n v="140"/>
    <n v="0"/>
    <n v="60"/>
    <m/>
    <m/>
    <m/>
    <m/>
    <n v="200"/>
  </r>
  <r>
    <x v="27"/>
    <n v="560"/>
    <n v="150"/>
    <n v="30"/>
    <m/>
    <m/>
    <m/>
    <m/>
    <n v="740"/>
  </r>
  <r>
    <x v="28"/>
    <n v="420"/>
    <n v="0"/>
    <n v="90"/>
    <m/>
    <n v="600"/>
    <m/>
    <m/>
    <n v="1110"/>
  </r>
  <r>
    <x v="29"/>
    <n v="280"/>
    <n v="320"/>
    <n v="60"/>
    <m/>
    <m/>
    <m/>
    <m/>
    <n v="660"/>
  </r>
  <r>
    <x v="30"/>
    <n v="0"/>
    <n v="80"/>
    <n v="250"/>
    <m/>
    <m/>
    <m/>
    <m/>
    <n v="330"/>
  </r>
  <r>
    <x v="31"/>
    <n v="0"/>
    <n v="40"/>
    <m/>
    <n v="140"/>
    <m/>
    <m/>
    <m/>
    <n v="180"/>
  </r>
  <r>
    <x v="32"/>
    <n v="200"/>
    <n v="280"/>
    <m/>
    <m/>
    <m/>
    <m/>
    <m/>
    <n v="480"/>
  </r>
  <r>
    <x v="33"/>
    <n v="850"/>
    <n v="200"/>
    <n v="50"/>
    <m/>
    <m/>
    <m/>
    <m/>
    <n v="1100"/>
  </r>
  <r>
    <x v="34"/>
    <n v="400"/>
    <n v="100"/>
    <m/>
    <m/>
    <m/>
    <m/>
    <m/>
    <n v="500"/>
  </r>
  <r>
    <x v="35"/>
    <n v="450"/>
    <n v="240"/>
    <m/>
    <m/>
    <m/>
    <m/>
    <m/>
    <n v="690"/>
  </r>
  <r>
    <x v="36"/>
    <n v="0"/>
    <n v="200"/>
    <n v="170"/>
    <m/>
    <m/>
    <m/>
    <m/>
    <n v="370"/>
  </r>
  <r>
    <x v="37"/>
    <n v="400"/>
    <n v="0"/>
    <m/>
    <m/>
    <m/>
    <m/>
    <m/>
    <n v="400"/>
  </r>
  <r>
    <x v="38"/>
    <n v="120"/>
    <n v="200"/>
    <n v="430"/>
    <n v="13"/>
    <m/>
    <m/>
    <m/>
    <n v="763"/>
  </r>
  <r>
    <x v="39"/>
    <n v="550"/>
    <n v="320"/>
    <m/>
    <m/>
    <m/>
    <n v="300"/>
    <m/>
    <n v="1170"/>
  </r>
  <r>
    <x v="40"/>
    <n v="250"/>
    <n v="80"/>
    <n v="210"/>
    <n v="70"/>
    <m/>
    <m/>
    <m/>
    <n v="610"/>
  </r>
  <r>
    <x v="41"/>
    <n v="400"/>
    <n v="400"/>
    <n v="60"/>
    <m/>
    <m/>
    <m/>
    <m/>
    <n v="860"/>
  </r>
  <r>
    <x v="42"/>
    <n v="700"/>
    <n v="250"/>
    <m/>
    <m/>
    <m/>
    <m/>
    <m/>
    <n v="950"/>
  </r>
  <r>
    <x v="43"/>
    <n v="500"/>
    <n v="120"/>
    <m/>
    <n v="60"/>
    <n v="600"/>
    <m/>
    <m/>
    <n v="1280"/>
  </r>
  <r>
    <x v="44"/>
    <n v="150"/>
    <n v="0"/>
    <n v="80"/>
    <m/>
    <m/>
    <m/>
    <m/>
    <n v="230"/>
  </r>
  <r>
    <x v="45"/>
    <n v="150"/>
    <n v="160"/>
    <m/>
    <n v="180"/>
    <m/>
    <m/>
    <m/>
    <n v="490"/>
  </r>
  <r>
    <x v="46"/>
    <n v="150"/>
    <n v="440"/>
    <m/>
    <n v="30"/>
    <m/>
    <m/>
    <m/>
    <n v="620"/>
  </r>
  <r>
    <x v="47"/>
    <n v="150"/>
    <n v="320"/>
    <n v="60"/>
    <m/>
    <m/>
    <m/>
    <m/>
    <n v="530"/>
  </r>
  <r>
    <x v="48"/>
    <n v="900"/>
    <n v="90"/>
    <n v="90"/>
    <m/>
    <m/>
    <m/>
    <n v="6"/>
    <n v="1080"/>
  </r>
  <r>
    <x v="49"/>
    <n v="50"/>
    <n v="80"/>
    <n v="80"/>
    <m/>
    <m/>
    <m/>
    <n v="3"/>
    <n v="210"/>
  </r>
  <r>
    <x v="50"/>
    <n v="50"/>
    <n v="240"/>
    <m/>
    <m/>
    <m/>
    <m/>
    <n v="3"/>
    <n v="290"/>
  </r>
  <r>
    <x v="51"/>
    <n v="0"/>
    <n v="0"/>
    <m/>
    <m/>
    <m/>
    <m/>
    <n v="0"/>
    <n v="0"/>
  </r>
  <r>
    <x v="52"/>
    <n v="0"/>
    <n v="0"/>
    <m/>
    <m/>
    <m/>
    <m/>
    <n v="0"/>
    <n v="0"/>
  </r>
  <r>
    <x v="53"/>
    <n v="400"/>
    <n v="0"/>
    <m/>
    <m/>
    <m/>
    <m/>
    <n v="3"/>
    <n v="400"/>
  </r>
  <r>
    <x v="54"/>
    <n v="550"/>
    <n v="0"/>
    <m/>
    <m/>
    <m/>
    <m/>
    <n v="3"/>
    <n v="550"/>
  </r>
  <r>
    <x v="55"/>
    <n v="250"/>
    <n v="280"/>
    <m/>
    <n v="160"/>
    <m/>
    <m/>
    <n v="9"/>
    <n v="690"/>
  </r>
  <r>
    <x v="56"/>
    <n v="270"/>
    <n v="0"/>
    <m/>
    <n v="30"/>
    <m/>
    <m/>
    <n v="2"/>
    <n v="300"/>
  </r>
  <r>
    <x v="57"/>
    <n v="450"/>
    <n v="80"/>
    <n v="60"/>
    <m/>
    <m/>
    <m/>
    <n v="5"/>
    <n v="590"/>
  </r>
  <r>
    <x v="58"/>
    <n v="200"/>
    <n v="0"/>
    <m/>
    <m/>
    <m/>
    <m/>
    <n v="1"/>
    <n v="200"/>
  </r>
  <r>
    <x v="59"/>
    <n v="850"/>
    <n v="0"/>
    <n v="30"/>
    <m/>
    <m/>
    <m/>
    <n v="4"/>
    <n v="880"/>
  </r>
  <r>
    <x v="60"/>
    <n v="650"/>
    <n v="0"/>
    <m/>
    <n v="20"/>
    <m/>
    <m/>
    <n v="4"/>
    <n v="670"/>
  </r>
  <r>
    <x v="61"/>
    <n v="0"/>
    <n v="0"/>
    <m/>
    <m/>
    <m/>
    <m/>
    <n v="0"/>
    <n v="0"/>
  </r>
  <r>
    <x v="62"/>
    <n v="350"/>
    <n v="0"/>
    <n v="90"/>
    <m/>
    <m/>
    <m/>
    <n v="3"/>
    <n v="440"/>
  </r>
  <r>
    <x v="63"/>
    <n v="0"/>
    <n v="0"/>
    <m/>
    <m/>
    <m/>
    <m/>
    <n v="0"/>
    <n v="0"/>
  </r>
  <r>
    <x v="64"/>
    <n v="100"/>
    <n v="40"/>
    <m/>
    <m/>
    <m/>
    <m/>
    <n v="2"/>
    <n v="140"/>
  </r>
  <r>
    <x v="65"/>
    <n v="300"/>
    <n v="0"/>
    <m/>
    <m/>
    <m/>
    <m/>
    <n v="1"/>
    <n v="300"/>
  </r>
  <r>
    <x v="66"/>
    <n v="750"/>
    <n v="0"/>
    <m/>
    <m/>
    <m/>
    <m/>
    <n v="3"/>
    <n v="750"/>
  </r>
  <r>
    <x v="67"/>
    <n v="300"/>
    <n v="0"/>
    <m/>
    <m/>
    <m/>
    <m/>
    <n v="2"/>
    <n v="300"/>
  </r>
  <r>
    <x v="68"/>
    <n v="850"/>
    <n v="50"/>
    <n v="60"/>
    <m/>
    <m/>
    <m/>
    <n v="4"/>
    <n v="960"/>
  </r>
  <r>
    <x v="69"/>
    <n v="900"/>
    <n v="640"/>
    <m/>
    <m/>
    <m/>
    <m/>
    <n v="4"/>
    <n v="1540"/>
  </r>
  <r>
    <x v="70"/>
    <n v="0"/>
    <n v="400"/>
    <n v="130"/>
    <m/>
    <m/>
    <m/>
    <n v="4"/>
    <n v="530"/>
  </r>
  <r>
    <x v="71"/>
    <n v="575"/>
    <n v="350"/>
    <m/>
    <m/>
    <m/>
    <m/>
    <n v="3"/>
    <n v="925"/>
  </r>
  <r>
    <x v="72"/>
    <n v="500"/>
    <n v="30"/>
    <m/>
    <m/>
    <m/>
    <m/>
    <n v="3"/>
    <n v="530"/>
  </r>
  <r>
    <x v="73"/>
    <n v="150"/>
    <n v="0"/>
    <m/>
    <m/>
    <m/>
    <m/>
    <n v="2"/>
    <n v="150"/>
  </r>
  <r>
    <x v="74"/>
    <n v="200"/>
    <n v="0"/>
    <m/>
    <m/>
    <m/>
    <m/>
    <n v="2"/>
    <n v="200"/>
  </r>
  <r>
    <x v="75"/>
    <n v="200"/>
    <n v="200"/>
    <m/>
    <n v="10"/>
    <m/>
    <m/>
    <n v="4"/>
    <n v="410"/>
  </r>
  <r>
    <x v="76"/>
    <n v="1000"/>
    <n v="440"/>
    <m/>
    <m/>
    <n v="500"/>
    <m/>
    <n v="11"/>
    <n v="1940"/>
  </r>
  <r>
    <x v="77"/>
    <n v="550"/>
    <n v="700"/>
    <m/>
    <n v="40"/>
    <m/>
    <m/>
    <n v="5"/>
    <n v="1290"/>
  </r>
  <r>
    <x v="78"/>
    <n v="825"/>
    <n v="200"/>
    <m/>
    <m/>
    <m/>
    <m/>
    <n v="6"/>
    <n v="1025"/>
  </r>
  <r>
    <x v="79"/>
    <n v="75"/>
    <n v="0"/>
    <m/>
    <m/>
    <m/>
    <m/>
    <n v="1"/>
    <n v="75"/>
  </r>
  <r>
    <x v="80"/>
    <n v="100"/>
    <n v="200"/>
    <n v="30"/>
    <m/>
    <m/>
    <m/>
    <n v="3"/>
    <n v="330"/>
  </r>
  <r>
    <x v="81"/>
    <n v="350"/>
    <n v="0"/>
    <n v="190"/>
    <m/>
    <n v="950"/>
    <m/>
    <n v="5"/>
    <n v="1490"/>
  </r>
  <r>
    <x v="82"/>
    <n v="280"/>
    <n v="120"/>
    <n v="20"/>
    <m/>
    <m/>
    <m/>
    <m/>
    <n v="420"/>
  </r>
  <r>
    <x v="83"/>
    <n v="450"/>
    <n v="580"/>
    <m/>
    <m/>
    <m/>
    <m/>
    <m/>
    <n v="1030"/>
  </r>
  <r>
    <x v="84"/>
    <n v="300"/>
    <n v="250"/>
    <n v="100"/>
    <m/>
    <m/>
    <m/>
    <m/>
    <n v="650"/>
  </r>
  <r>
    <x v="85"/>
    <n v="200"/>
    <n v="0"/>
    <n v="50"/>
    <m/>
    <m/>
    <m/>
    <n v="4"/>
    <n v="250"/>
  </r>
  <r>
    <x v="86"/>
    <n v="600"/>
    <n v="110"/>
    <n v="60"/>
    <m/>
    <n v="200"/>
    <m/>
    <n v="7"/>
    <n v="970"/>
  </r>
  <r>
    <x v="87"/>
    <n v="200"/>
    <n v="80"/>
    <m/>
    <m/>
    <m/>
    <m/>
    <n v="3"/>
    <n v="280"/>
  </r>
  <r>
    <x v="88"/>
    <n v="500"/>
    <n v="0"/>
    <n v="130"/>
    <m/>
    <m/>
    <m/>
    <n v="4"/>
    <n v="630"/>
  </r>
  <r>
    <x v="89"/>
    <n v="650"/>
    <n v="280"/>
    <m/>
    <m/>
    <m/>
    <m/>
    <n v="4"/>
    <n v="930"/>
  </r>
  <r>
    <x v="90"/>
    <n v="975"/>
    <n v="565"/>
    <n v="40"/>
    <n v="120"/>
    <m/>
    <m/>
    <n v="12"/>
    <n v="1700"/>
  </r>
  <r>
    <x v="91"/>
    <n v="525"/>
    <n v="0"/>
    <m/>
    <m/>
    <m/>
    <m/>
    <n v="4"/>
    <n v="525"/>
  </r>
  <r>
    <x v="92"/>
    <n v="200"/>
    <n v="0"/>
    <n v="40"/>
    <m/>
    <n v="600"/>
    <m/>
    <n v="2"/>
    <n v="840"/>
  </r>
  <r>
    <x v="93"/>
    <n v="150"/>
    <n v="0"/>
    <n v="130"/>
    <n v="30"/>
    <m/>
    <m/>
    <n v="4"/>
    <n v="314"/>
  </r>
  <r>
    <x v="94"/>
    <n v="500"/>
    <n v="0"/>
    <m/>
    <m/>
    <m/>
    <m/>
    <n v="2"/>
    <n v="500"/>
  </r>
  <r>
    <x v="95"/>
    <n v="250"/>
    <n v="0"/>
    <m/>
    <m/>
    <m/>
    <m/>
    <n v="2"/>
    <n v="250"/>
  </r>
  <r>
    <x v="96"/>
    <n v="300"/>
    <n v="0"/>
    <n v="90"/>
    <m/>
    <m/>
    <m/>
    <n v="3"/>
    <n v="390"/>
  </r>
  <r>
    <x v="97"/>
    <n v="400"/>
    <n v="670"/>
    <m/>
    <m/>
    <m/>
    <m/>
    <n v="6"/>
    <n v="1070"/>
  </r>
  <r>
    <x v="98"/>
    <n v="400"/>
    <n v="100"/>
    <m/>
    <m/>
    <m/>
    <m/>
    <n v="5"/>
    <n v="500"/>
  </r>
  <r>
    <x v="99"/>
    <n v="0"/>
    <n v="40"/>
    <m/>
    <n v="70"/>
    <m/>
    <m/>
    <n v="1"/>
    <n v="110"/>
  </r>
  <r>
    <x v="100"/>
    <n v="500"/>
    <n v="160"/>
    <m/>
    <m/>
    <m/>
    <m/>
    <n v="3"/>
    <n v="660"/>
  </r>
  <r>
    <x v="101"/>
    <n v="250"/>
    <n v="150"/>
    <n v="40"/>
    <m/>
    <m/>
    <m/>
    <n v="4"/>
    <n v="440"/>
  </r>
  <r>
    <x v="102"/>
    <n v="250"/>
    <n v="200"/>
    <m/>
    <m/>
    <m/>
    <m/>
    <n v="2"/>
    <n v="450"/>
  </r>
  <r>
    <x v="103"/>
    <n v="375"/>
    <n v="50"/>
    <n v="110"/>
    <m/>
    <m/>
    <m/>
    <n v="3"/>
    <n v="535"/>
  </r>
  <r>
    <x v="104"/>
    <n v="325"/>
    <n v="0"/>
    <n v="110"/>
    <m/>
    <m/>
    <m/>
    <n v="3"/>
    <n v="435"/>
  </r>
  <r>
    <x v="105"/>
    <n v="250"/>
    <n v="0"/>
    <n v="140"/>
    <m/>
    <m/>
    <m/>
    <n v="4"/>
    <n v="390"/>
  </r>
  <r>
    <x v="106"/>
    <n v="750"/>
    <n v="45"/>
    <m/>
    <m/>
    <m/>
    <m/>
    <n v="4"/>
    <n v="795"/>
  </r>
  <r>
    <x v="107"/>
    <n v="50"/>
    <n v="180"/>
    <m/>
    <m/>
    <m/>
    <m/>
    <n v="3"/>
    <n v="230"/>
  </r>
  <r>
    <x v="108"/>
    <n v="400"/>
    <n v="0"/>
    <n v="60"/>
    <n v="10"/>
    <m/>
    <m/>
    <n v="3"/>
    <n v="470"/>
  </r>
  <r>
    <x v="109"/>
    <n v="200"/>
    <n v="270"/>
    <n v="90"/>
    <m/>
    <m/>
    <m/>
    <n v="6"/>
    <n v="560"/>
  </r>
  <r>
    <x v="110"/>
    <n v="150"/>
    <n v="200"/>
    <n v="70"/>
    <m/>
    <m/>
    <m/>
    <n v="5"/>
    <n v="420"/>
  </r>
  <r>
    <x v="111"/>
    <n v="600"/>
    <n v="30"/>
    <n v="30"/>
    <m/>
    <m/>
    <m/>
    <n v="7"/>
    <n v="660"/>
  </r>
  <r>
    <x v="112"/>
    <n v="80"/>
    <n v="100"/>
    <n v="80"/>
    <m/>
    <m/>
    <m/>
    <n v="4"/>
    <n v="260"/>
  </r>
  <r>
    <x v="113"/>
    <n v="130"/>
    <n v="100"/>
    <n v="80"/>
    <m/>
    <m/>
    <m/>
    <n v="4"/>
    <n v="310"/>
  </r>
  <r>
    <x v="114"/>
    <n v="500"/>
    <n v="330"/>
    <m/>
    <n v="30"/>
    <m/>
    <m/>
    <n v="6"/>
    <n v="860"/>
  </r>
  <r>
    <x v="115"/>
    <n v="300"/>
    <n v="360"/>
    <n v="50"/>
    <n v="40"/>
    <m/>
    <m/>
    <n v="7"/>
    <n v="750"/>
  </r>
  <r>
    <x v="116"/>
    <n v="0"/>
    <n v="300"/>
    <n v="120"/>
    <m/>
    <m/>
    <m/>
    <n v="5"/>
    <n v="420"/>
  </r>
  <r>
    <x v="117"/>
    <n v="600"/>
    <n v="290"/>
    <n v="80"/>
    <m/>
    <m/>
    <m/>
    <n v="6"/>
    <n v="970"/>
  </r>
  <r>
    <x v="118"/>
    <n v="450"/>
    <n v="180"/>
    <n v="250"/>
    <m/>
    <m/>
    <m/>
    <n v="8"/>
    <n v="880"/>
  </r>
  <r>
    <x v="119"/>
    <n v="100"/>
    <n v="550"/>
    <n v="30"/>
    <m/>
    <m/>
    <m/>
    <n v="7"/>
    <n v="680"/>
  </r>
  <r>
    <x v="120"/>
    <n v="0"/>
    <n v="540"/>
    <n v="60"/>
    <n v="13"/>
    <m/>
    <m/>
    <m/>
    <n v="613"/>
  </r>
  <r>
    <x v="121"/>
    <n v="325"/>
    <n v="450"/>
    <n v="60"/>
    <m/>
    <n v="200"/>
    <m/>
    <m/>
    <n v="1035"/>
  </r>
  <r>
    <x v="122"/>
    <n v="360"/>
    <n v="600"/>
    <n v="30"/>
    <m/>
    <m/>
    <m/>
    <n v="9"/>
    <n v="990"/>
  </r>
  <r>
    <x v="123"/>
    <n v="0"/>
    <n v="60"/>
    <m/>
    <m/>
    <m/>
    <m/>
    <n v="1"/>
    <n v="60"/>
  </r>
  <r>
    <x v="124"/>
    <n v="0"/>
    <n v="150"/>
    <m/>
    <m/>
    <m/>
    <m/>
    <n v="2"/>
    <n v="150"/>
  </r>
  <r>
    <x v="125"/>
    <n v="420"/>
    <n v="340"/>
    <m/>
    <n v="120"/>
    <m/>
    <m/>
    <n v="10"/>
    <n v="880"/>
  </r>
  <r>
    <x v="126"/>
    <n v="300"/>
    <n v="150"/>
    <m/>
    <m/>
    <m/>
    <m/>
    <n v="5"/>
    <n v="450"/>
  </r>
  <r>
    <x v="127"/>
    <n v="450"/>
    <n v="375"/>
    <m/>
    <m/>
    <m/>
    <m/>
    <n v="7"/>
    <n v="825"/>
  </r>
  <r>
    <x v="128"/>
    <n v="150"/>
    <n v="0"/>
    <m/>
    <m/>
    <m/>
    <m/>
    <n v="3"/>
    <n v="150"/>
  </r>
  <r>
    <x v="129"/>
    <n v="100"/>
    <n v="0"/>
    <n v="100"/>
    <m/>
    <m/>
    <m/>
    <n v="4"/>
    <n v="200"/>
  </r>
  <r>
    <x v="130"/>
    <n v="450"/>
    <n v="420"/>
    <n v="20"/>
    <m/>
    <m/>
    <m/>
    <n v="8"/>
    <n v="890"/>
  </r>
  <r>
    <x v="131"/>
    <m/>
    <m/>
    <m/>
    <m/>
    <m/>
    <m/>
    <n v="7"/>
    <m/>
  </r>
  <r>
    <x v="132"/>
    <m/>
    <m/>
    <m/>
    <m/>
    <m/>
    <m/>
    <n v="6"/>
    <n v="0"/>
  </r>
  <r>
    <x v="133"/>
    <m/>
    <m/>
    <m/>
    <m/>
    <m/>
    <m/>
    <m/>
    <n v="0"/>
  </r>
  <r>
    <x v="134"/>
    <n v="900"/>
    <n v="290"/>
    <n v="50"/>
    <n v="210"/>
    <m/>
    <n v="400"/>
    <m/>
    <n v="1850"/>
  </r>
  <r>
    <x v="135"/>
    <n v="450"/>
    <n v="90"/>
    <m/>
    <m/>
    <m/>
    <m/>
    <m/>
    <n v="540"/>
  </r>
  <r>
    <x v="136"/>
    <n v="0"/>
    <n v="400"/>
    <m/>
    <m/>
    <m/>
    <m/>
    <m/>
    <n v="400"/>
  </r>
  <r>
    <x v="137"/>
    <n v="300"/>
    <n v="330"/>
    <n v="80"/>
    <m/>
    <m/>
    <m/>
    <m/>
    <n v="710"/>
  </r>
  <r>
    <x v="138"/>
    <n v="50"/>
    <n v="240"/>
    <n v="70"/>
    <m/>
    <m/>
    <m/>
    <n v="5"/>
    <n v="360"/>
  </r>
  <r>
    <x v="139"/>
    <n v="430"/>
    <n v="400"/>
    <m/>
    <n v="90"/>
    <m/>
    <m/>
    <n v="10"/>
    <n v="920"/>
  </r>
  <r>
    <x v="140"/>
    <n v="425"/>
    <m/>
    <m/>
    <m/>
    <m/>
    <m/>
    <n v="6"/>
    <n v="425"/>
  </r>
  <r>
    <x v="141"/>
    <n v="100"/>
    <n v="360"/>
    <m/>
    <m/>
    <m/>
    <m/>
    <n v="3"/>
    <n v="460"/>
  </r>
  <r>
    <x v="142"/>
    <n v="475"/>
    <n v="360"/>
    <m/>
    <m/>
    <m/>
    <m/>
    <n v="6"/>
    <n v="835"/>
  </r>
  <r>
    <x v="143"/>
    <n v="0"/>
    <n v="250"/>
    <m/>
    <m/>
    <m/>
    <m/>
    <n v="2"/>
    <n v="250"/>
  </r>
  <r>
    <x v="144"/>
    <n v="0"/>
    <n v="360"/>
    <n v="90"/>
    <n v="10"/>
    <m/>
    <m/>
    <n v="7"/>
    <n v="460"/>
  </r>
  <r>
    <x v="145"/>
    <n v="280"/>
    <n v="80"/>
    <n v="20"/>
    <n v="30"/>
    <m/>
    <m/>
    <n v="4"/>
    <n v="410"/>
  </r>
  <r>
    <x v="146"/>
    <n v="250"/>
    <n v="60"/>
    <n v="30"/>
    <m/>
    <m/>
    <m/>
    <n v="5"/>
    <n v="340"/>
  </r>
  <r>
    <x v="147"/>
    <n v="0"/>
    <n v="0"/>
    <n v="50"/>
    <m/>
    <m/>
    <m/>
    <n v="1"/>
    <n v="50"/>
  </r>
  <r>
    <x v="148"/>
    <n v="0"/>
    <n v="400"/>
    <m/>
    <m/>
    <m/>
    <m/>
    <n v="7"/>
    <n v="400"/>
  </r>
  <r>
    <x v="149"/>
    <n v="50"/>
    <n v="0"/>
    <m/>
    <m/>
    <m/>
    <m/>
    <n v="1"/>
    <n v="50"/>
  </r>
  <r>
    <x v="150"/>
    <n v="700"/>
    <n v="290"/>
    <m/>
    <m/>
    <m/>
    <m/>
    <n v="5"/>
    <n v="990"/>
  </r>
  <r>
    <x v="151"/>
    <n v="200"/>
    <n v="330"/>
    <n v="20"/>
    <m/>
    <m/>
    <m/>
    <n v="5"/>
    <n v="550"/>
  </r>
  <r>
    <x v="152"/>
    <n v="210"/>
    <n v="60"/>
    <n v="60"/>
    <m/>
    <m/>
    <m/>
    <m/>
    <n v="330"/>
  </r>
  <r>
    <x v="153"/>
    <n v="400"/>
    <n v="0"/>
    <m/>
    <m/>
    <m/>
    <m/>
    <m/>
    <n v="400"/>
  </r>
  <r>
    <x v="154"/>
    <n v="80"/>
    <n v="0"/>
    <n v="100"/>
    <m/>
    <m/>
    <m/>
    <m/>
    <n v="180"/>
  </r>
  <r>
    <x v="155"/>
    <n v="0"/>
    <n v="210"/>
    <n v="20"/>
    <n v="80"/>
    <m/>
    <m/>
    <m/>
    <n v="310"/>
  </r>
  <r>
    <x v="156"/>
    <n v="0"/>
    <n v="210"/>
    <n v="390"/>
    <m/>
    <m/>
    <m/>
    <m/>
    <n v="600"/>
  </r>
  <r>
    <x v="157"/>
    <n v="50"/>
    <n v="500"/>
    <n v="90"/>
    <m/>
    <m/>
    <m/>
    <m/>
    <n v="640"/>
  </r>
  <r>
    <x v="158"/>
    <n v="0"/>
    <n v="510"/>
    <n v="120"/>
    <m/>
    <n v="400"/>
    <m/>
    <m/>
    <n v="1030"/>
  </r>
  <r>
    <x v="159"/>
    <n v="250"/>
    <n v="300"/>
    <m/>
    <m/>
    <n v="800"/>
    <m/>
    <n v="9"/>
    <n v="1350"/>
  </r>
  <r>
    <x v="160"/>
    <n v="440"/>
    <n v="300"/>
    <m/>
    <m/>
    <m/>
    <m/>
    <n v="7"/>
    <n v="740"/>
  </r>
  <r>
    <x v="161"/>
    <n v="0"/>
    <n v="0"/>
    <m/>
    <m/>
    <m/>
    <m/>
    <n v="0"/>
    <n v="0"/>
  </r>
  <r>
    <x v="162"/>
    <n v="700"/>
    <n v="190"/>
    <n v="120"/>
    <m/>
    <m/>
    <m/>
    <n v="5"/>
    <n v="1010"/>
  </r>
  <r>
    <x v="163"/>
    <n v="250"/>
    <n v="300"/>
    <m/>
    <m/>
    <m/>
    <m/>
    <n v="4"/>
    <n v="550"/>
  </r>
  <r>
    <x v="164"/>
    <n v="0"/>
    <n v="0"/>
    <n v="100"/>
    <m/>
    <m/>
    <m/>
    <n v="1"/>
    <n v="100"/>
  </r>
  <r>
    <x v="165"/>
    <n v="250"/>
    <n v="60"/>
    <n v="120"/>
    <m/>
    <m/>
    <n v="300"/>
    <n v="8"/>
    <n v="730"/>
  </r>
  <r>
    <x v="166"/>
    <n v="500"/>
    <n v="360"/>
    <n v="380"/>
    <m/>
    <m/>
    <m/>
    <n v="9"/>
    <n v="1240"/>
  </r>
  <r>
    <x v="167"/>
    <n v="250"/>
    <n v="330"/>
    <n v="400"/>
    <m/>
    <m/>
    <m/>
    <n v="11"/>
    <n v="980"/>
  </r>
  <r>
    <x v="168"/>
    <n v="350"/>
    <n v="330"/>
    <n v="170"/>
    <m/>
    <m/>
    <m/>
    <n v="9"/>
    <n v="850"/>
  </r>
  <r>
    <x v="169"/>
    <n v="460"/>
    <n v="250"/>
    <m/>
    <m/>
    <n v="900"/>
    <m/>
    <n v="5"/>
    <n v="1610"/>
  </r>
  <r>
    <x v="170"/>
    <n v="110"/>
    <n v="270"/>
    <n v="270"/>
    <m/>
    <m/>
    <m/>
    <n v="8"/>
    <n v="650"/>
  </r>
  <r>
    <x v="171"/>
    <n v="250"/>
    <n v="0"/>
    <n v="220"/>
    <m/>
    <m/>
    <m/>
    <n v="4"/>
    <n v="470"/>
  </r>
  <r>
    <x v="172"/>
    <n v="0"/>
    <n v="60"/>
    <n v="210"/>
    <m/>
    <m/>
    <m/>
    <n v="3"/>
    <n v="270"/>
  </r>
  <r>
    <x v="173"/>
    <n v="360"/>
    <n v="0"/>
    <m/>
    <m/>
    <m/>
    <m/>
    <n v="4"/>
    <n v="360"/>
  </r>
  <r>
    <x v="174"/>
    <n v="610"/>
    <n v="420"/>
    <m/>
    <n v="120"/>
    <m/>
    <m/>
    <n v="10"/>
    <n v="1150"/>
  </r>
  <r>
    <x v="175"/>
    <n v="300"/>
    <n v="220"/>
    <n v="190"/>
    <n v="90"/>
    <m/>
    <m/>
    <n v="8"/>
    <n v="800"/>
  </r>
  <r>
    <x v="176"/>
    <n v="640"/>
    <n v="330"/>
    <m/>
    <m/>
    <m/>
    <m/>
    <n v="9"/>
    <n v="970"/>
  </r>
  <r>
    <x v="177"/>
    <n v="320"/>
    <n v="20"/>
    <m/>
    <m/>
    <m/>
    <m/>
    <n v="4"/>
    <n v="340"/>
  </r>
  <r>
    <x v="178"/>
    <n v="500"/>
    <n v="360"/>
    <n v="70"/>
    <m/>
    <m/>
    <n v="300"/>
    <n v="8"/>
    <n v="1230"/>
  </r>
  <r>
    <x v="179"/>
    <n v="400"/>
    <n v="330"/>
    <n v="140"/>
    <m/>
    <m/>
    <m/>
    <n v="7"/>
    <n v="870"/>
  </r>
  <r>
    <x v="180"/>
    <n v="550"/>
    <n v="150"/>
    <n v="30"/>
    <m/>
    <m/>
    <m/>
    <n v="6"/>
    <n v="730"/>
  </r>
  <r>
    <x v="181"/>
    <n v="750"/>
    <n v="80"/>
    <n v="60"/>
    <m/>
    <m/>
    <m/>
    <n v="10"/>
    <n v="890"/>
  </r>
  <r>
    <x v="182"/>
    <n v="200"/>
    <n v="60"/>
    <n v="150"/>
    <m/>
    <m/>
    <m/>
    <n v="5"/>
    <n v="410"/>
  </r>
  <r>
    <x v="183"/>
    <n v="0"/>
    <n v="0"/>
    <n v="50"/>
    <m/>
    <m/>
    <m/>
    <n v="1"/>
    <n v="50"/>
  </r>
  <r>
    <x v="184"/>
    <n v="800"/>
    <n v="320"/>
    <m/>
    <m/>
    <m/>
    <m/>
    <n v="6"/>
    <n v="1120"/>
  </r>
  <r>
    <x v="185"/>
    <n v="460"/>
    <n v="220"/>
    <n v="50"/>
    <m/>
    <m/>
    <m/>
    <n v="8"/>
    <n v="730"/>
  </r>
  <r>
    <x v="186"/>
    <n v="350"/>
    <n v="420"/>
    <n v="20"/>
    <m/>
    <m/>
    <m/>
    <n v="8"/>
    <n v="790"/>
  </r>
  <r>
    <x v="187"/>
    <n v="50"/>
    <n v="220"/>
    <n v="120"/>
    <m/>
    <m/>
    <m/>
    <n v="3"/>
    <n v="390"/>
  </r>
  <r>
    <x v="188"/>
    <n v="0"/>
    <n v="0"/>
    <n v="0"/>
    <m/>
    <m/>
    <m/>
    <n v="0"/>
    <n v="0"/>
  </r>
  <r>
    <x v="189"/>
    <n v="600"/>
    <n v="330"/>
    <n v="130"/>
    <m/>
    <m/>
    <m/>
    <n v="11"/>
    <n v="1060"/>
  </r>
  <r>
    <x v="190"/>
    <n v="0"/>
    <n v="0"/>
    <n v="40"/>
    <m/>
    <m/>
    <m/>
    <n v="1"/>
    <n v="40"/>
  </r>
  <r>
    <x v="191"/>
    <n v="350"/>
    <n v="0"/>
    <n v="150"/>
    <m/>
    <m/>
    <m/>
    <n v="6"/>
    <n v="500"/>
  </r>
  <r>
    <x v="192"/>
    <n v="840"/>
    <n v="180"/>
    <m/>
    <m/>
    <m/>
    <m/>
    <n v="11"/>
    <n v="1020"/>
  </r>
  <r>
    <x v="193"/>
    <n v="330"/>
    <n v="90"/>
    <n v="170"/>
    <m/>
    <m/>
    <m/>
    <n v="6"/>
    <n v="590"/>
  </r>
  <r>
    <x v="194"/>
    <n v="280"/>
    <n v="70"/>
    <n v="90"/>
    <m/>
    <m/>
    <m/>
    <m/>
    <n v="440"/>
  </r>
  <r>
    <x v="195"/>
    <n v="100"/>
    <n v="50"/>
    <n v="140"/>
    <m/>
    <m/>
    <m/>
    <m/>
    <n v="290"/>
  </r>
  <r>
    <x v="196"/>
    <n v="1250"/>
    <n v="30"/>
    <n v="90"/>
    <m/>
    <m/>
    <m/>
    <m/>
    <n v="1370"/>
  </r>
  <r>
    <x v="197"/>
    <n v="150"/>
    <n v="180"/>
    <n v="40"/>
    <m/>
    <m/>
    <m/>
    <m/>
    <n v="370"/>
  </r>
  <r>
    <x v="198"/>
    <n v="500"/>
    <n v="160"/>
    <n v="110"/>
    <m/>
    <m/>
    <m/>
    <m/>
    <n v="770"/>
  </r>
  <r>
    <x v="199"/>
    <n v="100"/>
    <n v="70"/>
    <m/>
    <n v="180"/>
    <m/>
    <m/>
    <m/>
    <n v="350"/>
  </r>
  <r>
    <x v="200"/>
    <n v="710"/>
    <m/>
    <n v="130"/>
    <n v="20"/>
    <m/>
    <m/>
    <m/>
    <n v="860"/>
  </r>
  <r>
    <x v="201"/>
    <n v="350"/>
    <n v="380"/>
    <n v="240"/>
    <m/>
    <m/>
    <m/>
    <m/>
    <n v="970"/>
  </r>
  <r>
    <x v="202"/>
    <n v="440"/>
    <n v="600"/>
    <n v="90"/>
    <m/>
    <m/>
    <m/>
    <m/>
    <n v="1130"/>
  </r>
  <r>
    <x v="203"/>
    <n v="0"/>
    <n v="180"/>
    <n v="60"/>
    <m/>
    <m/>
    <m/>
    <m/>
    <n v="240"/>
  </r>
  <r>
    <x v="204"/>
    <n v="200"/>
    <n v="0"/>
    <n v="80"/>
    <m/>
    <m/>
    <m/>
    <m/>
    <n v="280"/>
  </r>
  <r>
    <x v="205"/>
    <n v="290"/>
    <n v="50"/>
    <n v="170"/>
    <m/>
    <m/>
    <m/>
    <m/>
    <n v="510"/>
  </r>
  <r>
    <x v="206"/>
    <n v="830"/>
    <n v="150"/>
    <n v="150"/>
    <m/>
    <m/>
    <m/>
    <m/>
    <n v="1130"/>
  </r>
  <r>
    <x v="207"/>
    <n v="200"/>
    <n v="0"/>
    <n v="120"/>
    <m/>
    <m/>
    <m/>
    <m/>
    <n v="320"/>
  </r>
  <r>
    <x v="208"/>
    <n v="480"/>
    <n v="0"/>
    <n v="30"/>
    <m/>
    <n v="1000"/>
    <m/>
    <m/>
    <n v="1510"/>
  </r>
  <r>
    <x v="209"/>
    <n v="640"/>
    <n v="350"/>
    <m/>
    <m/>
    <m/>
    <m/>
    <m/>
    <n v="990"/>
  </r>
  <r>
    <x v="210"/>
    <n v="700"/>
    <n v="360"/>
    <n v="200"/>
    <m/>
    <m/>
    <m/>
    <m/>
    <n v="1260"/>
  </r>
  <r>
    <x v="211"/>
    <n v="0"/>
    <n v="150"/>
    <n v="80"/>
    <m/>
    <m/>
    <m/>
    <m/>
    <n v="230"/>
  </r>
  <r>
    <x v="212"/>
    <n v="50"/>
    <n v="150"/>
    <n v="40"/>
    <m/>
    <m/>
    <m/>
    <m/>
    <n v="240"/>
  </r>
  <r>
    <x v="213"/>
    <n v="280"/>
    <n v="110"/>
    <m/>
    <m/>
    <m/>
    <m/>
    <m/>
    <n v="390"/>
  </r>
  <r>
    <x v="214"/>
    <n v="550"/>
    <n v="250"/>
    <n v="170"/>
    <m/>
    <m/>
    <m/>
    <m/>
    <n v="970"/>
  </r>
  <r>
    <x v="215"/>
    <n v="0"/>
    <n v="300"/>
    <n v="20"/>
    <n v="147"/>
    <m/>
    <m/>
    <m/>
    <n v="467"/>
  </r>
  <r>
    <x v="216"/>
    <n v="100"/>
    <n v="760"/>
    <n v="120"/>
    <m/>
    <m/>
    <m/>
    <m/>
    <n v="980"/>
  </r>
  <r>
    <x v="217"/>
    <n v="0"/>
    <n v="150"/>
    <n v="100"/>
    <m/>
    <m/>
    <m/>
    <m/>
    <n v="250"/>
  </r>
  <r>
    <x v="218"/>
    <n v="595"/>
    <n v="120"/>
    <n v="0"/>
    <n v="266"/>
    <m/>
    <m/>
    <m/>
    <n v="981"/>
  </r>
  <r>
    <x v="219"/>
    <n v="460"/>
    <n v="150"/>
    <n v="120"/>
    <m/>
    <m/>
    <m/>
    <m/>
    <n v="730"/>
  </r>
  <r>
    <x v="220"/>
    <n v="310"/>
    <n v="150"/>
    <n v="100"/>
    <m/>
    <m/>
    <m/>
    <m/>
    <n v="560"/>
  </r>
  <r>
    <x v="221"/>
    <n v="0"/>
    <n v="150"/>
    <n v="80"/>
    <m/>
    <m/>
    <m/>
    <m/>
    <n v="230"/>
  </r>
  <r>
    <x v="222"/>
    <n v="0"/>
    <n v="0"/>
    <n v="80"/>
    <m/>
    <m/>
    <m/>
    <m/>
    <n v="80"/>
  </r>
  <r>
    <x v="223"/>
    <n v="200"/>
    <n v="300"/>
    <m/>
    <m/>
    <m/>
    <m/>
    <n v="6"/>
    <n v="500"/>
  </r>
  <r>
    <x v="224"/>
    <n v="550"/>
    <n v="300"/>
    <n v="50"/>
    <m/>
    <m/>
    <m/>
    <n v="8"/>
    <n v="900"/>
  </r>
  <r>
    <x v="225"/>
    <n v="250"/>
    <n v="270"/>
    <n v="70"/>
    <m/>
    <m/>
    <m/>
    <n v="4"/>
    <n v="590"/>
  </r>
  <r>
    <x v="226"/>
    <n v="570"/>
    <n v="160"/>
    <n v="100"/>
    <m/>
    <m/>
    <m/>
    <n v="6"/>
    <n v="830"/>
  </r>
  <r>
    <x v="227"/>
    <n v="600"/>
    <n v="450"/>
    <n v="150"/>
    <m/>
    <m/>
    <m/>
    <n v="9"/>
    <n v="1200"/>
  </r>
  <r>
    <x v="228"/>
    <n v="435"/>
    <n v="300"/>
    <n v="60"/>
    <n v="120"/>
    <m/>
    <m/>
    <n v="10"/>
    <n v="915"/>
  </r>
  <r>
    <x v="229"/>
    <n v="200"/>
    <n v="380"/>
    <n v="0"/>
    <n v="87"/>
    <m/>
    <m/>
    <n v="6"/>
    <n v="667"/>
  </r>
  <r>
    <x v="230"/>
    <n v="360"/>
    <n v="660"/>
    <n v="30"/>
    <n v="0"/>
    <m/>
    <m/>
    <n v="15"/>
    <n v="1050"/>
  </r>
  <r>
    <x v="231"/>
    <n v="720"/>
    <n v="200"/>
    <n v="90"/>
    <m/>
    <m/>
    <m/>
    <n v="10"/>
    <n v="1010"/>
  </r>
  <r>
    <x v="232"/>
    <n v="550"/>
    <n v="300"/>
    <n v="270"/>
    <m/>
    <m/>
    <m/>
    <n v="9"/>
    <n v="1120"/>
  </r>
  <r>
    <x v="233"/>
    <n v="700"/>
    <n v="230"/>
    <n v="30"/>
    <m/>
    <m/>
    <m/>
    <n v="13"/>
    <n v="960"/>
  </r>
  <r>
    <x v="234"/>
    <n v="680"/>
    <n v="210"/>
    <m/>
    <m/>
    <m/>
    <m/>
    <n v="11"/>
    <n v="890"/>
  </r>
  <r>
    <x v="235"/>
    <n v="360"/>
    <n v="150"/>
    <n v="60"/>
    <m/>
    <m/>
    <m/>
    <n v="6"/>
    <n v="570"/>
  </r>
  <r>
    <x v="236"/>
    <n v="230"/>
    <n v="90"/>
    <n v="60"/>
    <m/>
    <m/>
    <m/>
    <n v="5"/>
    <n v="380"/>
  </r>
  <r>
    <x v="237"/>
    <n v="550"/>
    <n v="240"/>
    <n v="300"/>
    <m/>
    <n v="300"/>
    <m/>
    <n v="13"/>
    <n v="1390"/>
  </r>
  <r>
    <x v="238"/>
    <n v="150"/>
    <n v="300"/>
    <n v="30"/>
    <m/>
    <m/>
    <m/>
    <n v="5"/>
    <n v="480"/>
  </r>
  <r>
    <x v="239"/>
    <n v="470"/>
    <n v="420"/>
    <n v="210"/>
    <m/>
    <m/>
    <m/>
    <n v="11"/>
    <n v="1100"/>
  </r>
  <r>
    <x v="240"/>
    <n v="230"/>
    <n v="390"/>
    <n v="60"/>
    <m/>
    <m/>
    <m/>
    <n v="7"/>
    <n v="680"/>
  </r>
  <r>
    <x v="241"/>
    <n v="650"/>
    <n v="370"/>
    <n v="30"/>
    <m/>
    <m/>
    <m/>
    <n v="10"/>
    <n v="1050"/>
  </r>
  <r>
    <x v="242"/>
    <n v="590"/>
    <n v="360"/>
    <n v="0"/>
    <m/>
    <m/>
    <n v="500"/>
    <n v="13"/>
    <n v="1450"/>
  </r>
  <r>
    <x v="243"/>
    <n v="800"/>
    <n v="780"/>
    <n v="90"/>
    <m/>
    <m/>
    <m/>
    <n v="19"/>
    <n v="1670"/>
  </r>
  <r>
    <x v="244"/>
    <n v="400"/>
    <n v="790"/>
    <n v="300"/>
    <m/>
    <m/>
    <m/>
    <n v="8"/>
    <n v="1490"/>
  </r>
  <r>
    <x v="245"/>
    <n v="450"/>
    <n v="700"/>
    <n v="60"/>
    <m/>
    <m/>
    <m/>
    <n v="11"/>
    <n v="1210"/>
  </r>
  <r>
    <x v="246"/>
    <n v="320"/>
    <n v="180"/>
    <m/>
    <m/>
    <m/>
    <m/>
    <n v="8"/>
    <n v="500"/>
  </r>
  <r>
    <x v="247"/>
    <n v="600"/>
    <n v="150"/>
    <m/>
    <m/>
    <m/>
    <m/>
    <n v="7"/>
    <n v="750"/>
  </r>
  <r>
    <x v="248"/>
    <n v="530"/>
    <n v="60"/>
    <n v="50"/>
    <m/>
    <m/>
    <m/>
    <n v="5"/>
    <n v="640"/>
  </r>
  <r>
    <x v="249"/>
    <n v="600"/>
    <n v="640"/>
    <n v="120"/>
    <m/>
    <m/>
    <m/>
    <n v="11"/>
    <n v="1360"/>
  </r>
  <r>
    <x v="250"/>
    <n v="610"/>
    <n v="210"/>
    <n v="30"/>
    <m/>
    <m/>
    <m/>
    <n v="9"/>
    <n v="850"/>
  </r>
  <r>
    <x v="251"/>
    <n v="750"/>
    <n v="340"/>
    <m/>
    <m/>
    <m/>
    <m/>
    <n v="10"/>
    <n v="1090"/>
  </r>
  <r>
    <x v="252"/>
    <n v="350"/>
    <m/>
    <m/>
    <m/>
    <m/>
    <m/>
    <n v="4"/>
    <n v="350"/>
  </r>
  <r>
    <x v="253"/>
    <n v="650"/>
    <n v="60"/>
    <n v="60"/>
    <m/>
    <m/>
    <m/>
    <n v="8"/>
    <n v="770"/>
  </r>
  <r>
    <x v="254"/>
    <n v="330"/>
    <n v="60"/>
    <n v="60"/>
    <m/>
    <m/>
    <m/>
    <m/>
    <n v="450"/>
  </r>
  <r>
    <x v="255"/>
    <n v="720"/>
    <n v="30"/>
    <m/>
    <m/>
    <m/>
    <m/>
    <n v="5"/>
    <n v="750"/>
  </r>
  <r>
    <x v="256"/>
    <n v="520"/>
    <n v="0"/>
    <m/>
    <m/>
    <m/>
    <m/>
    <n v="4"/>
    <n v="520"/>
  </r>
  <r>
    <x v="257"/>
    <n v="720"/>
    <n v="200"/>
    <n v="40"/>
    <m/>
    <m/>
    <m/>
    <n v="12"/>
    <n v="960"/>
  </r>
  <r>
    <x v="258"/>
    <n v="200"/>
    <n v="390"/>
    <m/>
    <m/>
    <m/>
    <m/>
    <n v="8"/>
    <n v="590"/>
  </r>
  <r>
    <x v="259"/>
    <n v="660"/>
    <n v="330"/>
    <n v="80"/>
    <n v="20"/>
    <m/>
    <m/>
    <n v="9"/>
    <n v="1090"/>
  </r>
  <r>
    <x v="260"/>
    <n v="600"/>
    <n v="0"/>
    <n v="80"/>
    <m/>
    <m/>
    <m/>
    <n v="4"/>
    <n v="680"/>
  </r>
  <r>
    <x v="261"/>
    <n v="300"/>
    <n v="90"/>
    <m/>
    <m/>
    <m/>
    <m/>
    <n v="3"/>
    <n v="390"/>
  </r>
  <r>
    <x v="262"/>
    <n v="1030"/>
    <n v="150"/>
    <m/>
    <m/>
    <m/>
    <m/>
    <n v="6"/>
    <n v="1180"/>
  </r>
  <r>
    <x v="263"/>
    <n v="150"/>
    <n v="90"/>
    <n v="20"/>
    <m/>
    <m/>
    <m/>
    <n v="4"/>
    <n v="260"/>
  </r>
  <r>
    <x v="264"/>
    <n v="550"/>
    <n v="150"/>
    <n v="310"/>
    <m/>
    <m/>
    <m/>
    <n v="7"/>
    <n v="1010"/>
  </r>
  <r>
    <x v="265"/>
    <n v="850"/>
    <n v="290"/>
    <n v="180"/>
    <n v="450"/>
    <m/>
    <m/>
    <n v="13"/>
    <n v="1770"/>
  </r>
  <r>
    <x v="266"/>
    <n v="550"/>
    <n v="80"/>
    <n v="50"/>
    <m/>
    <m/>
    <m/>
    <n v="5"/>
    <n v="680"/>
  </r>
  <r>
    <x v="267"/>
    <n v="600"/>
    <n v="120"/>
    <n v="20"/>
    <m/>
    <m/>
    <m/>
    <n v="6"/>
    <n v="740"/>
  </r>
  <r>
    <x v="268"/>
    <n v="400"/>
    <n v="180"/>
    <n v="80"/>
    <m/>
    <m/>
    <m/>
    <n v="6"/>
    <n v="660"/>
  </r>
  <r>
    <x v="269"/>
    <n v="750"/>
    <n v="150"/>
    <m/>
    <m/>
    <m/>
    <m/>
    <n v="5"/>
    <n v="900"/>
  </r>
  <r>
    <x v="270"/>
    <n v="450"/>
    <n v="260"/>
    <m/>
    <m/>
    <m/>
    <m/>
    <n v="8"/>
    <n v="710"/>
  </r>
  <r>
    <x v="271"/>
    <n v="970"/>
    <n v="590"/>
    <m/>
    <m/>
    <m/>
    <m/>
    <n v="18"/>
    <n v="1560"/>
  </r>
  <r>
    <x v="272"/>
    <n v="590"/>
    <n v="350"/>
    <m/>
    <m/>
    <m/>
    <m/>
    <n v="10"/>
    <n v="940"/>
  </r>
  <r>
    <x v="273"/>
    <n v="670"/>
    <n v="330"/>
    <n v="80"/>
    <m/>
    <m/>
    <m/>
    <n v="9"/>
    <n v="1080"/>
  </r>
  <r>
    <x v="274"/>
    <n v="550"/>
    <n v="0"/>
    <m/>
    <m/>
    <n v="600"/>
    <m/>
    <n v="3"/>
    <n v="1150"/>
  </r>
  <r>
    <x v="275"/>
    <n v="770"/>
    <n v="310"/>
    <m/>
    <m/>
    <n v="1800"/>
    <m/>
    <n v="13"/>
    <n v="2880"/>
  </r>
  <r>
    <x v="276"/>
    <n v="710"/>
    <n v="600"/>
    <n v="120"/>
    <m/>
    <m/>
    <m/>
    <n v="7"/>
    <n v="1430"/>
  </r>
  <r>
    <x v="277"/>
    <n v="400"/>
    <n v="110"/>
    <m/>
    <m/>
    <m/>
    <m/>
    <n v="6"/>
    <n v="510"/>
  </r>
  <r>
    <x v="278"/>
    <n v="0"/>
    <n v="0"/>
    <n v="0"/>
    <n v="0"/>
    <m/>
    <m/>
    <n v="0"/>
    <n v="0"/>
  </r>
  <r>
    <x v="279"/>
    <n v="550"/>
    <n v="70"/>
    <n v="180"/>
    <m/>
    <m/>
    <m/>
    <n v="8"/>
    <n v="800"/>
  </r>
  <r>
    <x v="280"/>
    <n v="750"/>
    <n v="360"/>
    <m/>
    <m/>
    <m/>
    <m/>
    <n v="4"/>
    <n v="1110"/>
  </r>
  <r>
    <x v="281"/>
    <n v="740"/>
    <n v="450"/>
    <n v="30"/>
    <m/>
    <m/>
    <m/>
    <n v="9"/>
    <n v="1220"/>
  </r>
  <r>
    <x v="282"/>
    <n v="875"/>
    <n v="610"/>
    <m/>
    <m/>
    <m/>
    <m/>
    <n v="11"/>
    <n v="1485"/>
  </r>
  <r>
    <x v="283"/>
    <n v="875"/>
    <n v="150"/>
    <m/>
    <m/>
    <m/>
    <m/>
    <n v="7"/>
    <n v="1025"/>
  </r>
  <r>
    <x v="284"/>
    <n v="1050"/>
    <n v="180"/>
    <n v="210"/>
    <m/>
    <m/>
    <m/>
    <n v="9"/>
    <n v="1440"/>
  </r>
  <r>
    <x v="285"/>
    <n v="550"/>
    <n v="520"/>
    <n v="60"/>
    <m/>
    <m/>
    <m/>
    <n v="8"/>
    <n v="1130"/>
  </r>
  <r>
    <x v="286"/>
    <n v="400"/>
    <n v="200"/>
    <m/>
    <m/>
    <n v="800"/>
    <m/>
    <n v="9"/>
    <n v="1400"/>
  </r>
  <r>
    <x v="287"/>
    <n v="350"/>
    <n v="210"/>
    <n v="130"/>
    <m/>
    <m/>
    <m/>
    <n v="9"/>
    <n v="690"/>
  </r>
  <r>
    <x v="288"/>
    <n v="500"/>
    <n v="430"/>
    <n v="60"/>
    <m/>
    <m/>
    <m/>
    <n v="6"/>
    <n v="990"/>
  </r>
  <r>
    <x v="289"/>
    <n v="200"/>
    <n v="80"/>
    <n v="80"/>
    <m/>
    <m/>
    <n v="500"/>
    <n v="5"/>
    <n v="860"/>
  </r>
  <r>
    <x v="290"/>
    <n v="550"/>
    <n v="150"/>
    <m/>
    <m/>
    <n v="1000"/>
    <m/>
    <n v="5"/>
    <n v="1700"/>
  </r>
  <r>
    <x v="291"/>
    <n v="225"/>
    <n v="500"/>
    <m/>
    <m/>
    <m/>
    <m/>
    <n v="9"/>
    <n v="725"/>
  </r>
  <r>
    <x v="292"/>
    <n v="100"/>
    <n v="180"/>
    <n v="60"/>
    <m/>
    <n v="1000"/>
    <m/>
    <n v="7"/>
    <n v="1340"/>
  </r>
  <r>
    <x v="293"/>
    <n v="450"/>
    <n v="240"/>
    <m/>
    <m/>
    <m/>
    <m/>
    <n v="8"/>
    <n v="690"/>
  </r>
  <r>
    <x v="294"/>
    <n v="450"/>
    <n v="180"/>
    <m/>
    <m/>
    <m/>
    <m/>
    <n v="6"/>
    <n v="630"/>
  </r>
  <r>
    <x v="295"/>
    <n v="0"/>
    <n v="0"/>
    <m/>
    <m/>
    <m/>
    <m/>
    <m/>
    <n v="0"/>
  </r>
  <r>
    <x v="296"/>
    <n v="400"/>
    <n v="90"/>
    <n v="335"/>
    <m/>
    <m/>
    <m/>
    <n v="8"/>
    <n v="825"/>
  </r>
  <r>
    <x v="297"/>
    <n v="590"/>
    <n v="130"/>
    <m/>
    <m/>
    <m/>
    <m/>
    <n v="7"/>
    <n v="720"/>
  </r>
  <r>
    <x v="298"/>
    <n v="750"/>
    <n v="300"/>
    <n v="90"/>
    <m/>
    <m/>
    <m/>
    <n v="8"/>
    <n v="1140"/>
  </r>
  <r>
    <x v="299"/>
    <n v="0"/>
    <n v="310"/>
    <m/>
    <m/>
    <m/>
    <m/>
    <n v="5"/>
    <n v="310"/>
  </r>
  <r>
    <x v="300"/>
    <n v="0"/>
    <n v="0"/>
    <m/>
    <m/>
    <m/>
    <m/>
    <n v="0"/>
    <n v="0"/>
  </r>
  <r>
    <x v="301"/>
    <n v="700"/>
    <n v="150"/>
    <n v="170"/>
    <m/>
    <m/>
    <m/>
    <n v="7"/>
    <n v="1020"/>
  </r>
  <r>
    <x v="302"/>
    <n v="0"/>
    <n v="330"/>
    <n v="60"/>
    <m/>
    <m/>
    <n v="900"/>
    <n v="3"/>
    <n v="1290"/>
  </r>
  <r>
    <x v="303"/>
    <n v="350"/>
    <n v="330"/>
    <m/>
    <m/>
    <m/>
    <m/>
    <n v="7"/>
    <n v="680"/>
  </r>
  <r>
    <x v="304"/>
    <n v="150"/>
    <n v="130"/>
    <n v="150"/>
    <m/>
    <m/>
    <m/>
    <n v="6"/>
    <n v="430"/>
  </r>
  <r>
    <x v="305"/>
    <n v="50"/>
    <n v="260"/>
    <m/>
    <m/>
    <m/>
    <m/>
    <n v="3"/>
    <n v="310"/>
  </r>
  <r>
    <x v="306"/>
    <n v="320"/>
    <n v="390"/>
    <m/>
    <m/>
    <m/>
    <m/>
    <n v="7"/>
    <n v="710"/>
  </r>
  <r>
    <x v="307"/>
    <n v="250"/>
    <n v="315"/>
    <m/>
    <m/>
    <m/>
    <m/>
    <n v="10"/>
    <n v="565"/>
  </r>
  <r>
    <x v="308"/>
    <n v="110"/>
    <n v="210"/>
    <m/>
    <m/>
    <m/>
    <m/>
    <n v="6"/>
    <n v="320"/>
  </r>
  <r>
    <x v="309"/>
    <n v="100"/>
    <n v="420"/>
    <m/>
    <m/>
    <m/>
    <m/>
    <n v="7"/>
    <n v="520"/>
  </r>
  <r>
    <x v="310"/>
    <n v="580"/>
    <n v="260"/>
    <n v="110"/>
    <m/>
    <m/>
    <m/>
    <n v="8"/>
    <n v="950"/>
  </r>
  <r>
    <x v="311"/>
    <n v="300"/>
    <n v="180"/>
    <n v="40"/>
    <m/>
    <m/>
    <m/>
    <n v="6"/>
    <n v="520"/>
  </r>
  <r>
    <x v="312"/>
    <n v="250"/>
    <n v="390"/>
    <m/>
    <m/>
    <m/>
    <m/>
    <n v="7"/>
    <n v="640"/>
  </r>
  <r>
    <x v="313"/>
    <n v="500"/>
    <n v="540"/>
    <n v="60"/>
    <m/>
    <m/>
    <m/>
    <n v="10"/>
    <n v="1100"/>
  </r>
  <r>
    <x v="314"/>
    <n v="300"/>
    <n v="400"/>
    <n v="300"/>
    <m/>
    <m/>
    <m/>
    <n v="12"/>
    <n v="1000"/>
  </r>
  <r>
    <x v="315"/>
    <n v="600"/>
    <n v="240"/>
    <m/>
    <m/>
    <m/>
    <m/>
    <n v="7"/>
    <n v="840"/>
  </r>
  <r>
    <x v="316"/>
    <n v="900"/>
    <n v="230"/>
    <n v="50"/>
    <m/>
    <m/>
    <m/>
    <n v="7"/>
    <n v="1180"/>
  </r>
  <r>
    <x v="317"/>
    <n v="430"/>
    <n v="300"/>
    <m/>
    <m/>
    <m/>
    <m/>
    <n v="4"/>
    <n v="730"/>
  </r>
  <r>
    <x v="318"/>
    <n v="800"/>
    <n v="450"/>
    <m/>
    <m/>
    <m/>
    <m/>
    <n v="7"/>
    <n v="1250"/>
  </r>
  <r>
    <x v="319"/>
    <n v="490"/>
    <n v="180"/>
    <n v="190"/>
    <m/>
    <m/>
    <m/>
    <n v="8"/>
    <n v="860"/>
  </r>
  <r>
    <x v="320"/>
    <n v="950"/>
    <n v="210"/>
    <m/>
    <m/>
    <m/>
    <m/>
    <n v="7"/>
    <n v="1160"/>
  </r>
  <r>
    <x v="321"/>
    <n v="300"/>
    <n v="200"/>
    <n v="30"/>
    <m/>
    <m/>
    <m/>
    <n v="7"/>
    <n v="530"/>
  </r>
  <r>
    <x v="322"/>
    <n v="900"/>
    <n v="80"/>
    <n v="20"/>
    <m/>
    <m/>
    <m/>
    <n v="7"/>
    <n v="1000"/>
  </r>
  <r>
    <x v="323"/>
    <n v="350"/>
    <n v="250"/>
    <m/>
    <m/>
    <m/>
    <m/>
    <n v="5"/>
    <n v="600"/>
  </r>
  <r>
    <x v="324"/>
    <n v="450"/>
    <n v="100"/>
    <n v="110"/>
    <m/>
    <m/>
    <m/>
    <n v="5"/>
    <n v="660"/>
  </r>
  <r>
    <x v="325"/>
    <n v="450"/>
    <n v="420"/>
    <n v="40"/>
    <m/>
    <m/>
    <m/>
    <n v="7"/>
    <n v="910"/>
  </r>
  <r>
    <x v="326"/>
    <n v="550"/>
    <n v="430"/>
    <m/>
    <m/>
    <m/>
    <m/>
    <n v="8"/>
    <n v="980"/>
  </r>
  <r>
    <x v="327"/>
    <n v="750"/>
    <n v="200"/>
    <n v="50"/>
    <m/>
    <m/>
    <m/>
    <n v="10"/>
    <n v="1000"/>
  </r>
  <r>
    <x v="328"/>
    <n v="200"/>
    <n v="300"/>
    <n v="150"/>
    <m/>
    <m/>
    <m/>
    <n v="7"/>
    <n v="650"/>
  </r>
  <r>
    <x v="329"/>
    <n v="350"/>
    <n v="60"/>
    <n v="60"/>
    <n v="50"/>
    <m/>
    <m/>
    <n v="8"/>
    <n v="520"/>
  </r>
  <r>
    <x v="330"/>
    <n v="180"/>
    <n v="250"/>
    <n v="110"/>
    <m/>
    <m/>
    <m/>
    <n v="4"/>
    <n v="540"/>
  </r>
  <r>
    <x v="331"/>
    <n v="500"/>
    <n v="130"/>
    <n v="80"/>
    <m/>
    <m/>
    <n v="750"/>
    <n v="6"/>
    <n v="1460"/>
  </r>
  <r>
    <x v="332"/>
    <n v="460"/>
    <n v="480"/>
    <n v="90"/>
    <m/>
    <m/>
    <m/>
    <n v="13"/>
    <n v="1030"/>
  </r>
  <r>
    <x v="333"/>
    <n v="770"/>
    <n v="420"/>
    <n v="30"/>
    <m/>
    <m/>
    <m/>
    <n v="11"/>
    <n v="1220"/>
  </r>
  <r>
    <x v="334"/>
    <n v="390"/>
    <n v="710"/>
    <m/>
    <m/>
    <m/>
    <m/>
    <n v="8"/>
    <n v="1100"/>
  </r>
  <r>
    <x v="335"/>
    <n v="450"/>
    <n v="650"/>
    <n v="90"/>
    <m/>
    <m/>
    <m/>
    <n v="11"/>
    <n v="1190"/>
  </r>
  <r>
    <x v="336"/>
    <n v="700"/>
    <n v="260"/>
    <n v="20"/>
    <m/>
    <m/>
    <m/>
    <n v="5"/>
    <n v="980"/>
  </r>
  <r>
    <x v="337"/>
    <n v="1000"/>
    <n v="210"/>
    <n v="30"/>
    <m/>
    <m/>
    <m/>
    <n v="10"/>
    <n v="1240"/>
  </r>
  <r>
    <x v="338"/>
    <n v="260"/>
    <n v="110"/>
    <n v="90"/>
    <m/>
    <m/>
    <m/>
    <n v="5"/>
    <n v="460"/>
  </r>
  <r>
    <x v="339"/>
    <n v="450"/>
    <n v="90"/>
    <m/>
    <n v="120"/>
    <m/>
    <m/>
    <n v="5"/>
    <n v="660"/>
  </r>
  <r>
    <x v="340"/>
    <n v="750"/>
    <n v="210"/>
    <m/>
    <m/>
    <m/>
    <m/>
    <n v="8"/>
    <n v="960"/>
  </r>
  <r>
    <x v="341"/>
    <n v="600"/>
    <n v="420"/>
    <n v="150"/>
    <m/>
    <m/>
    <m/>
    <n v="13"/>
    <n v="1170"/>
  </r>
  <r>
    <x v="342"/>
    <n v="200"/>
    <n v="500"/>
    <m/>
    <m/>
    <m/>
    <m/>
    <n v="7"/>
    <n v="700"/>
  </r>
  <r>
    <x v="343"/>
    <n v="100"/>
    <n v="180"/>
    <m/>
    <m/>
    <m/>
    <m/>
    <n v="2"/>
    <n v="280"/>
  </r>
  <r>
    <x v="344"/>
    <n v="450"/>
    <n v="250"/>
    <m/>
    <m/>
    <m/>
    <m/>
    <n v="8"/>
    <n v="700"/>
  </r>
  <r>
    <x v="345"/>
    <n v="1480"/>
    <n v="450"/>
    <n v="150"/>
    <m/>
    <n v="1000"/>
    <m/>
    <n v="11"/>
    <n v="3080"/>
  </r>
  <r>
    <x v="346"/>
    <n v="900"/>
    <n v="350"/>
    <m/>
    <m/>
    <m/>
    <m/>
    <n v="7"/>
    <n v="1250"/>
  </r>
  <r>
    <x v="347"/>
    <n v="260"/>
    <n v="240"/>
    <m/>
    <m/>
    <m/>
    <m/>
    <n v="3"/>
    <n v="500"/>
  </r>
  <r>
    <x v="348"/>
    <n v="360"/>
    <n v="290"/>
    <m/>
    <m/>
    <m/>
    <m/>
    <n v="7"/>
    <n v="650"/>
  </r>
  <r>
    <x v="349"/>
    <n v="500"/>
    <n v="330"/>
    <m/>
    <m/>
    <m/>
    <n v="300"/>
    <n v="10"/>
    <n v="1130"/>
  </r>
  <r>
    <x v="350"/>
    <n v="500"/>
    <n v="300"/>
    <m/>
    <m/>
    <m/>
    <n v="300"/>
    <n v="9"/>
    <n v="1100"/>
  </r>
  <r>
    <x v="351"/>
    <n v="800"/>
    <n v="300"/>
    <n v="50"/>
    <m/>
    <m/>
    <m/>
    <n v="8"/>
    <n v="1150"/>
  </r>
  <r>
    <x v="352"/>
    <n v="750"/>
    <n v="280"/>
    <n v="240"/>
    <m/>
    <m/>
    <m/>
    <n v="8"/>
    <n v="1270"/>
  </r>
  <r>
    <x v="353"/>
    <n v="150"/>
    <n v="200"/>
    <n v="20"/>
    <m/>
    <m/>
    <m/>
    <n v="5"/>
    <n v="370"/>
  </r>
  <r>
    <x v="354"/>
    <n v="650"/>
    <n v="150"/>
    <m/>
    <m/>
    <m/>
    <m/>
    <n v="5"/>
    <n v="800"/>
  </r>
  <r>
    <x v="355"/>
    <n v="580"/>
    <n v="150"/>
    <n v="60"/>
    <m/>
    <m/>
    <m/>
    <n v="10"/>
    <n v="790"/>
  </r>
  <r>
    <x v="356"/>
    <n v="500"/>
    <n v="300"/>
    <n v="390"/>
    <m/>
    <m/>
    <n v="300"/>
    <n v="12"/>
    <n v="1490"/>
  </r>
  <r>
    <x v="357"/>
    <n v="400"/>
    <n v="480"/>
    <m/>
    <m/>
    <m/>
    <m/>
    <n v="13"/>
    <n v="880"/>
  </r>
  <r>
    <x v="358"/>
    <n v="500"/>
    <n v="350"/>
    <n v="90"/>
    <m/>
    <m/>
    <m/>
    <n v="13"/>
    <n v="940"/>
  </r>
  <r>
    <x v="359"/>
    <n v="900"/>
    <n v="330"/>
    <m/>
    <m/>
    <m/>
    <n v="300"/>
    <n v="9"/>
    <n v="1530"/>
  </r>
  <r>
    <x v="360"/>
    <n v="200"/>
    <n v="60"/>
    <n v="30"/>
    <m/>
    <m/>
    <m/>
    <n v="7"/>
    <n v="290"/>
  </r>
  <r>
    <x v="361"/>
    <n v="400"/>
    <n v="230"/>
    <m/>
    <m/>
    <m/>
    <m/>
    <n v="9"/>
    <n v="630"/>
  </r>
  <r>
    <x v="362"/>
    <n v="450"/>
    <n v="200"/>
    <m/>
    <m/>
    <m/>
    <m/>
    <n v="7"/>
    <n v="650"/>
  </r>
  <r>
    <x v="363"/>
    <n v="380"/>
    <n v="180"/>
    <n v="90"/>
    <m/>
    <m/>
    <m/>
    <n v="8"/>
    <n v="650"/>
  </r>
  <r>
    <x v="364"/>
    <n v="970"/>
    <n v="120"/>
    <n v="60"/>
    <m/>
    <m/>
    <m/>
    <n v="6"/>
    <n v="1150"/>
  </r>
  <r>
    <x v="365"/>
    <n v="550"/>
    <n v="180"/>
    <n v="40"/>
    <m/>
    <m/>
    <m/>
    <n v="7"/>
    <n v="770"/>
  </r>
  <r>
    <x v="366"/>
    <n v="150"/>
    <n v="520"/>
    <m/>
    <m/>
    <m/>
    <m/>
    <n v="11"/>
    <n v="670"/>
  </r>
  <r>
    <x v="367"/>
    <n v="380"/>
    <n v="120"/>
    <n v="180"/>
    <m/>
    <m/>
    <m/>
    <n v="7"/>
    <n v="680"/>
  </r>
  <r>
    <x v="368"/>
    <n v="350"/>
    <n v="200"/>
    <m/>
    <m/>
    <m/>
    <m/>
    <n v="7"/>
    <n v="550"/>
  </r>
  <r>
    <x v="369"/>
    <n v="1025"/>
    <n v="150"/>
    <n v="120"/>
    <m/>
    <m/>
    <m/>
    <n v="7"/>
    <n v="1295"/>
  </r>
  <r>
    <x v="370"/>
    <n v="750"/>
    <n v="340"/>
    <m/>
    <m/>
    <m/>
    <m/>
    <n v="9"/>
    <n v="1090"/>
  </r>
  <r>
    <x v="371"/>
    <n v="350"/>
    <n v="360"/>
    <n v="150"/>
    <n v="60"/>
    <m/>
    <m/>
    <n v="12"/>
    <n v="920"/>
  </r>
  <r>
    <x v="372"/>
    <n v="350"/>
    <n v="420"/>
    <n v="90"/>
    <m/>
    <m/>
    <m/>
    <n v="16"/>
    <n v="860"/>
  </r>
  <r>
    <x v="373"/>
    <n v="800"/>
    <n v="300"/>
    <m/>
    <m/>
    <m/>
    <m/>
    <n v="5"/>
    <n v="1100"/>
  </r>
  <r>
    <x v="374"/>
    <n v="300"/>
    <n v="130"/>
    <n v="240"/>
    <m/>
    <m/>
    <m/>
    <n v="12"/>
    <n v="670"/>
  </r>
  <r>
    <x v="375"/>
    <n v="670"/>
    <n v="260"/>
    <m/>
    <m/>
    <m/>
    <m/>
    <n v="9"/>
    <n v="930"/>
  </r>
  <r>
    <x v="376"/>
    <n v="400"/>
    <n v="120"/>
    <m/>
    <m/>
    <m/>
    <m/>
    <n v="8"/>
    <n v="520"/>
  </r>
  <r>
    <x v="377"/>
    <n v="150"/>
    <n v="300"/>
    <m/>
    <m/>
    <m/>
    <m/>
    <n v="9"/>
    <n v="450"/>
  </r>
  <r>
    <x v="378"/>
    <n v="470"/>
    <n v="180"/>
    <n v="370"/>
    <m/>
    <m/>
    <m/>
    <n v="9"/>
    <n v="1020"/>
  </r>
  <r>
    <x v="379"/>
    <n v="550"/>
    <n v="360"/>
    <n v="180"/>
    <m/>
    <m/>
    <m/>
    <n v="15"/>
    <n v="1090"/>
  </r>
  <r>
    <x v="380"/>
    <n v="1080"/>
    <n v="240"/>
    <n v="150"/>
    <m/>
    <m/>
    <m/>
    <n v="10"/>
    <n v="1470"/>
  </r>
  <r>
    <x v="381"/>
    <n v="400"/>
    <n v="60"/>
    <n v="60"/>
    <m/>
    <m/>
    <m/>
    <n v="7"/>
    <n v="520"/>
  </r>
  <r>
    <x v="382"/>
    <n v="850"/>
    <n v="300"/>
    <n v="60"/>
    <m/>
    <m/>
    <m/>
    <n v="9"/>
    <n v="1210"/>
  </r>
  <r>
    <x v="383"/>
    <n v="450"/>
    <n v="60"/>
    <m/>
    <m/>
    <m/>
    <m/>
    <n v="4"/>
    <n v="510"/>
  </r>
  <r>
    <x v="384"/>
    <n v="900"/>
    <n v="570"/>
    <m/>
    <m/>
    <m/>
    <m/>
    <n v="14"/>
    <n v="1470"/>
  </r>
  <r>
    <x v="385"/>
    <n v="750"/>
    <n v="390"/>
    <m/>
    <m/>
    <m/>
    <m/>
    <n v="13"/>
    <n v="1140"/>
  </r>
  <r>
    <x v="386"/>
    <n v="250"/>
    <n v="240"/>
    <m/>
    <m/>
    <m/>
    <m/>
    <n v="11"/>
    <n v="490"/>
  </r>
  <r>
    <x v="387"/>
    <n v="350"/>
    <n v="370"/>
    <m/>
    <m/>
    <m/>
    <m/>
    <n v="10"/>
    <n v="720"/>
  </r>
  <r>
    <x v="388"/>
    <n v="500"/>
    <n v="330"/>
    <m/>
    <m/>
    <m/>
    <m/>
    <n v="9"/>
    <n v="830"/>
  </r>
  <r>
    <x v="389"/>
    <n v="680"/>
    <n v="400"/>
    <m/>
    <m/>
    <m/>
    <n v="250"/>
    <n v="9"/>
    <n v="1330"/>
  </r>
  <r>
    <x v="390"/>
    <n v="350"/>
    <n v="60"/>
    <m/>
    <m/>
    <m/>
    <m/>
    <n v="4"/>
    <n v="410"/>
  </r>
  <r>
    <x v="391"/>
    <n v="800"/>
    <n v="210"/>
    <m/>
    <m/>
    <m/>
    <m/>
    <n v="11"/>
    <n v="1010"/>
  </r>
  <r>
    <x v="392"/>
    <n v="400"/>
    <n v="120"/>
    <n v="30"/>
    <m/>
    <m/>
    <m/>
    <n v="6"/>
    <n v="550"/>
  </r>
  <r>
    <x v="393"/>
    <n v="600"/>
    <n v="140"/>
    <n v="60"/>
    <m/>
    <m/>
    <m/>
    <n v="10"/>
    <n v="800"/>
  </r>
  <r>
    <x v="394"/>
    <n v="130"/>
    <n v="370"/>
    <m/>
    <m/>
    <m/>
    <m/>
    <n v="9"/>
    <n v="500"/>
  </r>
  <r>
    <x v="395"/>
    <n v="750"/>
    <n v="300"/>
    <m/>
    <m/>
    <m/>
    <m/>
    <n v="8"/>
    <n v="1050"/>
  </r>
  <r>
    <x v="396"/>
    <n v="420"/>
    <n v="330"/>
    <n v="120"/>
    <m/>
    <m/>
    <m/>
    <n v="15"/>
    <n v="870"/>
  </r>
  <r>
    <x v="397"/>
    <n v="600"/>
    <n v="450"/>
    <n v="30"/>
    <m/>
    <m/>
    <m/>
    <n v="12"/>
    <n v="1080"/>
  </r>
  <r>
    <x v="398"/>
    <n v="1225"/>
    <n v="210"/>
    <m/>
    <m/>
    <m/>
    <m/>
    <n v="15"/>
    <n v="1435"/>
  </r>
  <r>
    <x v="399"/>
    <n v="340"/>
    <n v="640"/>
    <n v="120"/>
    <m/>
    <m/>
    <m/>
    <n v="15"/>
    <n v="1100"/>
  </r>
  <r>
    <x v="400"/>
    <n v="300"/>
    <n v="400"/>
    <m/>
    <m/>
    <m/>
    <m/>
    <n v="7"/>
    <n v="700"/>
  </r>
  <r>
    <x v="401"/>
    <n v="725"/>
    <n v="480"/>
    <m/>
    <m/>
    <m/>
    <m/>
    <n v="15"/>
    <n v="1205"/>
  </r>
  <r>
    <x v="402"/>
    <n v="675"/>
    <n v="400"/>
    <n v="60"/>
    <m/>
    <m/>
    <m/>
    <n v="9"/>
    <n v="1135"/>
  </r>
  <r>
    <x v="403"/>
    <n v="630"/>
    <n v="750"/>
    <m/>
    <m/>
    <m/>
    <m/>
    <n v="14"/>
    <n v="1380"/>
  </r>
  <r>
    <x v="404"/>
    <n v="490"/>
    <n v="410"/>
    <n v="30"/>
    <m/>
    <m/>
    <n v="300"/>
    <n v="13"/>
    <n v="1230"/>
  </r>
  <r>
    <x v="405"/>
    <n v="360"/>
    <n v="200"/>
    <m/>
    <m/>
    <m/>
    <m/>
    <n v="8"/>
    <n v="560"/>
  </r>
  <r>
    <x v="406"/>
    <n v="750"/>
    <n v="390"/>
    <n v="90"/>
    <m/>
    <m/>
    <m/>
    <n v="14"/>
    <n v="1230"/>
  </r>
  <r>
    <x v="407"/>
    <n v="720"/>
    <n v="440"/>
    <n v="30"/>
    <m/>
    <m/>
    <m/>
    <n v="14"/>
    <n v="1190"/>
  </r>
  <r>
    <x v="408"/>
    <n v="590"/>
    <n v="550"/>
    <m/>
    <m/>
    <m/>
    <m/>
    <n v="8"/>
    <n v="1140"/>
  </r>
  <r>
    <x v="409"/>
    <n v="600"/>
    <n v="450"/>
    <m/>
    <m/>
    <m/>
    <n v="200"/>
    <n v="9"/>
    <n v="1250"/>
  </r>
  <r>
    <x v="410"/>
    <n v="700"/>
    <n v="450"/>
    <n v="180"/>
    <m/>
    <m/>
    <m/>
    <n v="11"/>
    <n v="1330"/>
  </r>
  <r>
    <x v="411"/>
    <n v="750"/>
    <n v="270"/>
    <n v="30"/>
    <m/>
    <m/>
    <m/>
    <n v="13"/>
    <n v="1050"/>
  </r>
  <r>
    <x v="412"/>
    <n v="900"/>
    <n v="420"/>
    <m/>
    <m/>
    <m/>
    <m/>
    <n v="13"/>
    <n v="1320"/>
  </r>
  <r>
    <x v="413"/>
    <n v="900"/>
    <n v="420"/>
    <n v="30"/>
    <m/>
    <m/>
    <m/>
    <n v="10"/>
    <n v="1350"/>
  </r>
  <r>
    <x v="414"/>
    <n v="950"/>
    <n v="250"/>
    <n v="30"/>
    <m/>
    <m/>
    <m/>
    <n v="9"/>
    <n v="1230"/>
  </r>
  <r>
    <x v="415"/>
    <n v="450"/>
    <n v="560"/>
    <n v="200"/>
    <m/>
    <m/>
    <m/>
    <n v="11"/>
    <n v="1210"/>
  </r>
  <r>
    <x v="416"/>
    <n v="530"/>
    <n v="390"/>
    <m/>
    <m/>
    <m/>
    <m/>
    <n v="9"/>
    <n v="920"/>
  </r>
  <r>
    <x v="417"/>
    <n v="400"/>
    <n v="330"/>
    <n v="60"/>
    <m/>
    <m/>
    <m/>
    <n v="9"/>
    <n v="790"/>
  </r>
  <r>
    <x v="418"/>
    <n v="500"/>
    <n v="360"/>
    <n v="60"/>
    <m/>
    <m/>
    <m/>
    <n v="12"/>
    <n v="920"/>
  </r>
  <r>
    <x v="419"/>
    <n v="400"/>
    <n v="500"/>
    <n v="50"/>
    <m/>
    <m/>
    <m/>
    <n v="8"/>
    <n v="950"/>
  </r>
  <r>
    <x v="420"/>
    <n v="560"/>
    <n v="730"/>
    <m/>
    <m/>
    <m/>
    <m/>
    <n v="12"/>
    <n v="1290"/>
  </r>
  <r>
    <x v="421"/>
    <n v="450"/>
    <n v="400"/>
    <m/>
    <m/>
    <m/>
    <m/>
    <n v="6"/>
    <n v="850"/>
  </r>
  <r>
    <x v="422"/>
    <n v="900"/>
    <n v="420"/>
    <m/>
    <m/>
    <m/>
    <m/>
    <n v="10"/>
    <n v="1320"/>
  </r>
  <r>
    <x v="423"/>
    <n v="700"/>
    <n v="150"/>
    <n v="90"/>
    <m/>
    <m/>
    <m/>
    <n v="7"/>
    <n v="940"/>
  </r>
  <r>
    <x v="424"/>
    <n v="600"/>
    <n v="690"/>
    <m/>
    <m/>
    <m/>
    <m/>
    <n v="13"/>
    <n v="1290"/>
  </r>
  <r>
    <x v="425"/>
    <n v="660"/>
    <n v="510"/>
    <m/>
    <m/>
    <m/>
    <m/>
    <n v="10"/>
    <n v="1170"/>
  </r>
  <r>
    <x v="426"/>
    <n v="520"/>
    <n v="260"/>
    <m/>
    <m/>
    <m/>
    <m/>
    <n v="10"/>
    <n v="780"/>
  </r>
  <r>
    <x v="427"/>
    <n v="480"/>
    <n v="390"/>
    <m/>
    <m/>
    <m/>
    <m/>
    <n v="8"/>
    <n v="870"/>
  </r>
  <r>
    <x v="428"/>
    <n v="800"/>
    <n v="180"/>
    <n v="250"/>
    <m/>
    <m/>
    <m/>
    <n v="8"/>
    <n v="1230"/>
  </r>
  <r>
    <x v="429"/>
    <n v="800"/>
    <n v="250"/>
    <m/>
    <m/>
    <m/>
    <m/>
    <n v="7"/>
    <n v="1050"/>
  </r>
  <r>
    <x v="430"/>
    <n v="670"/>
    <n v="480"/>
    <n v="330"/>
    <m/>
    <m/>
    <m/>
    <n v="16"/>
    <n v="1480"/>
  </r>
  <r>
    <x v="431"/>
    <n v="1150"/>
    <n v="250"/>
    <n v="30"/>
    <m/>
    <m/>
    <m/>
    <n v="11"/>
    <n v="1430"/>
  </r>
  <r>
    <x v="432"/>
    <n v="900"/>
    <n v="490"/>
    <m/>
    <m/>
    <m/>
    <m/>
    <n v="15"/>
    <n v="1390"/>
  </r>
  <r>
    <x v="433"/>
    <n v="640"/>
    <n v="510"/>
    <n v="30"/>
    <m/>
    <m/>
    <m/>
    <n v="10"/>
    <n v="1180"/>
  </r>
  <r>
    <x v="434"/>
    <n v="475"/>
    <n v="30"/>
    <m/>
    <m/>
    <m/>
    <m/>
    <n v="6"/>
    <n v="505"/>
  </r>
  <r>
    <x v="435"/>
    <n v="675"/>
    <n v="360"/>
    <m/>
    <m/>
    <m/>
    <m/>
    <n v="9"/>
    <n v="1035"/>
  </r>
  <r>
    <x v="436"/>
    <n v="1150"/>
    <n v="1010"/>
    <m/>
    <m/>
    <m/>
    <m/>
    <n v="17"/>
    <n v="2160"/>
  </r>
  <r>
    <x v="437"/>
    <n v="900"/>
    <n v="60"/>
    <m/>
    <m/>
    <m/>
    <m/>
    <n v="7"/>
    <n v="960"/>
  </r>
  <r>
    <x v="438"/>
    <n v="1625"/>
    <n v="180"/>
    <m/>
    <m/>
    <m/>
    <m/>
    <n v="10"/>
    <n v="1805"/>
  </r>
  <r>
    <x v="439"/>
    <n v="350"/>
    <n v="180"/>
    <m/>
    <m/>
    <n v="650"/>
    <m/>
    <n v="6"/>
    <n v="1180"/>
  </r>
  <r>
    <x v="440"/>
    <n v="450"/>
    <n v="240"/>
    <n v="300"/>
    <m/>
    <m/>
    <n v="500"/>
    <n v="10"/>
    <n v="1490"/>
  </r>
  <r>
    <x v="441"/>
    <n v="650"/>
    <n v="520"/>
    <m/>
    <m/>
    <m/>
    <m/>
    <n v="10"/>
    <n v="1170"/>
  </r>
  <r>
    <x v="442"/>
    <n v="600"/>
    <n v="600"/>
    <m/>
    <m/>
    <m/>
    <m/>
    <n v="12"/>
    <n v="1200"/>
  </r>
  <r>
    <x v="443"/>
    <n v="1050"/>
    <n v="90"/>
    <m/>
    <m/>
    <m/>
    <m/>
    <n v="6"/>
    <n v="1140"/>
  </r>
  <r>
    <x v="444"/>
    <n v="1100"/>
    <n v="330"/>
    <m/>
    <m/>
    <m/>
    <m/>
    <n v="7"/>
    <n v="1430"/>
  </r>
  <r>
    <x v="445"/>
    <n v="550"/>
    <n v="790"/>
    <m/>
    <m/>
    <m/>
    <m/>
    <n v="7"/>
    <n v="1340"/>
  </r>
  <r>
    <x v="446"/>
    <n v="850"/>
    <n v="570"/>
    <m/>
    <m/>
    <m/>
    <m/>
    <n v="9"/>
    <n v="1420"/>
  </r>
  <r>
    <x v="447"/>
    <n v="600"/>
    <n v="510"/>
    <m/>
    <m/>
    <m/>
    <m/>
    <n v="12"/>
    <n v="1110"/>
  </r>
  <r>
    <x v="448"/>
    <n v="600"/>
    <n v="250"/>
    <m/>
    <m/>
    <m/>
    <n v="500"/>
    <n v="7"/>
    <n v="1350"/>
  </r>
  <r>
    <x v="449"/>
    <n v="700"/>
    <n v="300"/>
    <m/>
    <m/>
    <m/>
    <m/>
    <n v="8"/>
    <n v="1000"/>
  </r>
  <r>
    <x v="450"/>
    <n v="800"/>
    <n v="240"/>
    <m/>
    <m/>
    <m/>
    <m/>
    <n v="7"/>
    <n v="1040"/>
  </r>
  <r>
    <x v="451"/>
    <n v="450"/>
    <n v="210"/>
    <n v="150"/>
    <m/>
    <m/>
    <m/>
    <n v="8"/>
    <n v="810"/>
  </r>
  <r>
    <x v="452"/>
    <n v="250"/>
    <n v="150"/>
    <m/>
    <m/>
    <m/>
    <m/>
    <n v="5"/>
    <n v="400"/>
  </r>
  <r>
    <x v="453"/>
    <n v="700"/>
    <n v="540"/>
    <m/>
    <m/>
    <m/>
    <m/>
    <n v="10"/>
    <n v="1240"/>
  </r>
  <r>
    <x v="454"/>
    <n v="300"/>
    <n v="90"/>
    <m/>
    <m/>
    <m/>
    <m/>
    <n v="6"/>
    <n v="390"/>
  </r>
  <r>
    <x v="455"/>
    <n v="500"/>
    <n v="540"/>
    <m/>
    <m/>
    <m/>
    <m/>
    <n v="11"/>
    <n v="1040"/>
  </r>
  <r>
    <x v="456"/>
    <n v="700"/>
    <n v="120"/>
    <m/>
    <m/>
    <m/>
    <m/>
    <n v="7"/>
    <n v="820"/>
  </r>
  <r>
    <x v="457"/>
    <n v="1050"/>
    <n v="270"/>
    <m/>
    <m/>
    <m/>
    <m/>
    <n v="9"/>
    <n v="1320"/>
  </r>
  <r>
    <x v="458"/>
    <n v="220"/>
    <n v="450"/>
    <m/>
    <m/>
    <m/>
    <m/>
    <n v="7"/>
    <n v="670"/>
  </r>
  <r>
    <x v="459"/>
    <n v="430"/>
    <n v="80"/>
    <n v="80"/>
    <m/>
    <m/>
    <m/>
    <n v="5"/>
    <n v="590"/>
  </r>
  <r>
    <x v="460"/>
    <n v="330"/>
    <n v="390"/>
    <m/>
    <m/>
    <m/>
    <m/>
    <n v="6"/>
    <n v="720"/>
  </r>
  <r>
    <x v="461"/>
    <n v="785"/>
    <n v="430"/>
    <m/>
    <m/>
    <m/>
    <m/>
    <n v="9"/>
    <n v="1215"/>
  </r>
  <r>
    <x v="462"/>
    <n v="700"/>
    <n v="320"/>
    <m/>
    <m/>
    <m/>
    <m/>
    <n v="8"/>
    <n v="1020"/>
  </r>
  <r>
    <x v="463"/>
    <n v="200"/>
    <n v="150"/>
    <m/>
    <m/>
    <m/>
    <m/>
    <n v="4"/>
    <n v="350"/>
  </r>
  <r>
    <x v="464"/>
    <n v="520"/>
    <n v="360"/>
    <m/>
    <m/>
    <m/>
    <m/>
    <n v="9"/>
    <n v="880"/>
  </r>
  <r>
    <x v="465"/>
    <n v="710"/>
    <n v="330"/>
    <n v="410"/>
    <m/>
    <m/>
    <m/>
    <n v="13"/>
    <n v="1450"/>
  </r>
  <r>
    <x v="466"/>
    <n v="1015"/>
    <n v="420"/>
    <n v="30"/>
    <m/>
    <m/>
    <m/>
    <n v="12"/>
    <n v="1465"/>
  </r>
  <r>
    <x v="467"/>
    <n v="1010"/>
    <n v="360"/>
    <n v="140"/>
    <m/>
    <m/>
    <m/>
    <n v="12"/>
    <n v="1510"/>
  </r>
  <r>
    <x v="468"/>
    <n v="770"/>
    <n v="320"/>
    <m/>
    <m/>
    <m/>
    <m/>
    <n v="8"/>
    <n v="1090"/>
  </r>
  <r>
    <x v="469"/>
    <n v="650"/>
    <n v="310"/>
    <n v="60"/>
    <m/>
    <m/>
    <m/>
    <n v="11"/>
    <n v="1020"/>
  </r>
  <r>
    <x v="470"/>
    <n v="1190"/>
    <n v="390"/>
    <m/>
    <m/>
    <m/>
    <m/>
    <n v="12"/>
    <n v="1580"/>
  </r>
  <r>
    <x v="471"/>
    <n v="950"/>
    <n v="210"/>
    <n v="90"/>
    <m/>
    <m/>
    <m/>
    <n v="9"/>
    <n v="1250"/>
  </r>
  <r>
    <x v="472"/>
    <n v="600"/>
    <n v="240"/>
    <m/>
    <m/>
    <m/>
    <m/>
    <n v="12"/>
    <n v="840"/>
  </r>
  <r>
    <x v="473"/>
    <n v="750"/>
    <n v="530"/>
    <n v="30"/>
    <m/>
    <m/>
    <m/>
    <n v="11"/>
    <n v="1310"/>
  </r>
  <r>
    <x v="474"/>
    <n v="900"/>
    <n v="490"/>
    <n v="30"/>
    <m/>
    <m/>
    <m/>
    <n v="17"/>
    <n v="1420"/>
  </r>
  <r>
    <x v="475"/>
    <n v="970"/>
    <n v="340"/>
    <m/>
    <m/>
    <m/>
    <m/>
    <n v="9"/>
    <n v="1310"/>
  </r>
  <r>
    <x v="476"/>
    <n v="650"/>
    <n v="350"/>
    <n v="240"/>
    <m/>
    <m/>
    <n v="300"/>
    <n v="11"/>
    <n v="1540"/>
  </r>
  <r>
    <x v="477"/>
    <n v="900"/>
    <n v="150"/>
    <m/>
    <m/>
    <m/>
    <m/>
    <n v="5"/>
    <n v="1050"/>
  </r>
  <r>
    <x v="478"/>
    <n v="250"/>
    <n v="420"/>
    <m/>
    <m/>
    <m/>
    <m/>
    <n v="5"/>
    <n v="670"/>
  </r>
  <r>
    <x v="479"/>
    <n v="850"/>
    <n v="180"/>
    <n v="50"/>
    <m/>
    <m/>
    <m/>
    <n v="8"/>
    <n v="1080"/>
  </r>
  <r>
    <x v="480"/>
    <n v="400"/>
    <n v="270"/>
    <m/>
    <m/>
    <m/>
    <m/>
    <n v="7"/>
    <n v="670"/>
  </r>
  <r>
    <x v="481"/>
    <n v="525"/>
    <n v="200"/>
    <m/>
    <m/>
    <m/>
    <m/>
    <n v="8"/>
    <n v="725"/>
  </r>
  <r>
    <x v="482"/>
    <n v="350"/>
    <n v="570"/>
    <m/>
    <m/>
    <m/>
    <m/>
    <n v="12"/>
    <n v="920"/>
  </r>
  <r>
    <x v="483"/>
    <n v="450"/>
    <n v="60"/>
    <m/>
    <m/>
    <m/>
    <m/>
    <n v="5"/>
    <n v="510"/>
  </r>
  <r>
    <x v="484"/>
    <n v="750"/>
    <n v="170"/>
    <m/>
    <m/>
    <m/>
    <m/>
    <n v="6"/>
    <n v="920"/>
  </r>
  <r>
    <x v="485"/>
    <n v="690"/>
    <n v="330"/>
    <m/>
    <m/>
    <m/>
    <m/>
    <n v="9"/>
    <n v="1020"/>
  </r>
  <r>
    <x v="486"/>
    <n v="750"/>
    <n v="380"/>
    <m/>
    <m/>
    <m/>
    <m/>
    <n v="10"/>
    <n v="1130"/>
  </r>
  <r>
    <x v="487"/>
    <n v="450"/>
    <n v="300"/>
    <n v="100"/>
    <m/>
    <m/>
    <m/>
    <n v="9"/>
    <n v="850"/>
  </r>
  <r>
    <x v="488"/>
    <n v="670"/>
    <n v="560"/>
    <m/>
    <m/>
    <m/>
    <m/>
    <n v="10"/>
    <n v="1230"/>
  </r>
  <r>
    <x v="489"/>
    <n v="880"/>
    <n v="300"/>
    <n v="100"/>
    <m/>
    <m/>
    <m/>
    <n v="12"/>
    <n v="1280"/>
  </r>
  <r>
    <x v="490"/>
    <n v="650"/>
    <n v="180"/>
    <m/>
    <m/>
    <m/>
    <m/>
    <n v="9"/>
    <n v="830"/>
  </r>
  <r>
    <x v="491"/>
    <n v="900"/>
    <n v="180"/>
    <m/>
    <m/>
    <m/>
    <m/>
    <n v="6"/>
    <n v="1080"/>
  </r>
  <r>
    <x v="492"/>
    <n v="1020"/>
    <n v="120"/>
    <m/>
    <m/>
    <m/>
    <m/>
    <n v="7"/>
    <n v="1140"/>
  </r>
  <r>
    <x v="493"/>
    <n v="650"/>
    <n v="170"/>
    <m/>
    <m/>
    <m/>
    <m/>
    <n v="9"/>
    <n v="820"/>
  </r>
  <r>
    <x v="494"/>
    <n v="650"/>
    <n v="210"/>
    <m/>
    <m/>
    <m/>
    <m/>
    <n v="6"/>
    <n v="860"/>
  </r>
  <r>
    <x v="495"/>
    <n v="350"/>
    <n v="940"/>
    <n v="90"/>
    <m/>
    <m/>
    <m/>
    <n v="13"/>
    <n v="1380"/>
  </r>
  <r>
    <x v="496"/>
    <n v="880"/>
    <n v="240"/>
    <m/>
    <m/>
    <m/>
    <m/>
    <n v="12"/>
    <n v="1120"/>
  </r>
  <r>
    <x v="497"/>
    <n v="900"/>
    <n v="520"/>
    <m/>
    <m/>
    <m/>
    <n v="500"/>
    <n v="11"/>
    <n v="1920"/>
  </r>
  <r>
    <x v="498"/>
    <n v="825"/>
    <n v="330"/>
    <n v="110"/>
    <m/>
    <m/>
    <m/>
    <n v="12"/>
    <n v="1265"/>
  </r>
  <r>
    <x v="499"/>
    <n v="500"/>
    <n v="720"/>
    <m/>
    <m/>
    <m/>
    <m/>
    <n v="15"/>
    <n v="1220"/>
  </r>
  <r>
    <x v="500"/>
    <n v="750"/>
    <n v="550"/>
    <n v="150"/>
    <m/>
    <m/>
    <m/>
    <n v="11"/>
    <n v="1450"/>
  </r>
  <r>
    <x v="501"/>
    <n v="830"/>
    <n v="620"/>
    <n v="150"/>
    <m/>
    <m/>
    <m/>
    <n v="17"/>
    <n v="1600"/>
  </r>
  <r>
    <x v="502"/>
    <n v="970"/>
    <n v="540"/>
    <n v="160"/>
    <m/>
    <m/>
    <m/>
    <n v="13"/>
    <n v="1670"/>
  </r>
  <r>
    <x v="503"/>
    <n v="850"/>
    <n v="610"/>
    <n v="60"/>
    <m/>
    <m/>
    <m/>
    <n v="11"/>
    <n v="1520"/>
  </r>
  <r>
    <x v="504"/>
    <n v="690"/>
    <n v="300"/>
    <n v="60"/>
    <m/>
    <m/>
    <m/>
    <n v="9"/>
    <n v="1050"/>
  </r>
  <r>
    <x v="505"/>
    <n v="0"/>
    <n v="0"/>
    <m/>
    <m/>
    <m/>
    <m/>
    <n v="0"/>
    <n v="0"/>
  </r>
  <r>
    <x v="506"/>
    <n v="450"/>
    <n v="560"/>
    <m/>
    <m/>
    <m/>
    <m/>
    <n v="15"/>
    <n v="1010"/>
  </r>
  <r>
    <x v="507"/>
    <n v="300"/>
    <n v="480"/>
    <n v="180"/>
    <m/>
    <m/>
    <m/>
    <n v="11"/>
    <n v="960"/>
  </r>
  <r>
    <x v="508"/>
    <n v="800"/>
    <n v="480"/>
    <m/>
    <m/>
    <m/>
    <m/>
    <n v="10"/>
    <n v="1280"/>
  </r>
  <r>
    <x v="509"/>
    <n v="1100"/>
    <n v="530"/>
    <m/>
    <m/>
    <m/>
    <m/>
    <n v="13"/>
    <n v="1630"/>
  </r>
  <r>
    <x v="510"/>
    <n v="250"/>
    <n v="630"/>
    <m/>
    <m/>
    <m/>
    <m/>
    <n v="10"/>
    <n v="880"/>
  </r>
  <r>
    <x v="511"/>
    <n v="350"/>
    <n v="240"/>
    <n v="60"/>
    <m/>
    <m/>
    <m/>
    <n v="7"/>
    <n v="650"/>
  </r>
  <r>
    <x v="512"/>
    <n v="500"/>
    <n v="390"/>
    <m/>
    <m/>
    <m/>
    <m/>
    <n v="8"/>
    <n v="890"/>
  </r>
  <r>
    <x v="513"/>
    <n v="600"/>
    <n v="540"/>
    <m/>
    <m/>
    <m/>
    <m/>
    <n v="11"/>
    <n v="1140"/>
  </r>
  <r>
    <x v="514"/>
    <n v="1350"/>
    <n v="300"/>
    <n v="180"/>
    <m/>
    <m/>
    <m/>
    <n v="12"/>
    <n v="1830"/>
  </r>
  <r>
    <x v="515"/>
    <n v="910"/>
    <n v="450"/>
    <m/>
    <m/>
    <m/>
    <m/>
    <n v="11"/>
    <n v="1360"/>
  </r>
  <r>
    <x v="516"/>
    <n v="800"/>
    <n v="400"/>
    <n v="90"/>
    <m/>
    <m/>
    <m/>
    <n v="14"/>
    <n v="1290"/>
  </r>
  <r>
    <x v="517"/>
    <n v="700"/>
    <n v="400"/>
    <n v="300"/>
    <m/>
    <m/>
    <m/>
    <n v="13"/>
    <n v="1400"/>
  </r>
  <r>
    <x v="518"/>
    <n v="600"/>
    <n v="750"/>
    <m/>
    <m/>
    <m/>
    <m/>
    <n v="10"/>
    <n v="1350"/>
  </r>
  <r>
    <x v="519"/>
    <n v="800"/>
    <n v="300"/>
    <m/>
    <m/>
    <m/>
    <m/>
    <n v="7"/>
    <n v="1100"/>
  </r>
  <r>
    <x v="520"/>
    <n v="650"/>
    <n v="480"/>
    <n v="300"/>
    <m/>
    <m/>
    <m/>
    <n v="9"/>
    <n v="1430"/>
  </r>
  <r>
    <x v="521"/>
    <n v="150"/>
    <n v="450"/>
    <n v="150"/>
    <m/>
    <m/>
    <m/>
    <n v="8"/>
    <n v="750"/>
  </r>
  <r>
    <x v="522"/>
    <n v="150"/>
    <n v="250"/>
    <m/>
    <m/>
    <m/>
    <m/>
    <n v="6"/>
    <n v="400"/>
  </r>
  <r>
    <x v="523"/>
    <n v="240"/>
    <n v="450"/>
    <m/>
    <m/>
    <m/>
    <m/>
    <n v="8"/>
    <n v="690"/>
  </r>
  <r>
    <x v="524"/>
    <n v="700"/>
    <n v="360"/>
    <m/>
    <m/>
    <m/>
    <m/>
    <n v="8"/>
    <n v="1060"/>
  </r>
  <r>
    <x v="525"/>
    <n v="600"/>
    <m/>
    <m/>
    <m/>
    <m/>
    <m/>
    <n v="5"/>
    <n v="600"/>
  </r>
  <r>
    <x v="526"/>
    <n v="120"/>
    <m/>
    <m/>
    <m/>
    <m/>
    <m/>
    <n v="3"/>
    <n v="120"/>
  </r>
  <r>
    <x v="527"/>
    <n v="600"/>
    <n v="60"/>
    <m/>
    <m/>
    <m/>
    <m/>
    <n v="4"/>
    <n v="660"/>
  </r>
  <r>
    <x v="528"/>
    <n v="700"/>
    <n v="460"/>
    <m/>
    <m/>
    <m/>
    <m/>
    <n v="8"/>
    <n v="1160"/>
  </r>
  <r>
    <x v="529"/>
    <n v="1125"/>
    <n v="60"/>
    <m/>
    <m/>
    <m/>
    <m/>
    <n v="7"/>
    <n v="1185"/>
  </r>
  <r>
    <x v="530"/>
    <n v="1100"/>
    <n v="300"/>
    <m/>
    <m/>
    <m/>
    <m/>
    <n v="6"/>
    <n v="1400"/>
  </r>
  <r>
    <x v="531"/>
    <n v="800"/>
    <n v="210"/>
    <m/>
    <m/>
    <m/>
    <m/>
    <n v="11"/>
    <n v="1010"/>
  </r>
  <r>
    <x v="532"/>
    <n v="630"/>
    <n v="390"/>
    <m/>
    <m/>
    <m/>
    <n v="350"/>
    <n v="7"/>
    <n v="1370"/>
  </r>
  <r>
    <x v="533"/>
    <n v="0"/>
    <n v="240"/>
    <n v="150"/>
    <m/>
    <m/>
    <n v="600"/>
    <n v="4"/>
    <n v="990"/>
  </r>
  <r>
    <x v="534"/>
    <n v="1000"/>
    <n v="360"/>
    <m/>
    <m/>
    <m/>
    <m/>
    <n v="9"/>
    <n v="1360"/>
  </r>
  <r>
    <x v="535"/>
    <n v="0"/>
    <n v="180"/>
    <m/>
    <m/>
    <m/>
    <m/>
    <n v="4"/>
    <n v="180"/>
  </r>
  <r>
    <x v="536"/>
    <n v="600"/>
    <n v="360"/>
    <m/>
    <m/>
    <m/>
    <m/>
    <n v="8"/>
    <n v="960"/>
  </r>
  <r>
    <x v="537"/>
    <n v="1075"/>
    <n v="320"/>
    <n v="270"/>
    <m/>
    <m/>
    <m/>
    <n v="14"/>
    <n v="1665"/>
  </r>
  <r>
    <x v="538"/>
    <n v="1050"/>
    <n v="300"/>
    <m/>
    <m/>
    <m/>
    <m/>
    <n v="15"/>
    <n v="1350"/>
  </r>
  <r>
    <x v="539"/>
    <n v="520"/>
    <n v="120"/>
    <m/>
    <m/>
    <m/>
    <m/>
    <n v="5"/>
    <n v="640"/>
  </r>
  <r>
    <x v="540"/>
    <n v="450"/>
    <n v="180"/>
    <m/>
    <m/>
    <m/>
    <m/>
    <n v="7"/>
    <n v="630"/>
  </r>
  <r>
    <x v="541"/>
    <n v="190"/>
    <n v="720"/>
    <m/>
    <m/>
    <m/>
    <m/>
    <n v="8"/>
    <n v="910"/>
  </r>
  <r>
    <x v="542"/>
    <n v="150"/>
    <n v="630"/>
    <n v="100"/>
    <m/>
    <m/>
    <m/>
    <n v="8"/>
    <n v="880"/>
  </r>
  <r>
    <x v="543"/>
    <n v="750"/>
    <n v="780"/>
    <n v="280"/>
    <m/>
    <m/>
    <m/>
    <n v="13"/>
    <n v="1810"/>
  </r>
  <r>
    <x v="544"/>
    <n v="900"/>
    <n v="690"/>
    <n v="30"/>
    <m/>
    <m/>
    <m/>
    <n v="16"/>
    <n v="1620"/>
  </r>
  <r>
    <x v="545"/>
    <n v="900"/>
    <n v="520"/>
    <m/>
    <m/>
    <m/>
    <m/>
    <n v="8"/>
    <n v="1420"/>
  </r>
  <r>
    <x v="546"/>
    <n v="850"/>
    <n v="590"/>
    <m/>
    <m/>
    <m/>
    <m/>
    <n v="17"/>
    <n v="1440"/>
  </r>
  <r>
    <x v="547"/>
    <n v="650"/>
    <n v="480"/>
    <m/>
    <m/>
    <m/>
    <m/>
    <n v="12"/>
    <n v="1130"/>
  </r>
  <r>
    <x v="548"/>
    <n v="550"/>
    <n v="300"/>
    <m/>
    <m/>
    <m/>
    <m/>
    <n v="8"/>
    <n v="850"/>
  </r>
  <r>
    <x v="549"/>
    <n v="380"/>
    <n v="430"/>
    <m/>
    <m/>
    <m/>
    <m/>
    <n v="8"/>
    <n v="810"/>
  </r>
  <r>
    <x v="550"/>
    <n v="450"/>
    <n v="740"/>
    <m/>
    <m/>
    <m/>
    <m/>
    <n v="10"/>
    <n v="1190"/>
  </r>
  <r>
    <x v="551"/>
    <n v="350"/>
    <n v="130"/>
    <m/>
    <m/>
    <m/>
    <m/>
    <n v="5"/>
    <n v="480"/>
  </r>
  <r>
    <x v="552"/>
    <n v="780"/>
    <n v="510"/>
    <m/>
    <m/>
    <m/>
    <m/>
    <n v="12"/>
    <n v="1290"/>
  </r>
  <r>
    <x v="553"/>
    <n v="700"/>
    <n v="450"/>
    <n v="60"/>
    <m/>
    <m/>
    <m/>
    <n v="8"/>
    <n v="1210"/>
  </r>
  <r>
    <x v="554"/>
    <n v="650"/>
    <n v="570"/>
    <m/>
    <m/>
    <n v="1100"/>
    <m/>
    <n v="12"/>
    <n v="2320"/>
  </r>
  <r>
    <x v="555"/>
    <n v="500"/>
    <n v="690"/>
    <m/>
    <m/>
    <m/>
    <m/>
    <n v="11"/>
    <n v="1190"/>
  </r>
  <r>
    <x v="556"/>
    <n v="1000"/>
    <n v="210"/>
    <m/>
    <m/>
    <m/>
    <m/>
    <n v="7"/>
    <n v="1210"/>
  </r>
  <r>
    <x v="557"/>
    <n v="680"/>
    <n v="530"/>
    <n v="30"/>
    <m/>
    <m/>
    <m/>
    <n v="10"/>
    <n v="1240"/>
  </r>
  <r>
    <x v="558"/>
    <n v="1100"/>
    <n v="330"/>
    <m/>
    <m/>
    <m/>
    <m/>
    <n v="10"/>
    <n v="1430"/>
  </r>
  <r>
    <x v="559"/>
    <n v="600"/>
    <n v="270"/>
    <m/>
    <m/>
    <m/>
    <m/>
    <n v="11"/>
    <n v="870"/>
  </r>
  <r>
    <x v="560"/>
    <n v="950"/>
    <n v="180"/>
    <m/>
    <m/>
    <m/>
    <m/>
    <n v="9"/>
    <n v="1130"/>
  </r>
  <r>
    <x v="561"/>
    <n v="650"/>
    <n v="360"/>
    <m/>
    <m/>
    <m/>
    <m/>
    <n v="12"/>
    <n v="1010"/>
  </r>
  <r>
    <x v="562"/>
    <n v="610"/>
    <n v="580"/>
    <n v="30"/>
    <m/>
    <m/>
    <m/>
    <n v="13"/>
    <n v="1220"/>
  </r>
  <r>
    <x v="563"/>
    <n v="740"/>
    <n v="500"/>
    <n v="30"/>
    <m/>
    <m/>
    <m/>
    <n v="15"/>
    <n v="1270"/>
  </r>
  <r>
    <x v="564"/>
    <n v="1000"/>
    <n v="490"/>
    <m/>
    <m/>
    <m/>
    <m/>
    <n v="12"/>
    <n v="1490"/>
  </r>
  <r>
    <x v="565"/>
    <n v="1000"/>
    <n v="300"/>
    <m/>
    <m/>
    <m/>
    <m/>
    <n v="14"/>
    <n v="1300"/>
  </r>
  <r>
    <x v="566"/>
    <n v="950"/>
    <n v="510"/>
    <n v="240"/>
    <m/>
    <m/>
    <m/>
    <n v="14"/>
    <n v="1700"/>
  </r>
  <r>
    <x v="567"/>
    <n v="1000"/>
    <n v="600"/>
    <n v="30"/>
    <m/>
    <m/>
    <m/>
    <n v="15"/>
    <n v="1630"/>
  </r>
  <r>
    <x v="568"/>
    <n v="900"/>
    <n v="240"/>
    <n v="30"/>
    <m/>
    <m/>
    <m/>
    <n v="9"/>
    <n v="1170"/>
  </r>
  <r>
    <x v="569"/>
    <n v="700"/>
    <n v="450"/>
    <m/>
    <m/>
    <m/>
    <m/>
    <n v="9"/>
    <n v="1150"/>
  </r>
  <r>
    <x v="570"/>
    <n v="700"/>
    <n v="300"/>
    <n v="50"/>
    <m/>
    <m/>
    <m/>
    <n v="11"/>
    <n v="1050"/>
  </r>
  <r>
    <x v="571"/>
    <n v="850"/>
    <n v="480"/>
    <m/>
    <m/>
    <m/>
    <m/>
    <n v="11"/>
    <n v="1330"/>
  </r>
  <r>
    <x v="572"/>
    <n v="900"/>
    <n v="270"/>
    <m/>
    <m/>
    <m/>
    <m/>
    <n v="10"/>
    <n v="1170"/>
  </r>
  <r>
    <x v="573"/>
    <n v="550"/>
    <n v="300"/>
    <m/>
    <m/>
    <m/>
    <m/>
    <n v="7"/>
    <n v="850"/>
  </r>
  <r>
    <x v="574"/>
    <n v="950"/>
    <n v="330"/>
    <m/>
    <m/>
    <m/>
    <m/>
    <n v="11"/>
    <n v="1280"/>
  </r>
  <r>
    <x v="575"/>
    <n v="500"/>
    <n v="360"/>
    <m/>
    <m/>
    <m/>
    <m/>
    <n v="8"/>
    <n v="860"/>
  </r>
  <r>
    <x v="576"/>
    <n v="800"/>
    <n v="510"/>
    <n v="30"/>
    <m/>
    <m/>
    <m/>
    <n v="14"/>
    <n v="1340"/>
  </r>
  <r>
    <x v="577"/>
    <n v="750"/>
    <n v="280"/>
    <n v="150"/>
    <m/>
    <m/>
    <m/>
    <n v="11"/>
    <n v="1180"/>
  </r>
  <r>
    <x v="578"/>
    <n v="900"/>
    <n v="670"/>
    <n v="60"/>
    <m/>
    <m/>
    <m/>
    <n v="16"/>
    <n v="1630"/>
  </r>
  <r>
    <x v="579"/>
    <n v="600"/>
    <n v="770"/>
    <m/>
    <m/>
    <m/>
    <m/>
    <n v="9"/>
    <n v="1370"/>
  </r>
  <r>
    <x v="580"/>
    <n v="300"/>
    <n v="670"/>
    <n v="30"/>
    <m/>
    <m/>
    <m/>
    <n v="8"/>
    <n v="1000"/>
  </r>
  <r>
    <x v="581"/>
    <n v="350"/>
    <n v="720"/>
    <n v="90"/>
    <m/>
    <m/>
    <m/>
    <n v="12"/>
    <n v="1160"/>
  </r>
  <r>
    <x v="582"/>
    <n v="100"/>
    <n v="210"/>
    <n v="90"/>
    <m/>
    <m/>
    <m/>
    <n v="5"/>
    <n v="400"/>
  </r>
  <r>
    <x v="583"/>
    <n v="400"/>
    <n v="570"/>
    <n v="200"/>
    <m/>
    <m/>
    <m/>
    <n v="10"/>
    <n v="1170"/>
  </r>
  <r>
    <x v="584"/>
    <n v="200"/>
    <n v="570"/>
    <n v="60"/>
    <m/>
    <m/>
    <m/>
    <n v="8"/>
    <n v="830"/>
  </r>
  <r>
    <x v="585"/>
    <n v="200"/>
    <n v="450"/>
    <n v="30"/>
    <m/>
    <m/>
    <m/>
    <n v="9"/>
    <n v="680"/>
  </r>
  <r>
    <x v="586"/>
    <n v="280"/>
    <n v="570"/>
    <m/>
    <m/>
    <m/>
    <m/>
    <n v="9"/>
    <n v="850"/>
  </r>
  <r>
    <x v="587"/>
    <n v="650"/>
    <n v="390"/>
    <m/>
    <m/>
    <m/>
    <m/>
    <n v="8"/>
    <n v="1040"/>
  </r>
  <r>
    <x v="588"/>
    <n v="250"/>
    <n v="210"/>
    <n v="30"/>
    <m/>
    <m/>
    <m/>
    <n v="7"/>
    <n v="490"/>
  </r>
  <r>
    <x v="589"/>
    <n v="1000"/>
    <n v="500"/>
    <n v="30"/>
    <m/>
    <m/>
    <m/>
    <n v="13"/>
    <n v="1530"/>
  </r>
  <r>
    <x v="590"/>
    <n v="850"/>
    <n v="360"/>
    <n v="310"/>
    <m/>
    <m/>
    <m/>
    <n v="13"/>
    <n v="1520"/>
  </r>
  <r>
    <x v="591"/>
    <n v="1150"/>
    <n v="450"/>
    <m/>
    <m/>
    <m/>
    <m/>
    <n v="10"/>
    <n v="1600"/>
  </r>
  <r>
    <x v="592"/>
    <n v="750"/>
    <n v="600"/>
    <m/>
    <m/>
    <m/>
    <m/>
    <n v="14"/>
    <n v="1350"/>
  </r>
  <r>
    <x v="593"/>
    <n v="550"/>
    <n v="600"/>
    <n v="180"/>
    <m/>
    <m/>
    <m/>
    <n v="12"/>
    <n v="1330"/>
  </r>
  <r>
    <x v="594"/>
    <n v="700"/>
    <n v="740"/>
    <n v="30"/>
    <m/>
    <m/>
    <m/>
    <n v="11"/>
    <n v="1470"/>
  </r>
  <r>
    <x v="595"/>
    <n v="1050"/>
    <n v="560"/>
    <m/>
    <m/>
    <m/>
    <m/>
    <n v="11"/>
    <n v="1610"/>
  </r>
  <r>
    <x v="596"/>
    <n v="500"/>
    <n v="330"/>
    <n v="30"/>
    <m/>
    <m/>
    <m/>
    <n v="12"/>
    <n v="860"/>
  </r>
  <r>
    <x v="597"/>
    <n v="600"/>
    <n v="420"/>
    <m/>
    <m/>
    <m/>
    <m/>
    <n v="8"/>
    <n v="1020"/>
  </r>
  <r>
    <x v="598"/>
    <n v="1050"/>
    <n v="350"/>
    <n v="340"/>
    <m/>
    <m/>
    <m/>
    <n v="10"/>
    <n v="1740"/>
  </r>
  <r>
    <x v="599"/>
    <n v="850"/>
    <n v="150"/>
    <m/>
    <m/>
    <m/>
    <m/>
    <n v="8"/>
    <n v="1000"/>
  </r>
  <r>
    <x v="600"/>
    <n v="850"/>
    <n v="500"/>
    <n v="210"/>
    <m/>
    <m/>
    <m/>
    <n v="10"/>
    <n v="1560"/>
  </r>
  <r>
    <x v="601"/>
    <n v="850"/>
    <n v="200"/>
    <n v="150"/>
    <m/>
    <m/>
    <m/>
    <n v="8"/>
    <n v="1200"/>
  </r>
  <r>
    <x v="602"/>
    <n v="450"/>
    <n v="550"/>
    <n v="30"/>
    <m/>
    <m/>
    <m/>
    <n v="12"/>
    <n v="1030"/>
  </r>
  <r>
    <x v="603"/>
    <n v="650"/>
    <n v="270"/>
    <m/>
    <m/>
    <m/>
    <m/>
    <n v="9"/>
    <n v="920"/>
  </r>
  <r>
    <x v="604"/>
    <n v="750"/>
    <n v="60"/>
    <n v="30"/>
    <m/>
    <m/>
    <m/>
    <n v="7"/>
    <n v="840"/>
  </r>
  <r>
    <x v="605"/>
    <n v="400"/>
    <n v="150"/>
    <n v="60"/>
    <m/>
    <m/>
    <m/>
    <n v="5"/>
    <n v="610"/>
  </r>
  <r>
    <x v="606"/>
    <n v="950"/>
    <n v="360"/>
    <n v="210"/>
    <m/>
    <m/>
    <m/>
    <n v="11"/>
    <n v="1520"/>
  </r>
  <r>
    <x v="607"/>
    <n v="1050"/>
    <n v="170"/>
    <n v="660"/>
    <m/>
    <m/>
    <m/>
    <n v="12"/>
    <n v="1880"/>
  </r>
  <r>
    <x v="608"/>
    <n v="850"/>
    <n v="210"/>
    <n v="480"/>
    <m/>
    <m/>
    <m/>
    <n v="11"/>
    <n v="1540"/>
  </r>
  <r>
    <x v="609"/>
    <n v="850"/>
    <n v="90"/>
    <m/>
    <m/>
    <m/>
    <m/>
    <n v="8"/>
    <n v="940"/>
  </r>
  <r>
    <x v="610"/>
    <n v="600"/>
    <n v="330"/>
    <n v="30"/>
    <m/>
    <m/>
    <m/>
    <n v="12"/>
    <n v="960"/>
  </r>
  <r>
    <x v="611"/>
    <n v="600"/>
    <n v="480"/>
    <n v="150"/>
    <m/>
    <m/>
    <m/>
    <n v="7"/>
    <n v="1230"/>
  </r>
  <r>
    <x v="612"/>
    <n v="450"/>
    <n v="90"/>
    <m/>
    <m/>
    <m/>
    <m/>
    <n v="3"/>
    <n v="540"/>
  </r>
  <r>
    <x v="613"/>
    <n v="550"/>
    <n v="440"/>
    <n v="150"/>
    <m/>
    <m/>
    <m/>
    <n v="9"/>
    <n v="1140"/>
  </r>
  <r>
    <x v="614"/>
    <n v="1150"/>
    <n v="800"/>
    <m/>
    <m/>
    <m/>
    <m/>
    <n v="10"/>
    <n v="1950"/>
  </r>
  <r>
    <x v="615"/>
    <n v="850"/>
    <n v="300"/>
    <n v="90"/>
    <m/>
    <m/>
    <m/>
    <n v="13"/>
    <n v="1240"/>
  </r>
  <r>
    <x v="616"/>
    <n v="850"/>
    <n v="150"/>
    <n v="60"/>
    <m/>
    <m/>
    <m/>
    <n v="7"/>
    <n v="1060"/>
  </r>
  <r>
    <x v="617"/>
    <n v="100"/>
    <n v="150"/>
    <m/>
    <m/>
    <m/>
    <m/>
    <n v="10"/>
    <n v="250"/>
  </r>
  <r>
    <x v="618"/>
    <n v="250"/>
    <n v="420"/>
    <m/>
    <m/>
    <m/>
    <m/>
    <n v="7"/>
    <n v="670"/>
  </r>
  <r>
    <x v="619"/>
    <n v="600"/>
    <n v="430"/>
    <m/>
    <m/>
    <m/>
    <m/>
    <n v="9"/>
    <n v="1030"/>
  </r>
  <r>
    <x v="620"/>
    <n v="550"/>
    <n v="390"/>
    <n v="60"/>
    <m/>
    <m/>
    <m/>
    <n v="11"/>
    <n v="1000"/>
  </r>
  <r>
    <x v="621"/>
    <n v="800"/>
    <n v="600"/>
    <m/>
    <m/>
    <m/>
    <m/>
    <n v="11"/>
    <n v="1400"/>
  </r>
  <r>
    <x v="622"/>
    <m/>
    <m/>
    <m/>
    <m/>
    <m/>
    <m/>
    <m/>
    <n v="0"/>
  </r>
  <r>
    <x v="623"/>
    <n v="550"/>
    <n v="480"/>
    <m/>
    <m/>
    <m/>
    <m/>
    <n v="6"/>
    <n v="1030"/>
  </r>
  <r>
    <x v="624"/>
    <n v="550"/>
    <n v="420"/>
    <n v="240"/>
    <m/>
    <m/>
    <m/>
    <n v="6"/>
    <n v="1210"/>
  </r>
  <r>
    <x v="625"/>
    <n v="1050"/>
    <n v="180"/>
    <n v="90"/>
    <m/>
    <m/>
    <m/>
    <n v="15"/>
    <n v="1320"/>
  </r>
  <r>
    <x v="626"/>
    <n v="900"/>
    <n v="600"/>
    <m/>
    <m/>
    <m/>
    <m/>
    <n v="8"/>
    <n v="1500"/>
  </r>
  <r>
    <x v="627"/>
    <n v="1100"/>
    <n v="800"/>
    <n v="120"/>
    <m/>
    <m/>
    <m/>
    <n v="9"/>
    <n v="2020"/>
  </r>
  <r>
    <x v="628"/>
    <n v="800"/>
    <n v="270"/>
    <m/>
    <m/>
    <n v="800"/>
    <m/>
    <n v="9"/>
    <n v="1870"/>
  </r>
  <r>
    <x v="629"/>
    <n v="750"/>
    <n v="300"/>
    <n v="60"/>
    <m/>
    <m/>
    <m/>
    <n v="6"/>
    <n v="1110"/>
  </r>
  <r>
    <x v="630"/>
    <n v="600"/>
    <n v="390"/>
    <m/>
    <m/>
    <m/>
    <m/>
    <n v="12"/>
    <n v="990"/>
  </r>
  <r>
    <x v="631"/>
    <n v="900"/>
    <n v="120"/>
    <m/>
    <m/>
    <m/>
    <m/>
    <n v="9"/>
    <n v="1020"/>
  </r>
  <r>
    <x v="632"/>
    <n v="650"/>
    <n v="630"/>
    <n v="150"/>
    <m/>
    <m/>
    <m/>
    <n v="10"/>
    <n v="1430"/>
  </r>
  <r>
    <x v="633"/>
    <n v="900"/>
    <n v="600"/>
    <n v="30"/>
    <m/>
    <m/>
    <m/>
    <n v="8"/>
    <n v="1530"/>
  </r>
  <r>
    <x v="634"/>
    <n v="850"/>
    <n v="480"/>
    <m/>
    <m/>
    <m/>
    <m/>
    <n v="11"/>
    <n v="1330"/>
  </r>
  <r>
    <x v="635"/>
    <n v="650"/>
    <n v="390"/>
    <n v="150"/>
    <m/>
    <m/>
    <m/>
    <n v="8"/>
    <n v="1190"/>
  </r>
  <r>
    <x v="636"/>
    <n v="600"/>
    <n v="380"/>
    <n v="150"/>
    <m/>
    <m/>
    <m/>
    <n v="12"/>
    <n v="1130"/>
  </r>
  <r>
    <x v="637"/>
    <n v="400"/>
    <n v="180"/>
    <m/>
    <m/>
    <m/>
    <m/>
    <n v="8"/>
    <n v="580"/>
  </r>
  <r>
    <x v="638"/>
    <n v="900"/>
    <n v="240"/>
    <n v="350"/>
    <m/>
    <m/>
    <m/>
    <n v="12"/>
    <n v="1490"/>
  </r>
  <r>
    <x v="639"/>
    <n v="400"/>
    <n v="580"/>
    <n v="90"/>
    <m/>
    <m/>
    <m/>
    <n v="8"/>
    <n v="1070"/>
  </r>
  <r>
    <x v="640"/>
    <n v="750"/>
    <n v="390"/>
    <m/>
    <m/>
    <m/>
    <m/>
    <n v="9"/>
    <n v="1140"/>
  </r>
  <r>
    <x v="641"/>
    <n v="900"/>
    <n v="700"/>
    <m/>
    <m/>
    <m/>
    <n v="600"/>
    <n v="9"/>
    <n v="2200"/>
  </r>
  <r>
    <x v="642"/>
    <n v="500"/>
    <n v="150"/>
    <m/>
    <m/>
    <m/>
    <n v="300"/>
    <n v="6"/>
    <n v="950"/>
  </r>
  <r>
    <x v="643"/>
    <n v="0"/>
    <n v="0"/>
    <m/>
    <m/>
    <m/>
    <m/>
    <n v="0"/>
    <n v="0"/>
  </r>
  <r>
    <x v="644"/>
    <n v="600"/>
    <n v="590"/>
    <m/>
    <m/>
    <m/>
    <m/>
    <n v="7"/>
    <n v="1190"/>
  </r>
  <r>
    <x v="645"/>
    <n v="1000"/>
    <n v="350"/>
    <m/>
    <m/>
    <m/>
    <m/>
    <n v="10"/>
    <n v="1350"/>
  </r>
  <r>
    <x v="646"/>
    <n v="250"/>
    <n v="260"/>
    <m/>
    <m/>
    <m/>
    <m/>
    <n v="5"/>
    <n v="510"/>
  </r>
  <r>
    <x v="647"/>
    <n v="750"/>
    <n v="700"/>
    <m/>
    <m/>
    <m/>
    <m/>
    <n v="7"/>
    <n v="1450"/>
  </r>
  <r>
    <x v="648"/>
    <n v="750"/>
    <n v="650"/>
    <m/>
    <m/>
    <m/>
    <m/>
    <n v="7"/>
    <n v="1400"/>
  </r>
  <r>
    <x v="649"/>
    <n v="1000"/>
    <n v="500"/>
    <m/>
    <m/>
    <m/>
    <m/>
    <n v="8"/>
    <n v="1500"/>
  </r>
  <r>
    <x v="650"/>
    <n v="1050"/>
    <n v="700"/>
    <n v="120"/>
    <m/>
    <m/>
    <m/>
    <n v="10"/>
    <n v="1870"/>
  </r>
  <r>
    <x v="651"/>
    <n v="1000"/>
    <n v="300"/>
    <m/>
    <m/>
    <m/>
    <m/>
    <n v="9"/>
    <n v="1300"/>
  </r>
  <r>
    <x v="652"/>
    <n v="900"/>
    <n v="460"/>
    <m/>
    <m/>
    <m/>
    <m/>
    <n v="11"/>
    <n v="1360"/>
  </r>
  <r>
    <x v="653"/>
    <n v="950"/>
    <n v="510"/>
    <m/>
    <m/>
    <m/>
    <m/>
    <n v="11"/>
    <n v="1460"/>
  </r>
  <r>
    <x v="654"/>
    <n v="1200"/>
    <n v="300"/>
    <m/>
    <m/>
    <m/>
    <m/>
    <n v="9"/>
    <n v="1500"/>
  </r>
  <r>
    <x v="655"/>
    <n v="250"/>
    <n v="210"/>
    <m/>
    <m/>
    <m/>
    <m/>
    <n v="6"/>
    <n v="460"/>
  </r>
  <r>
    <x v="656"/>
    <n v="700"/>
    <n v="560"/>
    <m/>
    <m/>
    <m/>
    <m/>
    <n v="9"/>
    <n v="1260"/>
  </r>
  <r>
    <x v="657"/>
    <n v="750"/>
    <n v="630"/>
    <m/>
    <m/>
    <m/>
    <m/>
    <n v="8"/>
    <n v="1380"/>
  </r>
  <r>
    <x v="658"/>
    <n v="750"/>
    <n v="460"/>
    <n v="30"/>
    <m/>
    <m/>
    <m/>
    <n v="7"/>
    <n v="1240"/>
  </r>
  <r>
    <x v="659"/>
    <n v="700"/>
    <n v="620"/>
    <m/>
    <m/>
    <m/>
    <m/>
    <n v="10"/>
    <n v="1320"/>
  </r>
  <r>
    <x v="660"/>
    <n v="750"/>
    <n v="450"/>
    <m/>
    <m/>
    <m/>
    <m/>
    <n v="11"/>
    <n v="1200"/>
  </r>
  <r>
    <x v="661"/>
    <n v="800"/>
    <n v="590"/>
    <n v="30"/>
    <m/>
    <m/>
    <m/>
    <n v="15"/>
    <n v="1420"/>
  </r>
  <r>
    <x v="662"/>
    <n v="580"/>
    <n v="400"/>
    <n v="30"/>
    <m/>
    <m/>
    <m/>
    <n v="12"/>
    <n v="1010"/>
  </r>
  <r>
    <x v="663"/>
    <n v="750"/>
    <n v="760"/>
    <m/>
    <m/>
    <m/>
    <m/>
    <n v="9"/>
    <n v="1510"/>
  </r>
  <r>
    <x v="664"/>
    <n v="450"/>
    <n v="400"/>
    <m/>
    <m/>
    <m/>
    <m/>
    <n v="5"/>
    <n v="850"/>
  </r>
  <r>
    <x v="665"/>
    <n v="825"/>
    <n v="610"/>
    <n v="30"/>
    <m/>
    <m/>
    <m/>
    <n v="11"/>
    <n v="1465"/>
  </r>
  <r>
    <x v="666"/>
    <n v="700"/>
    <n v="540"/>
    <m/>
    <m/>
    <m/>
    <m/>
    <n v="9"/>
    <n v="1240"/>
  </r>
  <r>
    <x v="667"/>
    <n v="1050"/>
    <n v="250"/>
    <m/>
    <m/>
    <m/>
    <m/>
    <n v="7"/>
    <n v="1300"/>
  </r>
  <r>
    <x v="668"/>
    <n v="550"/>
    <n v="530"/>
    <m/>
    <m/>
    <m/>
    <m/>
    <n v="9"/>
    <n v="1080"/>
  </r>
  <r>
    <x v="669"/>
    <n v="650"/>
    <n v="610"/>
    <m/>
    <m/>
    <m/>
    <m/>
    <n v="12"/>
    <n v="1260"/>
  </r>
  <r>
    <x v="670"/>
    <n v="400"/>
    <n v="490"/>
    <m/>
    <m/>
    <m/>
    <m/>
    <n v="9"/>
    <n v="890"/>
  </r>
  <r>
    <x v="671"/>
    <n v="900"/>
    <n v="330"/>
    <m/>
    <m/>
    <m/>
    <m/>
    <n v="14"/>
    <n v="1230"/>
  </r>
  <r>
    <x v="672"/>
    <n v="700"/>
    <n v="240"/>
    <m/>
    <m/>
    <m/>
    <m/>
    <n v="14"/>
    <n v="940"/>
  </r>
  <r>
    <x v="673"/>
    <n v="500"/>
    <n v="480"/>
    <m/>
    <m/>
    <m/>
    <m/>
    <n v="10"/>
    <n v="980"/>
  </r>
  <r>
    <x v="674"/>
    <n v="500"/>
    <n v="510"/>
    <m/>
    <m/>
    <m/>
    <m/>
    <n v="9"/>
    <n v="1010"/>
  </r>
  <r>
    <x v="675"/>
    <n v="400"/>
    <n v="500"/>
    <m/>
    <m/>
    <m/>
    <m/>
    <n v="10"/>
    <n v="900"/>
  </r>
  <r>
    <x v="676"/>
    <n v="450"/>
    <n v="300"/>
    <m/>
    <m/>
    <m/>
    <m/>
    <n v="8"/>
    <n v="750"/>
  </r>
  <r>
    <x v="677"/>
    <n v="1000"/>
    <n v="600"/>
    <n v="60"/>
    <m/>
    <m/>
    <m/>
    <n v="8"/>
    <n v="1660"/>
  </r>
  <r>
    <x v="678"/>
    <n v="600"/>
    <n v="650"/>
    <m/>
    <m/>
    <m/>
    <m/>
    <n v="8"/>
    <n v="1250"/>
  </r>
  <r>
    <x v="679"/>
    <n v="800"/>
    <n v="400"/>
    <m/>
    <m/>
    <m/>
    <m/>
    <n v="11"/>
    <n v="1200"/>
  </r>
  <r>
    <x v="680"/>
    <n v="250"/>
    <n v="310"/>
    <n v="60"/>
    <m/>
    <m/>
    <m/>
    <n v="5"/>
    <n v="620"/>
  </r>
  <r>
    <x v="681"/>
    <n v="1600"/>
    <n v="400"/>
    <m/>
    <m/>
    <m/>
    <m/>
    <n v="9"/>
    <n v="2000"/>
  </r>
  <r>
    <x v="682"/>
    <n v="750"/>
    <n v="300"/>
    <m/>
    <m/>
    <m/>
    <m/>
    <n v="11"/>
    <n v="1050"/>
  </r>
  <r>
    <x v="683"/>
    <n v="900"/>
    <n v="60"/>
    <m/>
    <m/>
    <m/>
    <m/>
    <n v="7"/>
    <n v="960"/>
  </r>
  <r>
    <x v="684"/>
    <n v="400"/>
    <n v="270"/>
    <n v="120"/>
    <m/>
    <m/>
    <m/>
    <n v="6"/>
    <n v="790"/>
  </r>
  <r>
    <x v="685"/>
    <n v="850"/>
    <n v="400"/>
    <m/>
    <m/>
    <m/>
    <m/>
    <n v="6"/>
    <n v="1250"/>
  </r>
  <r>
    <x v="686"/>
    <n v="500"/>
    <n v="120"/>
    <m/>
    <m/>
    <m/>
    <m/>
    <n v="3"/>
    <n v="620"/>
  </r>
  <r>
    <x v="687"/>
    <n v="950"/>
    <n v="90"/>
    <m/>
    <m/>
    <m/>
    <m/>
    <n v="7"/>
    <n v="1040"/>
  </r>
  <r>
    <x v="688"/>
    <n v="1150"/>
    <n v="300"/>
    <n v="60"/>
    <m/>
    <m/>
    <m/>
    <n v="11"/>
    <n v="1510"/>
  </r>
  <r>
    <x v="689"/>
    <n v="100"/>
    <n v="60"/>
    <m/>
    <m/>
    <m/>
    <m/>
    <n v="4"/>
    <n v="160"/>
  </r>
  <r>
    <x v="690"/>
    <n v="550"/>
    <n v="0"/>
    <m/>
    <m/>
    <m/>
    <m/>
    <n v="4"/>
    <n v="550"/>
  </r>
  <r>
    <x v="691"/>
    <n v="200"/>
    <n v="340"/>
    <m/>
    <m/>
    <m/>
    <m/>
    <n v="5"/>
    <n v="540"/>
  </r>
  <r>
    <x v="692"/>
    <n v="650"/>
    <n v="450"/>
    <m/>
    <m/>
    <m/>
    <m/>
    <n v="8"/>
    <n v="1100"/>
  </r>
  <r>
    <x v="693"/>
    <n v="950"/>
    <n v="400"/>
    <m/>
    <m/>
    <m/>
    <m/>
    <n v="9"/>
    <n v="1350"/>
  </r>
  <r>
    <x v="694"/>
    <n v="550"/>
    <n v="360"/>
    <m/>
    <m/>
    <m/>
    <m/>
    <n v="8"/>
    <n v="910"/>
  </r>
  <r>
    <x v="695"/>
    <n v="700"/>
    <n v="300"/>
    <m/>
    <m/>
    <m/>
    <m/>
    <n v="4"/>
    <n v="1000"/>
  </r>
  <r>
    <x v="696"/>
    <n v="600"/>
    <n v="430"/>
    <m/>
    <m/>
    <m/>
    <m/>
    <n v="11"/>
    <n v="1030"/>
  </r>
  <r>
    <x v="697"/>
    <n v="650"/>
    <n v="660"/>
    <m/>
    <m/>
    <m/>
    <m/>
    <n v="11"/>
    <n v="1310"/>
  </r>
  <r>
    <x v="698"/>
    <n v="650"/>
    <n v="760"/>
    <m/>
    <m/>
    <m/>
    <m/>
    <n v="13"/>
    <n v="1410"/>
  </r>
  <r>
    <x v="699"/>
    <n v="550"/>
    <n v="600"/>
    <m/>
    <m/>
    <m/>
    <m/>
    <n v="6"/>
    <n v="1150"/>
  </r>
  <r>
    <x v="700"/>
    <n v="400"/>
    <n v="150"/>
    <m/>
    <m/>
    <m/>
    <m/>
    <n v="5"/>
    <n v="550"/>
  </r>
  <r>
    <x v="701"/>
    <n v="900"/>
    <n v="150"/>
    <m/>
    <m/>
    <m/>
    <m/>
    <n v="8"/>
    <n v="1050"/>
  </r>
  <r>
    <x v="702"/>
    <n v="900"/>
    <n v="230"/>
    <m/>
    <m/>
    <m/>
    <m/>
    <n v="7"/>
    <n v="1130"/>
  </r>
  <r>
    <x v="703"/>
    <n v="550"/>
    <n v="300"/>
    <m/>
    <m/>
    <m/>
    <m/>
    <n v="6"/>
    <n v="850"/>
  </r>
  <r>
    <x v="704"/>
    <n v="750"/>
    <n v="450"/>
    <m/>
    <m/>
    <m/>
    <m/>
    <n v="9"/>
    <n v="1200"/>
  </r>
  <r>
    <x v="705"/>
    <n v="700"/>
    <n v="810"/>
    <m/>
    <m/>
    <m/>
    <m/>
    <n v="8"/>
    <n v="1510"/>
  </r>
  <r>
    <x v="706"/>
    <n v="400"/>
    <n v="550"/>
    <m/>
    <m/>
    <m/>
    <m/>
    <n v="6"/>
    <n v="950"/>
  </r>
  <r>
    <x v="707"/>
    <n v="1000"/>
    <n v="390"/>
    <m/>
    <m/>
    <m/>
    <m/>
    <n v="10"/>
    <n v="1390"/>
  </r>
  <r>
    <x v="708"/>
    <n v="800"/>
    <n v="290"/>
    <m/>
    <m/>
    <m/>
    <m/>
    <n v="8"/>
    <n v="1090"/>
  </r>
  <r>
    <x v="709"/>
    <n v="600"/>
    <n v="480"/>
    <n v="30"/>
    <m/>
    <m/>
    <m/>
    <n v="13"/>
    <n v="1110"/>
  </r>
  <r>
    <x v="710"/>
    <n v="400"/>
    <n v="270"/>
    <m/>
    <m/>
    <m/>
    <m/>
    <n v="9"/>
    <n v="670"/>
  </r>
  <r>
    <x v="711"/>
    <n v="200"/>
    <n v="570"/>
    <m/>
    <m/>
    <m/>
    <m/>
    <n v="10"/>
    <n v="770"/>
  </r>
  <r>
    <x v="712"/>
    <n v="900"/>
    <n v="300"/>
    <m/>
    <m/>
    <m/>
    <m/>
    <n v="8"/>
    <n v="1200"/>
  </r>
  <r>
    <x v="713"/>
    <n v="1000"/>
    <n v="320"/>
    <m/>
    <m/>
    <m/>
    <m/>
    <n v="12"/>
    <n v="1320"/>
  </r>
  <r>
    <x v="714"/>
    <n v="950"/>
    <n v="270"/>
    <m/>
    <m/>
    <m/>
    <m/>
    <n v="11"/>
    <n v="1220"/>
  </r>
  <r>
    <x v="715"/>
    <n v="900"/>
    <n v="150"/>
    <n v="30"/>
    <m/>
    <m/>
    <m/>
    <n v="11"/>
    <n v="1080"/>
  </r>
  <r>
    <x v="716"/>
    <n v="850"/>
    <n v="240"/>
    <m/>
    <m/>
    <m/>
    <m/>
    <n v="11"/>
    <n v="1090"/>
  </r>
  <r>
    <x v="717"/>
    <n v="1100"/>
    <n v="150"/>
    <n v="210"/>
    <m/>
    <m/>
    <m/>
    <n v="8"/>
    <n v="1460"/>
  </r>
  <r>
    <x v="718"/>
    <n v="650"/>
    <n v="300"/>
    <m/>
    <m/>
    <m/>
    <n v="500"/>
    <n v="7"/>
    <n v="1450"/>
  </r>
  <r>
    <x v="719"/>
    <n v="700"/>
    <n v="510"/>
    <m/>
    <m/>
    <m/>
    <m/>
    <n v="8"/>
    <n v="1210"/>
  </r>
  <r>
    <x v="720"/>
    <n v="250"/>
    <n v="150"/>
    <n v="60"/>
    <m/>
    <m/>
    <m/>
    <n v="4"/>
    <n v="460"/>
  </r>
  <r>
    <x v="721"/>
    <n v="300"/>
    <n v="300"/>
    <m/>
    <m/>
    <m/>
    <n v="500"/>
    <n v="5"/>
    <n v="1100"/>
  </r>
  <r>
    <x v="722"/>
    <n v="950"/>
    <n v="390"/>
    <n v="60"/>
    <m/>
    <m/>
    <m/>
    <n v="13"/>
    <n v="1400"/>
  </r>
  <r>
    <x v="723"/>
    <n v="650"/>
    <n v="420"/>
    <n v="240"/>
    <m/>
    <m/>
    <m/>
    <n v="15"/>
    <n v="1310"/>
  </r>
  <r>
    <x v="724"/>
    <n v="800"/>
    <n v="600"/>
    <n v="60"/>
    <m/>
    <m/>
    <m/>
    <n v="20"/>
    <n v="1460"/>
  </r>
  <r>
    <x v="725"/>
    <n v="400"/>
    <n v="480"/>
    <n v="30"/>
    <m/>
    <m/>
    <m/>
    <n v="11"/>
    <n v="910"/>
  </r>
  <r>
    <x v="726"/>
    <n v="800"/>
    <n v="560"/>
    <n v="120"/>
    <m/>
    <m/>
    <m/>
    <n v="11"/>
    <n v="1480"/>
  </r>
  <r>
    <x v="727"/>
    <n v="950"/>
    <n v="80"/>
    <n v="120"/>
    <m/>
    <m/>
    <m/>
    <n v="10"/>
    <n v="1150"/>
  </r>
  <r>
    <x v="728"/>
    <n v="550"/>
    <n v="240"/>
    <n v="30"/>
    <m/>
    <m/>
    <m/>
    <n v="8"/>
    <n v="820"/>
  </r>
  <r>
    <x v="729"/>
    <n v="200"/>
    <n v="240"/>
    <m/>
    <m/>
    <m/>
    <m/>
    <n v="7"/>
    <n v="440"/>
  </r>
  <r>
    <x v="730"/>
    <n v="800"/>
    <n v="380"/>
    <m/>
    <m/>
    <m/>
    <n v="600"/>
    <n v="8"/>
    <n v="1780"/>
  </r>
  <r>
    <x v="731"/>
    <n v="250"/>
    <n v="150"/>
    <m/>
    <m/>
    <m/>
    <n v="800"/>
    <n v="3"/>
    <n v="1200"/>
  </r>
  <r>
    <x v="732"/>
    <n v="950"/>
    <n v="180"/>
    <n v="60"/>
    <m/>
    <m/>
    <m/>
    <n v="8"/>
    <n v="1190"/>
  </r>
  <r>
    <x v="733"/>
    <n v="1350"/>
    <n v="380"/>
    <m/>
    <m/>
    <m/>
    <m/>
    <n v="11"/>
    <n v="1730"/>
  </r>
  <r>
    <x v="734"/>
    <n v="550"/>
    <n v="240"/>
    <m/>
    <m/>
    <m/>
    <m/>
    <n v="9"/>
    <n v="790"/>
  </r>
  <r>
    <x v="735"/>
    <n v="650"/>
    <n v="600"/>
    <m/>
    <m/>
    <m/>
    <n v="600"/>
    <n v="10"/>
    <n v="1850"/>
  </r>
  <r>
    <x v="736"/>
    <n v="1300"/>
    <n v="120"/>
    <n v="60"/>
    <m/>
    <m/>
    <n v="300"/>
    <n v="11"/>
    <n v="1780"/>
  </r>
  <r>
    <x v="737"/>
    <n v="1000"/>
    <n v="450"/>
    <m/>
    <m/>
    <m/>
    <m/>
    <n v="8"/>
    <n v="1450"/>
  </r>
  <r>
    <x v="738"/>
    <n v="800"/>
    <n v="390"/>
    <m/>
    <m/>
    <m/>
    <m/>
    <n v="9"/>
    <n v="1190"/>
  </r>
  <r>
    <x v="739"/>
    <n v="1050"/>
    <n v="360"/>
    <n v="30"/>
    <m/>
    <m/>
    <m/>
    <n v="9"/>
    <n v="1440"/>
  </r>
  <r>
    <x v="740"/>
    <n v="800"/>
    <n v="510"/>
    <m/>
    <m/>
    <m/>
    <m/>
    <n v="7"/>
    <n v="1310"/>
  </r>
  <r>
    <x v="741"/>
    <n v="0"/>
    <n v="0"/>
    <m/>
    <m/>
    <m/>
    <m/>
    <n v="0"/>
    <n v="0"/>
  </r>
  <r>
    <x v="742"/>
    <n v="0"/>
    <n v="0"/>
    <m/>
    <m/>
    <m/>
    <m/>
    <n v="0"/>
    <n v="0"/>
  </r>
  <r>
    <x v="743"/>
    <n v="1050"/>
    <n v="450"/>
    <m/>
    <m/>
    <m/>
    <m/>
    <n v="7"/>
    <n v="1500"/>
  </r>
  <r>
    <x v="744"/>
    <n v="800"/>
    <n v="270"/>
    <m/>
    <m/>
    <m/>
    <m/>
    <n v="9"/>
    <n v="1070"/>
  </r>
  <r>
    <x v="745"/>
    <n v="800"/>
    <n v="540"/>
    <m/>
    <m/>
    <m/>
    <m/>
    <n v="9"/>
    <n v="1340"/>
  </r>
  <r>
    <x v="746"/>
    <n v="1000"/>
    <n v="390"/>
    <m/>
    <m/>
    <m/>
    <m/>
    <n v="15"/>
    <n v="1390"/>
  </r>
  <r>
    <x v="747"/>
    <n v="850"/>
    <n v="300"/>
    <m/>
    <m/>
    <m/>
    <n v="500"/>
    <n v="7"/>
    <n v="1650"/>
  </r>
  <r>
    <x v="748"/>
    <n v="400"/>
    <n v="130"/>
    <m/>
    <m/>
    <m/>
    <m/>
    <n v="5"/>
    <n v="530"/>
  </r>
  <r>
    <x v="749"/>
    <n v="600"/>
    <n v="510"/>
    <m/>
    <m/>
    <m/>
    <n v="300"/>
    <n v="9"/>
    <n v="1410"/>
  </r>
  <r>
    <x v="750"/>
    <n v="850"/>
    <n v="450"/>
    <m/>
    <m/>
    <m/>
    <m/>
    <n v="7"/>
    <n v="1300"/>
  </r>
  <r>
    <x v="751"/>
    <n v="200"/>
    <n v="310"/>
    <m/>
    <m/>
    <n v="700"/>
    <m/>
    <n v="4"/>
    <n v="1210"/>
  </r>
  <r>
    <x v="752"/>
    <n v="600"/>
    <n v="450"/>
    <m/>
    <m/>
    <m/>
    <m/>
    <n v="8"/>
    <n v="1050"/>
  </r>
  <r>
    <x v="753"/>
    <n v="850"/>
    <n v="150"/>
    <n v="30"/>
    <m/>
    <m/>
    <m/>
    <n v="8"/>
    <n v="1030"/>
  </r>
  <r>
    <x v="754"/>
    <n v="750"/>
    <n v="530"/>
    <m/>
    <m/>
    <m/>
    <m/>
    <n v="8"/>
    <n v="1280"/>
  </r>
  <r>
    <x v="755"/>
    <n v="750"/>
    <n v="430"/>
    <m/>
    <m/>
    <m/>
    <m/>
    <n v="10"/>
    <n v="1180"/>
  </r>
  <r>
    <x v="756"/>
    <n v="700"/>
    <n v="400"/>
    <m/>
    <m/>
    <m/>
    <m/>
    <n v="6"/>
    <n v="1100"/>
  </r>
  <r>
    <x v="757"/>
    <n v="950"/>
    <n v="270"/>
    <n v="60"/>
    <m/>
    <n v="800"/>
    <m/>
    <n v="12"/>
    <n v="2080"/>
  </r>
  <r>
    <x v="758"/>
    <n v="1000"/>
    <n v="500"/>
    <n v="330"/>
    <m/>
    <m/>
    <m/>
    <n v="8"/>
    <n v="1830"/>
  </r>
  <r>
    <x v="759"/>
    <n v="450"/>
    <n v="450"/>
    <m/>
    <m/>
    <m/>
    <m/>
    <n v="11"/>
    <n v="900"/>
  </r>
  <r>
    <x v="760"/>
    <n v="1200"/>
    <n v="270"/>
    <n v="60"/>
    <m/>
    <m/>
    <m/>
    <n v="8"/>
    <n v="1530"/>
  </r>
  <r>
    <x v="761"/>
    <n v="850"/>
    <n v="350"/>
    <m/>
    <m/>
    <m/>
    <m/>
    <n v="7"/>
    <n v="1200"/>
  </r>
  <r>
    <x v="762"/>
    <n v="1050"/>
    <n v="360"/>
    <m/>
    <m/>
    <m/>
    <m/>
    <n v="5"/>
    <n v="1410"/>
  </r>
  <r>
    <x v="763"/>
    <n v="350"/>
    <n v="650"/>
    <n v="150"/>
    <m/>
    <m/>
    <m/>
    <n v="9"/>
    <n v="1150"/>
  </r>
  <r>
    <x v="764"/>
    <n v="450"/>
    <n v="150"/>
    <n v="310"/>
    <m/>
    <m/>
    <m/>
    <n v="7"/>
    <n v="910"/>
  </r>
  <r>
    <x v="765"/>
    <n v="500"/>
    <n v="270"/>
    <m/>
    <m/>
    <m/>
    <m/>
    <n v="10"/>
    <n v="770"/>
  </r>
  <r>
    <x v="766"/>
    <n v="850"/>
    <n v="300"/>
    <n v="60"/>
    <m/>
    <m/>
    <m/>
    <n v="12"/>
    <n v="1210"/>
  </r>
  <r>
    <x v="767"/>
    <n v="450"/>
    <n v="390"/>
    <n v="120"/>
    <m/>
    <m/>
    <m/>
    <n v="10"/>
    <n v="960"/>
  </r>
  <r>
    <x v="768"/>
    <n v="400"/>
    <n v="900"/>
    <n v="60"/>
    <m/>
    <m/>
    <m/>
    <n v="9"/>
    <n v="1360"/>
  </r>
  <r>
    <x v="769"/>
    <n v="700"/>
    <n v="300"/>
    <n v="90"/>
    <m/>
    <m/>
    <m/>
    <n v="7"/>
    <n v="1090"/>
  </r>
  <r>
    <x v="770"/>
    <n v="950"/>
    <n v="450"/>
    <m/>
    <m/>
    <m/>
    <m/>
    <n v="14"/>
    <n v="1400"/>
  </r>
  <r>
    <x v="771"/>
    <n v="600"/>
    <n v="380"/>
    <m/>
    <m/>
    <m/>
    <m/>
    <n v="8"/>
    <n v="980"/>
  </r>
  <r>
    <x v="772"/>
    <n v="1100"/>
    <n v="420"/>
    <n v="60"/>
    <m/>
    <m/>
    <m/>
    <n v="14"/>
    <n v="1580"/>
  </r>
  <r>
    <x v="773"/>
    <n v="850"/>
    <n v="570"/>
    <n v="50"/>
    <m/>
    <m/>
    <m/>
    <n v="14"/>
    <n v="1470"/>
  </r>
  <r>
    <x v="774"/>
    <n v="300"/>
    <n v="550"/>
    <n v="60"/>
    <m/>
    <m/>
    <m/>
    <n v="10"/>
    <n v="910"/>
  </r>
  <r>
    <x v="775"/>
    <n v="800"/>
    <n v="580"/>
    <m/>
    <m/>
    <m/>
    <m/>
    <n v="5"/>
    <n v="1380"/>
  </r>
  <r>
    <x v="776"/>
    <n v="900"/>
    <n v="512"/>
    <m/>
    <m/>
    <m/>
    <m/>
    <n v="10"/>
    <n v="1412"/>
  </r>
  <r>
    <x v="777"/>
    <n v="950"/>
    <n v="700"/>
    <m/>
    <m/>
    <m/>
    <m/>
    <n v="8"/>
    <n v="1650"/>
  </r>
  <r>
    <x v="778"/>
    <n v="950"/>
    <n v="500"/>
    <m/>
    <m/>
    <m/>
    <m/>
    <n v="8"/>
    <n v="1450"/>
  </r>
  <r>
    <x v="779"/>
    <n v="400"/>
    <n v="150"/>
    <m/>
    <m/>
    <m/>
    <m/>
    <n v="8"/>
    <n v="550"/>
  </r>
  <r>
    <x v="780"/>
    <n v="300"/>
    <n v="60"/>
    <m/>
    <m/>
    <m/>
    <m/>
    <n v="5"/>
    <n v="360"/>
  </r>
  <r>
    <x v="781"/>
    <n v="300"/>
    <n v="160"/>
    <m/>
    <m/>
    <m/>
    <m/>
    <n v="5"/>
    <n v="460"/>
  </r>
  <r>
    <x v="782"/>
    <n v="1150"/>
    <n v="300"/>
    <m/>
    <m/>
    <m/>
    <m/>
    <n v="10"/>
    <n v="1450"/>
  </r>
  <r>
    <x v="783"/>
    <n v="600"/>
    <n v="400"/>
    <m/>
    <m/>
    <m/>
    <m/>
    <n v="9"/>
    <n v="1000"/>
  </r>
  <r>
    <x v="784"/>
    <n v="600"/>
    <n v="500"/>
    <m/>
    <m/>
    <m/>
    <m/>
    <n v="5"/>
    <n v="1100"/>
  </r>
  <r>
    <x v="785"/>
    <n v="650"/>
    <n v="250"/>
    <m/>
    <m/>
    <m/>
    <m/>
    <n v="4"/>
    <n v="900"/>
  </r>
  <r>
    <x v="786"/>
    <n v="550"/>
    <n v="400"/>
    <m/>
    <m/>
    <m/>
    <n v="500"/>
    <n v="11"/>
    <n v="1450"/>
  </r>
  <r>
    <x v="787"/>
    <n v="700"/>
    <n v="400"/>
    <n v="60"/>
    <m/>
    <m/>
    <m/>
    <n v="11"/>
    <n v="1160"/>
  </r>
  <r>
    <x v="788"/>
    <n v="1050"/>
    <n v="420"/>
    <n v="180"/>
    <m/>
    <m/>
    <m/>
    <n v="12"/>
    <n v="1650"/>
  </r>
  <r>
    <x v="789"/>
    <n v="950"/>
    <n v="470"/>
    <m/>
    <m/>
    <m/>
    <m/>
    <n v="10"/>
    <n v="1420"/>
  </r>
  <r>
    <x v="790"/>
    <n v="1050"/>
    <m/>
    <m/>
    <m/>
    <m/>
    <n v="300"/>
    <n v="6"/>
    <n v="1350"/>
  </r>
  <r>
    <x v="791"/>
    <n v="1050"/>
    <n v="190"/>
    <m/>
    <m/>
    <m/>
    <m/>
    <n v="9"/>
    <n v="1240"/>
  </r>
  <r>
    <x v="792"/>
    <n v="650"/>
    <n v="150"/>
    <m/>
    <m/>
    <m/>
    <m/>
    <n v="8"/>
    <n v="800"/>
  </r>
  <r>
    <x v="793"/>
    <n v="250"/>
    <m/>
    <m/>
    <m/>
    <m/>
    <m/>
    <n v="2"/>
    <n v="250"/>
  </r>
  <r>
    <x v="794"/>
    <n v="400"/>
    <n v="240"/>
    <m/>
    <m/>
    <m/>
    <m/>
    <n v="7"/>
    <n v="640"/>
  </r>
  <r>
    <x v="795"/>
    <n v="400"/>
    <n v="500"/>
    <m/>
    <m/>
    <m/>
    <n v="800"/>
    <n v="6"/>
    <n v="1700"/>
  </r>
  <r>
    <x v="796"/>
    <n v="1000"/>
    <n v="800"/>
    <m/>
    <m/>
    <m/>
    <m/>
    <n v="12"/>
    <n v="1800"/>
  </r>
  <r>
    <x v="797"/>
    <n v="1050"/>
    <n v="610"/>
    <m/>
    <m/>
    <m/>
    <m/>
    <n v="7"/>
    <n v="1660"/>
  </r>
  <r>
    <x v="798"/>
    <n v="1000"/>
    <n v="330"/>
    <m/>
    <m/>
    <m/>
    <m/>
    <n v="9"/>
    <n v="1330"/>
  </r>
  <r>
    <x v="799"/>
    <n v="300"/>
    <n v="600"/>
    <n v="60"/>
    <m/>
    <m/>
    <m/>
    <n v="5"/>
    <n v="960"/>
  </r>
  <r>
    <x v="800"/>
    <n v="400"/>
    <n v="410"/>
    <n v="120"/>
    <m/>
    <m/>
    <m/>
    <n v="5"/>
    <n v="930"/>
  </r>
  <r>
    <x v="801"/>
    <n v="1150"/>
    <n v="300"/>
    <m/>
    <m/>
    <m/>
    <n v="300"/>
    <n v="11"/>
    <n v="1750"/>
  </r>
  <r>
    <x v="802"/>
    <n v="900"/>
    <n v="600"/>
    <m/>
    <m/>
    <m/>
    <m/>
    <n v="8"/>
    <n v="1500"/>
  </r>
  <r>
    <x v="803"/>
    <n v="1050"/>
    <n v="710"/>
    <m/>
    <m/>
    <m/>
    <m/>
    <n v="9"/>
    <n v="1760"/>
  </r>
  <r>
    <x v="804"/>
    <n v="1150"/>
    <n v="650"/>
    <m/>
    <m/>
    <m/>
    <m/>
    <n v="10"/>
    <n v="1800"/>
  </r>
  <r>
    <x v="805"/>
    <n v="1400"/>
    <n v="450"/>
    <m/>
    <m/>
    <m/>
    <m/>
    <n v="10"/>
    <n v="1850"/>
  </r>
  <r>
    <x v="806"/>
    <n v="1200"/>
    <n v="150"/>
    <n v="150"/>
    <m/>
    <m/>
    <m/>
    <n v="10"/>
    <n v="1500"/>
  </r>
  <r>
    <x v="807"/>
    <n v="850"/>
    <n v="150"/>
    <m/>
    <m/>
    <m/>
    <m/>
    <n v="10"/>
    <n v="1000"/>
  </r>
  <r>
    <x v="808"/>
    <n v="1050"/>
    <n v="430"/>
    <m/>
    <m/>
    <m/>
    <m/>
    <n v="12"/>
    <n v="1480"/>
  </r>
  <r>
    <x v="809"/>
    <n v="1150"/>
    <n v="300"/>
    <m/>
    <m/>
    <m/>
    <m/>
    <n v="9"/>
    <n v="1450"/>
  </r>
  <r>
    <x v="810"/>
    <n v="1259"/>
    <n v="430"/>
    <m/>
    <m/>
    <m/>
    <m/>
    <n v="10"/>
    <n v="1689"/>
  </r>
  <r>
    <x v="811"/>
    <n v="800"/>
    <n v="480"/>
    <m/>
    <m/>
    <m/>
    <m/>
    <n v="7"/>
    <n v="1280"/>
  </r>
  <r>
    <x v="812"/>
    <n v="550"/>
    <n v="390"/>
    <m/>
    <m/>
    <m/>
    <m/>
    <n v="9"/>
    <n v="940"/>
  </r>
  <r>
    <x v="813"/>
    <n v="850"/>
    <n v="390"/>
    <m/>
    <m/>
    <m/>
    <m/>
    <n v="11"/>
    <n v="1240"/>
  </r>
  <r>
    <x v="814"/>
    <n v="700"/>
    <n v="360"/>
    <n v="120"/>
    <m/>
    <m/>
    <m/>
    <n v="11"/>
    <n v="1180"/>
  </r>
  <r>
    <x v="815"/>
    <n v="850"/>
    <n v="180"/>
    <m/>
    <m/>
    <m/>
    <m/>
    <n v="10"/>
    <n v="1030"/>
  </r>
  <r>
    <x v="816"/>
    <n v="1200"/>
    <n v="280"/>
    <m/>
    <m/>
    <m/>
    <m/>
    <n v="9"/>
    <n v="1480"/>
  </r>
  <r>
    <x v="817"/>
    <n v="900"/>
    <n v="570"/>
    <n v="90"/>
    <m/>
    <m/>
    <m/>
    <n v="9"/>
    <n v="1560"/>
  </r>
  <r>
    <x v="818"/>
    <n v="1100"/>
    <n v="210"/>
    <m/>
    <m/>
    <m/>
    <m/>
    <n v="9"/>
    <n v="1310"/>
  </r>
  <r>
    <x v="819"/>
    <n v="700"/>
    <n v="420"/>
    <m/>
    <m/>
    <m/>
    <m/>
    <n v="8"/>
    <n v="1120"/>
  </r>
  <r>
    <x v="820"/>
    <n v="650"/>
    <n v="240"/>
    <m/>
    <m/>
    <m/>
    <m/>
    <n v="8"/>
    <n v="890"/>
  </r>
  <r>
    <x v="821"/>
    <n v="600"/>
    <n v="420"/>
    <m/>
    <m/>
    <m/>
    <m/>
    <n v="7"/>
    <n v="1020"/>
  </r>
  <r>
    <x v="822"/>
    <n v="600"/>
    <n v="390"/>
    <m/>
    <m/>
    <m/>
    <m/>
    <n v="6"/>
    <n v="990"/>
  </r>
  <r>
    <x v="823"/>
    <n v="950"/>
    <n v="300"/>
    <m/>
    <m/>
    <m/>
    <m/>
    <n v="6"/>
    <n v="1250"/>
  </r>
  <r>
    <x v="824"/>
    <n v="700"/>
    <n v="780"/>
    <m/>
    <m/>
    <m/>
    <m/>
    <n v="9"/>
    <n v="1480"/>
  </r>
  <r>
    <x v="825"/>
    <n v="900"/>
    <n v="380"/>
    <m/>
    <m/>
    <m/>
    <m/>
    <n v="11"/>
    <n v="1280"/>
  </r>
  <r>
    <x v="826"/>
    <n v="700"/>
    <n v="90"/>
    <m/>
    <m/>
    <m/>
    <m/>
    <n v="8"/>
    <n v="790"/>
  </r>
  <r>
    <x v="827"/>
    <n v="1400"/>
    <n v="450"/>
    <m/>
    <m/>
    <m/>
    <m/>
    <n v="7"/>
    <n v="1850"/>
  </r>
  <r>
    <x v="828"/>
    <n v="1350"/>
    <n v="300"/>
    <m/>
    <m/>
    <m/>
    <m/>
    <n v="9"/>
    <n v="1650"/>
  </r>
  <r>
    <x v="829"/>
    <n v="850"/>
    <n v="480"/>
    <m/>
    <m/>
    <m/>
    <m/>
    <n v="8"/>
    <n v="1330"/>
  </r>
  <r>
    <x v="830"/>
    <n v="1150"/>
    <n v="330"/>
    <m/>
    <m/>
    <m/>
    <m/>
    <n v="10"/>
    <n v="1480"/>
  </r>
  <r>
    <x v="831"/>
    <n v="1050"/>
    <n v="570"/>
    <n v="30"/>
    <m/>
    <m/>
    <m/>
    <n v="10"/>
    <n v="1650"/>
  </r>
  <r>
    <x v="832"/>
    <n v="1200"/>
    <n v="330"/>
    <m/>
    <m/>
    <m/>
    <m/>
    <n v="10"/>
    <n v="1530"/>
  </r>
  <r>
    <x v="833"/>
    <n v="650"/>
    <n v="510"/>
    <m/>
    <m/>
    <m/>
    <m/>
    <n v="11"/>
    <n v="1160"/>
  </r>
  <r>
    <x v="834"/>
    <n v="900"/>
    <n v="30"/>
    <m/>
    <m/>
    <n v="1200"/>
    <m/>
    <n v="8"/>
    <n v="2130"/>
  </r>
  <r>
    <x v="835"/>
    <n v="750"/>
    <n v="30"/>
    <m/>
    <m/>
    <m/>
    <m/>
    <n v="6"/>
    <n v="780"/>
  </r>
  <r>
    <x v="836"/>
    <n v="500"/>
    <n v="660"/>
    <m/>
    <m/>
    <m/>
    <m/>
    <n v="8"/>
    <n v="1160"/>
  </r>
  <r>
    <x v="837"/>
    <n v="700"/>
    <n v="180"/>
    <m/>
    <m/>
    <m/>
    <m/>
    <n v="8"/>
    <n v="880"/>
  </r>
  <r>
    <x v="838"/>
    <n v="1150"/>
    <n v="450"/>
    <n v="150"/>
    <m/>
    <m/>
    <m/>
    <n v="13"/>
    <n v="1750"/>
  </r>
  <r>
    <x v="839"/>
    <n v="700"/>
    <n v="470"/>
    <m/>
    <m/>
    <m/>
    <m/>
    <n v="9"/>
    <n v="1170"/>
  </r>
  <r>
    <x v="840"/>
    <n v="600"/>
    <n v="300"/>
    <m/>
    <m/>
    <n v="500"/>
    <m/>
    <n v="7"/>
    <n v="1400"/>
  </r>
  <r>
    <x v="841"/>
    <n v="1050"/>
    <n v="180"/>
    <m/>
    <m/>
    <m/>
    <m/>
    <n v="8"/>
    <n v="1230"/>
  </r>
  <r>
    <x v="842"/>
    <n v="500"/>
    <n v="420"/>
    <m/>
    <m/>
    <n v="300"/>
    <m/>
    <n v="8"/>
    <n v="1220"/>
  </r>
  <r>
    <x v="843"/>
    <n v="850"/>
    <n v="100"/>
    <m/>
    <m/>
    <n v="500"/>
    <m/>
    <n v="8"/>
    <n v="1450"/>
  </r>
  <r>
    <x v="844"/>
    <n v="850"/>
    <n v="150"/>
    <m/>
    <m/>
    <m/>
    <m/>
    <n v="6"/>
    <n v="1000"/>
  </r>
  <r>
    <x v="845"/>
    <n v="1200"/>
    <n v="500"/>
    <m/>
    <m/>
    <m/>
    <m/>
    <n v="12"/>
    <n v="1700"/>
  </r>
  <r>
    <x v="846"/>
    <n v="1300"/>
    <n v="150"/>
    <m/>
    <m/>
    <m/>
    <m/>
    <n v="9"/>
    <n v="1450"/>
  </r>
  <r>
    <x v="847"/>
    <n v="900"/>
    <n v="180"/>
    <m/>
    <m/>
    <m/>
    <m/>
    <n v="6"/>
    <n v="1080"/>
  </r>
  <r>
    <x v="848"/>
    <n v="250"/>
    <n v="150"/>
    <m/>
    <m/>
    <n v="1000"/>
    <m/>
    <n v="5"/>
    <n v="1400"/>
  </r>
  <r>
    <x v="849"/>
    <n v="900"/>
    <n v="300"/>
    <m/>
    <m/>
    <m/>
    <m/>
    <n v="9"/>
    <n v="1200"/>
  </r>
  <r>
    <x v="850"/>
    <n v="650"/>
    <n v="550"/>
    <m/>
    <m/>
    <m/>
    <m/>
    <n v="9"/>
    <n v="1200"/>
  </r>
  <r>
    <x v="851"/>
    <n v="600"/>
    <n v="150"/>
    <m/>
    <m/>
    <m/>
    <m/>
    <n v="4"/>
    <n v="750"/>
  </r>
  <r>
    <x v="852"/>
    <n v="700"/>
    <n v="580"/>
    <m/>
    <m/>
    <m/>
    <m/>
    <n v="8"/>
    <n v="1280"/>
  </r>
  <r>
    <x v="853"/>
    <n v="1250"/>
    <n v="100"/>
    <m/>
    <m/>
    <m/>
    <m/>
    <n v="8"/>
    <n v="1350"/>
  </r>
  <r>
    <x v="854"/>
    <n v="600"/>
    <n v="300"/>
    <m/>
    <m/>
    <m/>
    <m/>
    <n v="5"/>
    <n v="900"/>
  </r>
  <r>
    <x v="855"/>
    <n v="950"/>
    <n v="250"/>
    <m/>
    <m/>
    <m/>
    <m/>
    <n v="6"/>
    <n v="1200"/>
  </r>
  <r>
    <x v="856"/>
    <n v="950"/>
    <m/>
    <m/>
    <m/>
    <m/>
    <m/>
    <n v="5"/>
    <n v="950"/>
  </r>
  <r>
    <x v="857"/>
    <n v="450"/>
    <n v="150"/>
    <m/>
    <m/>
    <m/>
    <m/>
    <n v="4"/>
    <n v="600"/>
  </r>
  <r>
    <x v="858"/>
    <n v="250"/>
    <n v="510"/>
    <m/>
    <m/>
    <m/>
    <m/>
    <n v="8"/>
    <n v="760"/>
  </r>
  <r>
    <x v="859"/>
    <n v="1050"/>
    <n v="540"/>
    <m/>
    <m/>
    <m/>
    <m/>
    <n v="11"/>
    <n v="1590"/>
  </r>
  <r>
    <x v="860"/>
    <n v="850"/>
    <n v="470"/>
    <m/>
    <m/>
    <m/>
    <m/>
    <n v="7"/>
    <n v="1320"/>
  </r>
  <r>
    <x v="861"/>
    <n v="600"/>
    <n v="500"/>
    <m/>
    <m/>
    <m/>
    <n v="500"/>
    <n v="8"/>
    <n v="1600"/>
  </r>
  <r>
    <x v="862"/>
    <n v="650"/>
    <n v="570"/>
    <m/>
    <m/>
    <m/>
    <m/>
    <n v="10"/>
    <n v="1220"/>
  </r>
  <r>
    <x v="863"/>
    <n v="750"/>
    <n v="640"/>
    <m/>
    <m/>
    <m/>
    <m/>
    <n v="11"/>
    <n v="1390"/>
  </r>
  <r>
    <x v="864"/>
    <n v="700"/>
    <n v="530"/>
    <m/>
    <m/>
    <m/>
    <m/>
    <n v="9"/>
    <n v="1230"/>
  </r>
  <r>
    <x v="865"/>
    <n v="850"/>
    <n v="480"/>
    <m/>
    <m/>
    <m/>
    <m/>
    <n v="9"/>
    <n v="1330"/>
  </r>
  <r>
    <x v="866"/>
    <n v="1450"/>
    <n v="300"/>
    <m/>
    <m/>
    <m/>
    <m/>
    <n v="7"/>
    <n v="1750"/>
  </r>
  <r>
    <x v="867"/>
    <n v="700"/>
    <n v="300"/>
    <m/>
    <m/>
    <m/>
    <m/>
    <n v="7"/>
    <n v="1000"/>
  </r>
  <r>
    <x v="868"/>
    <n v="1000"/>
    <n v="330"/>
    <m/>
    <m/>
    <m/>
    <m/>
    <n v="8"/>
    <n v="1330"/>
  </r>
  <r>
    <x v="869"/>
    <n v="800"/>
    <n v="550"/>
    <m/>
    <m/>
    <m/>
    <m/>
    <n v="10"/>
    <n v="1350"/>
  </r>
  <r>
    <x v="870"/>
    <n v="650"/>
    <n v="300"/>
    <m/>
    <m/>
    <m/>
    <m/>
    <n v="10"/>
    <n v="950"/>
  </r>
  <r>
    <x v="871"/>
    <n v="1100"/>
    <n v="400"/>
    <m/>
    <m/>
    <m/>
    <m/>
    <n v="6"/>
    <n v="1500"/>
  </r>
  <r>
    <x v="872"/>
    <n v="1050"/>
    <n v="400"/>
    <m/>
    <m/>
    <m/>
    <m/>
    <n v="7"/>
    <n v="1450"/>
  </r>
  <r>
    <x v="873"/>
    <n v="1100"/>
    <n v="300"/>
    <m/>
    <m/>
    <m/>
    <m/>
    <n v="9"/>
    <n v="1400"/>
  </r>
  <r>
    <x v="874"/>
    <n v="800"/>
    <n v="600"/>
    <m/>
    <m/>
    <m/>
    <m/>
    <n v="7"/>
    <n v="1400"/>
  </r>
  <r>
    <x v="875"/>
    <n v="500"/>
    <n v="300"/>
    <n v="550"/>
    <m/>
    <m/>
    <m/>
    <n v="5"/>
    <n v="1350"/>
  </r>
  <r>
    <x v="876"/>
    <n v="400"/>
    <n v="60"/>
    <m/>
    <m/>
    <m/>
    <m/>
    <n v="5"/>
    <n v="460"/>
  </r>
  <r>
    <x v="877"/>
    <n v="800"/>
    <n v="200"/>
    <m/>
    <m/>
    <m/>
    <m/>
    <n v="8"/>
    <n v="1000"/>
  </r>
  <r>
    <x v="878"/>
    <n v="800"/>
    <n v="150"/>
    <m/>
    <m/>
    <m/>
    <m/>
    <n v="6"/>
    <n v="950"/>
  </r>
  <r>
    <x v="879"/>
    <n v="900"/>
    <n v="150"/>
    <m/>
    <m/>
    <m/>
    <m/>
    <n v="5"/>
    <n v="1050"/>
  </r>
  <r>
    <x v="880"/>
    <n v="450"/>
    <n v="210"/>
    <m/>
    <m/>
    <m/>
    <m/>
    <n v="6"/>
    <n v="660"/>
  </r>
  <r>
    <x v="881"/>
    <n v="1000"/>
    <n v="450"/>
    <m/>
    <m/>
    <m/>
    <m/>
    <n v="7"/>
    <n v="1450"/>
  </r>
  <r>
    <x v="882"/>
    <n v="600"/>
    <n v="300"/>
    <m/>
    <m/>
    <m/>
    <n v="500"/>
    <n v="4"/>
    <n v="1400"/>
  </r>
  <r>
    <x v="883"/>
    <n v="900"/>
    <n v="100"/>
    <m/>
    <m/>
    <m/>
    <m/>
    <n v="5"/>
    <n v="1000"/>
  </r>
  <r>
    <x v="884"/>
    <n v="500"/>
    <n v="300"/>
    <m/>
    <m/>
    <m/>
    <m/>
    <n v="8"/>
    <n v="800"/>
  </r>
  <r>
    <x v="885"/>
    <n v="600"/>
    <n v="330"/>
    <m/>
    <m/>
    <m/>
    <m/>
    <n v="10"/>
    <n v="930"/>
  </r>
  <r>
    <x v="886"/>
    <n v="500"/>
    <n v="360"/>
    <m/>
    <m/>
    <m/>
    <m/>
    <n v="8"/>
    <n v="860"/>
  </r>
  <r>
    <x v="887"/>
    <n v="950"/>
    <n v="90"/>
    <m/>
    <m/>
    <m/>
    <m/>
    <n v="6"/>
    <n v="1040"/>
  </r>
  <r>
    <x v="888"/>
    <n v="750"/>
    <n v="290"/>
    <m/>
    <m/>
    <m/>
    <m/>
    <n v="7"/>
    <n v="1040"/>
  </r>
  <r>
    <x v="889"/>
    <n v="1000"/>
    <n v="150"/>
    <m/>
    <m/>
    <m/>
    <n v="400"/>
    <n v="7"/>
    <n v="1550"/>
  </r>
  <r>
    <x v="890"/>
    <n v="300"/>
    <n v="60"/>
    <m/>
    <m/>
    <m/>
    <n v="450"/>
    <n v="5"/>
    <n v="810"/>
  </r>
  <r>
    <x v="891"/>
    <n v="750"/>
    <n v="300"/>
    <m/>
    <m/>
    <m/>
    <m/>
    <n v="8"/>
    <n v="1050"/>
  </r>
  <r>
    <x v="892"/>
    <n v="1000"/>
    <n v="600"/>
    <m/>
    <m/>
    <m/>
    <m/>
    <n v="10"/>
    <n v="1600"/>
  </r>
  <r>
    <x v="893"/>
    <n v="750"/>
    <m/>
    <m/>
    <m/>
    <m/>
    <m/>
    <n v="5"/>
    <n v="750"/>
  </r>
  <r>
    <x v="894"/>
    <n v="700"/>
    <n v="530"/>
    <m/>
    <m/>
    <m/>
    <m/>
    <n v="4"/>
    <n v="1230"/>
  </r>
  <r>
    <x v="895"/>
    <n v="750"/>
    <n v="720"/>
    <m/>
    <m/>
    <m/>
    <m/>
    <n v="11"/>
    <n v="1470"/>
  </r>
  <r>
    <x v="896"/>
    <n v="1000"/>
    <n v="600"/>
    <m/>
    <m/>
    <m/>
    <m/>
    <n v="6"/>
    <n v="1600"/>
  </r>
  <r>
    <x v="897"/>
    <n v="450"/>
    <n v="530"/>
    <m/>
    <m/>
    <m/>
    <m/>
    <n v="9"/>
    <n v="980"/>
  </r>
  <r>
    <x v="898"/>
    <n v="900"/>
    <n v="270"/>
    <m/>
    <m/>
    <m/>
    <m/>
    <n v="8"/>
    <n v="1170"/>
  </r>
  <r>
    <x v="899"/>
    <n v="850"/>
    <n v="150"/>
    <m/>
    <m/>
    <m/>
    <m/>
    <n v="8"/>
    <n v="1000"/>
  </r>
  <r>
    <x v="900"/>
    <n v="700"/>
    <n v="60"/>
    <m/>
    <m/>
    <m/>
    <m/>
    <n v="5"/>
    <n v="760"/>
  </r>
  <r>
    <x v="901"/>
    <n v="750"/>
    <n v="360"/>
    <m/>
    <m/>
    <m/>
    <m/>
    <n v="8"/>
    <n v="1110"/>
  </r>
  <r>
    <x v="902"/>
    <n v="600"/>
    <n v="220"/>
    <m/>
    <m/>
    <m/>
    <m/>
    <n v="6"/>
    <n v="820"/>
  </r>
  <r>
    <x v="903"/>
    <n v="800"/>
    <m/>
    <m/>
    <m/>
    <m/>
    <m/>
    <n v="2"/>
    <n v="800"/>
  </r>
  <r>
    <x v="904"/>
    <n v="350"/>
    <n v="240"/>
    <n v="150"/>
    <m/>
    <m/>
    <m/>
    <n v="8"/>
    <n v="740"/>
  </r>
  <r>
    <x v="905"/>
    <n v="650"/>
    <n v="270"/>
    <n v="60"/>
    <m/>
    <m/>
    <m/>
    <n v="8"/>
    <n v="980"/>
  </r>
  <r>
    <x v="906"/>
    <m/>
    <n v="150"/>
    <m/>
    <m/>
    <m/>
    <m/>
    <n v="4"/>
    <n v="150"/>
  </r>
  <r>
    <x v="907"/>
    <n v="400"/>
    <m/>
    <n v="90"/>
    <m/>
    <m/>
    <m/>
    <n v="4"/>
    <n v="490"/>
  </r>
  <r>
    <x v="908"/>
    <n v="1100"/>
    <n v="330"/>
    <m/>
    <m/>
    <m/>
    <m/>
    <n v="11"/>
    <n v="1430"/>
  </r>
  <r>
    <x v="909"/>
    <n v="400"/>
    <n v="50"/>
    <n v="240"/>
    <m/>
    <m/>
    <m/>
    <n v="4"/>
    <n v="690"/>
  </r>
  <r>
    <x v="910"/>
    <n v="500"/>
    <n v="300"/>
    <m/>
    <m/>
    <m/>
    <m/>
    <n v="6"/>
    <n v="800"/>
  </r>
  <r>
    <x v="911"/>
    <n v="850"/>
    <n v="660"/>
    <m/>
    <m/>
    <m/>
    <m/>
    <n v="9"/>
    <n v="1510"/>
  </r>
  <r>
    <x v="912"/>
    <n v="450"/>
    <n v="150"/>
    <n v="180"/>
    <m/>
    <m/>
    <m/>
    <n v="6"/>
    <n v="780"/>
  </r>
  <r>
    <x v="913"/>
    <n v="850"/>
    <n v="270"/>
    <m/>
    <m/>
    <m/>
    <m/>
    <n v="9"/>
    <n v="1120"/>
  </r>
  <r>
    <x v="914"/>
    <n v="700"/>
    <n v="850"/>
    <m/>
    <m/>
    <m/>
    <m/>
    <n v="7"/>
    <n v="1550"/>
  </r>
  <r>
    <x v="915"/>
    <n v="1150"/>
    <n v="640"/>
    <n v="360"/>
    <m/>
    <m/>
    <m/>
    <n v="15"/>
    <n v="2150"/>
  </r>
  <r>
    <x v="916"/>
    <n v="950"/>
    <n v="510"/>
    <m/>
    <m/>
    <m/>
    <m/>
    <n v="10"/>
    <n v="1460"/>
  </r>
  <r>
    <x v="917"/>
    <n v="1200"/>
    <n v="180"/>
    <m/>
    <m/>
    <m/>
    <m/>
    <n v="9"/>
    <n v="1380"/>
  </r>
  <r>
    <x v="918"/>
    <n v="300"/>
    <n v="800"/>
    <n v="90"/>
    <m/>
    <m/>
    <m/>
    <n v="5"/>
    <n v="1190"/>
  </r>
  <r>
    <x v="919"/>
    <n v="1000"/>
    <n v="270"/>
    <m/>
    <m/>
    <m/>
    <m/>
    <n v="12"/>
    <n v="1270"/>
  </r>
  <r>
    <x v="920"/>
    <n v="1150"/>
    <n v="360"/>
    <m/>
    <m/>
    <m/>
    <m/>
    <n v="15"/>
    <n v="1510"/>
  </r>
  <r>
    <x v="921"/>
    <n v="1050"/>
    <n v="600"/>
    <m/>
    <m/>
    <m/>
    <m/>
    <n v="10"/>
    <n v="1650"/>
  </r>
  <r>
    <x v="922"/>
    <n v="1000"/>
    <n v="370"/>
    <m/>
    <m/>
    <m/>
    <m/>
    <n v="10"/>
    <n v="1370"/>
  </r>
  <r>
    <x v="923"/>
    <n v="1100"/>
    <n v="500"/>
    <m/>
    <m/>
    <m/>
    <m/>
    <n v="8"/>
    <n v="1600"/>
  </r>
  <r>
    <x v="924"/>
    <n v="1000"/>
    <n v="310"/>
    <m/>
    <m/>
    <m/>
    <m/>
    <n v="9"/>
    <n v="1310"/>
  </r>
  <r>
    <x v="925"/>
    <n v="950"/>
    <n v="430"/>
    <m/>
    <m/>
    <m/>
    <m/>
    <n v="11"/>
    <n v="1380"/>
  </r>
  <r>
    <x v="926"/>
    <n v="950"/>
    <n v="460"/>
    <m/>
    <m/>
    <m/>
    <m/>
    <n v="11"/>
    <n v="1410"/>
  </r>
  <r>
    <x v="927"/>
    <n v="550"/>
    <n v="330"/>
    <m/>
    <m/>
    <m/>
    <m/>
    <n v="7"/>
    <n v="880"/>
  </r>
  <r>
    <x v="928"/>
    <n v="1000"/>
    <n v="530"/>
    <n v="300"/>
    <m/>
    <m/>
    <m/>
    <n v="10"/>
    <n v="1830"/>
  </r>
  <r>
    <x v="929"/>
    <n v="950"/>
    <n v="320"/>
    <m/>
    <m/>
    <m/>
    <m/>
    <n v="9"/>
    <n v="1270"/>
  </r>
  <r>
    <x v="930"/>
    <n v="1250"/>
    <n v="340"/>
    <m/>
    <m/>
    <m/>
    <m/>
    <n v="8"/>
    <n v="1590"/>
  </r>
  <r>
    <x v="931"/>
    <n v="800"/>
    <n v="420"/>
    <m/>
    <m/>
    <m/>
    <m/>
    <n v="10"/>
    <n v="1220"/>
  </r>
  <r>
    <x v="932"/>
    <n v="1350"/>
    <n v="90"/>
    <n v="150"/>
    <m/>
    <m/>
    <m/>
    <n v="9"/>
    <n v="1590"/>
  </r>
  <r>
    <x v="933"/>
    <n v="1100"/>
    <n v="270"/>
    <m/>
    <m/>
    <m/>
    <m/>
    <n v="11"/>
    <n v="1370"/>
  </r>
  <r>
    <x v="934"/>
    <n v="1050"/>
    <n v="630"/>
    <m/>
    <m/>
    <m/>
    <m/>
    <n v="11"/>
    <n v="1680"/>
  </r>
  <r>
    <x v="935"/>
    <n v="1200"/>
    <n v="330"/>
    <m/>
    <m/>
    <m/>
    <m/>
    <n v="12"/>
    <n v="1530"/>
  </r>
  <r>
    <x v="936"/>
    <n v="1300"/>
    <n v="330"/>
    <m/>
    <m/>
    <m/>
    <m/>
    <n v="11"/>
    <n v="1630"/>
  </r>
  <r>
    <x v="937"/>
    <n v="1700"/>
    <n v="480"/>
    <m/>
    <m/>
    <m/>
    <m/>
    <n v="15"/>
    <n v="2180"/>
  </r>
  <r>
    <x v="938"/>
    <n v="750"/>
    <n v="160"/>
    <m/>
    <m/>
    <n v="1200"/>
    <m/>
    <n v="9"/>
    <n v="2110"/>
  </r>
  <r>
    <x v="939"/>
    <n v="1300"/>
    <n v="510"/>
    <m/>
    <m/>
    <m/>
    <m/>
    <n v="12"/>
    <n v="1810"/>
  </r>
  <r>
    <x v="940"/>
    <n v="1050"/>
    <n v="300"/>
    <m/>
    <m/>
    <m/>
    <m/>
    <n v="12"/>
    <n v="1350"/>
  </r>
  <r>
    <x v="941"/>
    <n v="1600"/>
    <n v="150"/>
    <n v="630"/>
    <m/>
    <m/>
    <m/>
    <n v="11"/>
    <n v="2380"/>
  </r>
  <r>
    <x v="942"/>
    <n v="500"/>
    <n v="150"/>
    <n v="90"/>
    <m/>
    <m/>
    <m/>
    <n v="8"/>
    <n v="740"/>
  </r>
  <r>
    <x v="943"/>
    <n v="1200"/>
    <m/>
    <m/>
    <m/>
    <m/>
    <m/>
    <n v="5"/>
    <n v="1200"/>
  </r>
  <r>
    <x v="944"/>
    <n v="600"/>
    <m/>
    <m/>
    <m/>
    <m/>
    <m/>
    <n v="6"/>
    <n v="600"/>
  </r>
  <r>
    <x v="945"/>
    <n v="2000"/>
    <m/>
    <m/>
    <m/>
    <m/>
    <m/>
    <n v="9"/>
    <n v="2000"/>
  </r>
  <r>
    <x v="946"/>
    <n v="1600"/>
    <m/>
    <m/>
    <m/>
    <m/>
    <m/>
    <n v="13"/>
    <n v="1600"/>
  </r>
  <r>
    <x v="947"/>
    <n v="1625"/>
    <m/>
    <m/>
    <m/>
    <m/>
    <m/>
    <n v="4"/>
    <n v="1625"/>
  </r>
  <r>
    <x v="948"/>
    <n v="1350"/>
    <m/>
    <m/>
    <m/>
    <m/>
    <m/>
    <n v="8"/>
    <n v="1350"/>
  </r>
  <r>
    <x v="949"/>
    <n v="900"/>
    <m/>
    <m/>
    <m/>
    <m/>
    <m/>
    <n v="5"/>
    <n v="900"/>
  </r>
  <r>
    <x v="950"/>
    <n v="1250"/>
    <m/>
    <m/>
    <m/>
    <m/>
    <m/>
    <m/>
    <n v="1250"/>
  </r>
  <r>
    <x v="951"/>
    <n v="1050"/>
    <m/>
    <m/>
    <m/>
    <m/>
    <m/>
    <n v="7"/>
    <n v="1050"/>
  </r>
  <r>
    <x v="952"/>
    <n v="1295"/>
    <m/>
    <m/>
    <m/>
    <m/>
    <m/>
    <n v="13"/>
    <n v="1295"/>
  </r>
  <r>
    <x v="953"/>
    <n v="900"/>
    <m/>
    <m/>
    <m/>
    <m/>
    <m/>
    <n v="6"/>
    <n v="900"/>
  </r>
  <r>
    <x v="954"/>
    <n v="1650"/>
    <m/>
    <m/>
    <m/>
    <m/>
    <m/>
    <n v="10"/>
    <n v="1650"/>
  </r>
  <r>
    <x v="955"/>
    <n v="625"/>
    <m/>
    <m/>
    <m/>
    <m/>
    <m/>
    <n v="4"/>
    <n v="625"/>
  </r>
  <r>
    <x v="956"/>
    <n v="1050"/>
    <m/>
    <m/>
    <m/>
    <m/>
    <m/>
    <n v="5"/>
    <n v="1050"/>
  </r>
  <r>
    <x v="957"/>
    <n v="950"/>
    <m/>
    <m/>
    <m/>
    <m/>
    <m/>
    <n v="6"/>
    <n v="950"/>
  </r>
  <r>
    <x v="958"/>
    <n v="1875"/>
    <m/>
    <m/>
    <m/>
    <m/>
    <m/>
    <n v="13"/>
    <n v="1875"/>
  </r>
  <r>
    <x v="959"/>
    <n v="1200"/>
    <m/>
    <m/>
    <m/>
    <m/>
    <m/>
    <n v="7"/>
    <n v="1200"/>
  </r>
  <r>
    <x v="960"/>
    <n v="1600"/>
    <m/>
    <m/>
    <m/>
    <m/>
    <m/>
    <n v="11"/>
    <n v="1600"/>
  </r>
  <r>
    <x v="961"/>
    <n v="1725"/>
    <m/>
    <m/>
    <m/>
    <m/>
    <m/>
    <n v="10"/>
    <n v="1725"/>
  </r>
  <r>
    <x v="962"/>
    <n v="1850"/>
    <m/>
    <m/>
    <m/>
    <m/>
    <m/>
    <n v="8"/>
    <n v="1850"/>
  </r>
  <r>
    <x v="963"/>
    <n v="1850"/>
    <m/>
    <m/>
    <m/>
    <m/>
    <m/>
    <n v="11"/>
    <n v="1850"/>
  </r>
  <r>
    <x v="964"/>
    <n v="2457"/>
    <m/>
    <m/>
    <m/>
    <m/>
    <m/>
    <m/>
    <n v="2457"/>
  </r>
  <r>
    <x v="965"/>
    <n v="1950"/>
    <m/>
    <m/>
    <m/>
    <m/>
    <m/>
    <m/>
    <n v="1950"/>
  </r>
  <r>
    <x v="966"/>
    <n v="1700"/>
    <m/>
    <m/>
    <m/>
    <m/>
    <m/>
    <m/>
    <n v="1700"/>
  </r>
  <r>
    <x v="967"/>
    <n v="250"/>
    <m/>
    <m/>
    <m/>
    <m/>
    <m/>
    <m/>
    <n v="250"/>
  </r>
  <r>
    <x v="968"/>
    <n v="1525"/>
    <m/>
    <m/>
    <m/>
    <m/>
    <m/>
    <m/>
    <n v="1525"/>
  </r>
  <r>
    <x v="969"/>
    <n v="850"/>
    <m/>
    <m/>
    <m/>
    <m/>
    <m/>
    <m/>
    <n v="850"/>
  </r>
  <r>
    <x v="970"/>
    <n v="1150"/>
    <m/>
    <m/>
    <m/>
    <m/>
    <m/>
    <m/>
    <n v="1150"/>
  </r>
  <r>
    <x v="971"/>
    <n v="2350"/>
    <m/>
    <m/>
    <m/>
    <m/>
    <m/>
    <m/>
    <n v="2350"/>
  </r>
  <r>
    <x v="972"/>
    <n v="1450"/>
    <m/>
    <m/>
    <m/>
    <m/>
    <m/>
    <m/>
    <n v="1450"/>
  </r>
  <r>
    <x v="973"/>
    <n v="1050"/>
    <m/>
    <m/>
    <m/>
    <m/>
    <m/>
    <m/>
    <n v="1050"/>
  </r>
  <r>
    <x v="974"/>
    <n v="1350"/>
    <m/>
    <m/>
    <m/>
    <m/>
    <m/>
    <m/>
    <n v="1350"/>
  </r>
  <r>
    <x v="975"/>
    <n v="650"/>
    <m/>
    <m/>
    <m/>
    <m/>
    <m/>
    <m/>
    <n v="650"/>
  </r>
  <r>
    <x v="976"/>
    <n v="1050"/>
    <m/>
    <m/>
    <m/>
    <m/>
    <m/>
    <m/>
    <n v="1050"/>
  </r>
  <r>
    <x v="977"/>
    <n v="1275"/>
    <m/>
    <m/>
    <m/>
    <m/>
    <m/>
    <m/>
    <n v="1275"/>
  </r>
  <r>
    <x v="978"/>
    <n v="1375"/>
    <m/>
    <m/>
    <m/>
    <m/>
    <m/>
    <m/>
    <n v="1375"/>
  </r>
  <r>
    <x v="979"/>
    <n v="1675"/>
    <m/>
    <m/>
    <m/>
    <m/>
    <m/>
    <m/>
    <n v="1675"/>
  </r>
  <r>
    <x v="980"/>
    <n v="1050"/>
    <m/>
    <m/>
    <m/>
    <m/>
    <m/>
    <m/>
    <n v="1050"/>
  </r>
  <r>
    <x v="981"/>
    <n v="550"/>
    <m/>
    <m/>
    <m/>
    <m/>
    <m/>
    <m/>
    <n v="550"/>
  </r>
  <r>
    <x v="982"/>
    <n v="750"/>
    <m/>
    <m/>
    <m/>
    <m/>
    <m/>
    <n v="2"/>
    <n v="750"/>
  </r>
  <r>
    <x v="983"/>
    <n v="950"/>
    <m/>
    <m/>
    <m/>
    <m/>
    <m/>
    <n v="4"/>
    <n v="950"/>
  </r>
  <r>
    <x v="984"/>
    <n v="1200"/>
    <m/>
    <m/>
    <m/>
    <m/>
    <m/>
    <n v="10"/>
    <n v="1200"/>
  </r>
  <r>
    <x v="985"/>
    <n v="1925"/>
    <m/>
    <m/>
    <m/>
    <m/>
    <m/>
    <m/>
    <n v="1925"/>
  </r>
  <r>
    <x v="986"/>
    <n v="1500"/>
    <m/>
    <m/>
    <m/>
    <m/>
    <m/>
    <m/>
    <n v="1500"/>
  </r>
  <r>
    <x v="987"/>
    <n v="575"/>
    <m/>
    <m/>
    <m/>
    <m/>
    <m/>
    <m/>
    <n v="575"/>
  </r>
  <r>
    <x v="988"/>
    <n v="1500"/>
    <m/>
    <m/>
    <m/>
    <m/>
    <m/>
    <n v="6"/>
    <n v="1500"/>
  </r>
  <r>
    <x v="989"/>
    <n v="1000"/>
    <m/>
    <m/>
    <m/>
    <m/>
    <m/>
    <n v="4"/>
    <n v="1000"/>
  </r>
  <r>
    <x v="990"/>
    <n v="1175"/>
    <m/>
    <m/>
    <m/>
    <m/>
    <m/>
    <n v="6"/>
    <n v="1175"/>
  </r>
  <r>
    <x v="991"/>
    <n v="1850"/>
    <m/>
    <m/>
    <m/>
    <m/>
    <m/>
    <n v="13"/>
    <n v="1850"/>
  </r>
  <r>
    <x v="992"/>
    <n v="850"/>
    <m/>
    <m/>
    <m/>
    <m/>
    <m/>
    <n v="7"/>
    <n v="850"/>
  </r>
  <r>
    <x v="993"/>
    <n v="700"/>
    <m/>
    <m/>
    <m/>
    <m/>
    <m/>
    <n v="8"/>
    <n v="700"/>
  </r>
  <r>
    <x v="994"/>
    <n v="1250"/>
    <m/>
    <m/>
    <m/>
    <m/>
    <m/>
    <n v="10"/>
    <n v="1250"/>
  </r>
  <r>
    <x v="995"/>
    <n v="1150"/>
    <m/>
    <m/>
    <m/>
    <m/>
    <m/>
    <n v="5"/>
    <n v="1150"/>
  </r>
  <r>
    <x v="996"/>
    <n v="2100"/>
    <m/>
    <m/>
    <m/>
    <m/>
    <m/>
    <n v="12"/>
    <n v="2100"/>
  </r>
  <r>
    <x v="997"/>
    <n v="1750"/>
    <m/>
    <m/>
    <m/>
    <m/>
    <m/>
    <n v="10"/>
    <n v="1750"/>
  </r>
  <r>
    <x v="998"/>
    <n v="1600"/>
    <m/>
    <m/>
    <m/>
    <m/>
    <m/>
    <n v="6"/>
    <n v="1600"/>
  </r>
  <r>
    <x v="999"/>
    <n v="1300"/>
    <m/>
    <m/>
    <m/>
    <m/>
    <m/>
    <n v="10"/>
    <n v="1300"/>
  </r>
  <r>
    <x v="1000"/>
    <n v="950"/>
    <m/>
    <m/>
    <m/>
    <m/>
    <m/>
    <n v="7"/>
    <n v="950"/>
  </r>
  <r>
    <x v="1001"/>
    <n v="900"/>
    <m/>
    <m/>
    <m/>
    <m/>
    <m/>
    <n v="5"/>
    <n v="900"/>
  </r>
  <r>
    <x v="1002"/>
    <n v="1250"/>
    <m/>
    <m/>
    <m/>
    <m/>
    <m/>
    <n v="6"/>
    <n v="1250"/>
  </r>
  <r>
    <x v="1003"/>
    <n v="200"/>
    <m/>
    <m/>
    <m/>
    <m/>
    <m/>
    <n v="3"/>
    <n v="200"/>
  </r>
  <r>
    <x v="1004"/>
    <n v="1300"/>
    <m/>
    <m/>
    <m/>
    <m/>
    <m/>
    <n v="8"/>
    <n v="1300"/>
  </r>
  <r>
    <x v="1005"/>
    <n v="1100"/>
    <m/>
    <m/>
    <m/>
    <m/>
    <m/>
    <n v="7"/>
    <n v="1100"/>
  </r>
  <r>
    <x v="1006"/>
    <n v="1890"/>
    <m/>
    <m/>
    <m/>
    <m/>
    <m/>
    <n v="10"/>
    <n v="1890"/>
  </r>
  <r>
    <x v="1007"/>
    <n v="1825"/>
    <m/>
    <m/>
    <m/>
    <m/>
    <m/>
    <n v="12"/>
    <n v="1825"/>
  </r>
  <r>
    <x v="1008"/>
    <n v="900"/>
    <m/>
    <m/>
    <m/>
    <m/>
    <m/>
    <n v="5"/>
    <n v="900"/>
  </r>
  <r>
    <x v="1009"/>
    <n v="1225"/>
    <m/>
    <m/>
    <m/>
    <m/>
    <m/>
    <n v="7"/>
    <n v="1225"/>
  </r>
  <r>
    <x v="1010"/>
    <n v="1250"/>
    <m/>
    <m/>
    <m/>
    <m/>
    <m/>
    <n v="11"/>
    <n v="1250"/>
  </r>
  <r>
    <x v="1011"/>
    <n v="2025"/>
    <m/>
    <m/>
    <m/>
    <m/>
    <m/>
    <n v="12"/>
    <n v="2025"/>
  </r>
  <r>
    <x v="1012"/>
    <n v="1300"/>
    <m/>
    <m/>
    <m/>
    <m/>
    <m/>
    <n v="10"/>
    <n v="1300"/>
  </r>
  <r>
    <x v="1013"/>
    <n v="1000"/>
    <m/>
    <m/>
    <m/>
    <m/>
    <m/>
    <n v="9"/>
    <n v="1000"/>
  </r>
  <r>
    <x v="1014"/>
    <n v="1250"/>
    <m/>
    <m/>
    <m/>
    <m/>
    <m/>
    <n v="8"/>
    <n v="1250"/>
  </r>
  <r>
    <x v="1015"/>
    <n v="1700"/>
    <m/>
    <m/>
    <m/>
    <m/>
    <m/>
    <n v="7"/>
    <n v="1700"/>
  </r>
  <r>
    <x v="1016"/>
    <n v="200"/>
    <m/>
    <m/>
    <m/>
    <m/>
    <m/>
    <n v="2"/>
    <n v="200"/>
  </r>
  <r>
    <x v="1017"/>
    <n v="2150"/>
    <m/>
    <m/>
    <m/>
    <m/>
    <m/>
    <n v="13"/>
    <n v="2150"/>
  </r>
  <r>
    <x v="1018"/>
    <n v="1350"/>
    <m/>
    <m/>
    <m/>
    <m/>
    <m/>
    <n v="9"/>
    <n v="1350"/>
  </r>
  <r>
    <x v="1019"/>
    <n v="1675"/>
    <m/>
    <m/>
    <m/>
    <m/>
    <m/>
    <n v="15"/>
    <n v="1675"/>
  </r>
  <r>
    <x v="1020"/>
    <n v="850"/>
    <m/>
    <m/>
    <m/>
    <m/>
    <m/>
    <n v="7"/>
    <n v="850"/>
  </r>
  <r>
    <x v="1021"/>
    <n v="1250"/>
    <m/>
    <m/>
    <m/>
    <m/>
    <m/>
    <n v="7"/>
    <n v="1250"/>
  </r>
  <r>
    <x v="1022"/>
    <n v="950"/>
    <m/>
    <m/>
    <m/>
    <m/>
    <m/>
    <n v="4"/>
    <n v="950"/>
  </r>
  <r>
    <x v="1023"/>
    <n v="1500"/>
    <m/>
    <m/>
    <m/>
    <m/>
    <m/>
    <n v="10"/>
    <n v="1500"/>
  </r>
  <r>
    <x v="1024"/>
    <n v="650"/>
    <m/>
    <m/>
    <m/>
    <m/>
    <m/>
    <n v="3"/>
    <n v="650"/>
  </r>
  <r>
    <x v="1025"/>
    <n v="750"/>
    <m/>
    <m/>
    <m/>
    <m/>
    <m/>
    <n v="9"/>
    <n v="750"/>
  </r>
  <r>
    <x v="1026"/>
    <n v="1825"/>
    <m/>
    <m/>
    <m/>
    <m/>
    <m/>
    <n v="10"/>
    <n v="1825"/>
  </r>
  <r>
    <x v="1027"/>
    <n v="1550"/>
    <m/>
    <m/>
    <m/>
    <m/>
    <m/>
    <n v="10"/>
    <n v="1550"/>
  </r>
  <r>
    <x v="1028"/>
    <n v="1250"/>
    <m/>
    <m/>
    <m/>
    <m/>
    <m/>
    <n v="7"/>
    <n v="1250"/>
  </r>
  <r>
    <x v="1029"/>
    <n v="500"/>
    <m/>
    <m/>
    <m/>
    <m/>
    <m/>
    <n v="5"/>
    <n v="500"/>
  </r>
  <r>
    <x v="1030"/>
    <n v="1220"/>
    <m/>
    <m/>
    <m/>
    <m/>
    <m/>
    <n v="8"/>
    <n v="1220"/>
  </r>
  <r>
    <x v="1031"/>
    <n v="1100"/>
    <m/>
    <m/>
    <m/>
    <m/>
    <m/>
    <n v="11"/>
    <n v="1100"/>
  </r>
  <r>
    <x v="1032"/>
    <n v="1200"/>
    <m/>
    <m/>
    <m/>
    <m/>
    <m/>
    <n v="9"/>
    <n v="1200"/>
  </r>
  <r>
    <x v="1033"/>
    <n v="800"/>
    <m/>
    <m/>
    <m/>
    <m/>
    <m/>
    <n v="6"/>
    <n v="800"/>
  </r>
  <r>
    <x v="1034"/>
    <n v="450"/>
    <m/>
    <m/>
    <m/>
    <m/>
    <m/>
    <n v="4"/>
    <n v="450"/>
  </r>
  <r>
    <x v="1035"/>
    <n v="750"/>
    <m/>
    <m/>
    <m/>
    <m/>
    <m/>
    <n v="6"/>
    <n v="750"/>
  </r>
  <r>
    <x v="1036"/>
    <n v="1350"/>
    <m/>
    <m/>
    <m/>
    <m/>
    <m/>
    <n v="3"/>
    <n v="1350"/>
  </r>
  <r>
    <x v="1037"/>
    <n v="1525"/>
    <m/>
    <m/>
    <m/>
    <m/>
    <m/>
    <n v="9"/>
    <n v="1525"/>
  </r>
  <r>
    <x v="1038"/>
    <n v="1100"/>
    <m/>
    <m/>
    <m/>
    <m/>
    <m/>
    <n v="8"/>
    <n v="1100"/>
  </r>
  <r>
    <x v="1039"/>
    <n v="600"/>
    <m/>
    <m/>
    <m/>
    <m/>
    <m/>
    <n v="4"/>
    <n v="600"/>
  </r>
  <r>
    <x v="1040"/>
    <n v="1200"/>
    <m/>
    <m/>
    <m/>
    <m/>
    <m/>
    <n v="7"/>
    <n v="1200"/>
  </r>
  <r>
    <x v="1041"/>
    <n v="1225"/>
    <m/>
    <m/>
    <m/>
    <m/>
    <m/>
    <n v="11"/>
    <n v="1225"/>
  </r>
  <r>
    <x v="1042"/>
    <n v="1450"/>
    <m/>
    <m/>
    <m/>
    <m/>
    <m/>
    <n v="10"/>
    <n v="1450"/>
  </r>
  <r>
    <x v="1043"/>
    <n v="350"/>
    <m/>
    <m/>
    <m/>
    <m/>
    <m/>
    <n v="5"/>
    <n v="350"/>
  </r>
  <r>
    <x v="1044"/>
    <n v="1300"/>
    <m/>
    <m/>
    <m/>
    <m/>
    <m/>
    <n v="8"/>
    <n v="1300"/>
  </r>
  <r>
    <x v="1045"/>
    <n v="2300"/>
    <m/>
    <m/>
    <m/>
    <m/>
    <m/>
    <n v="11"/>
    <n v="2300"/>
  </r>
  <r>
    <x v="1046"/>
    <n v="300"/>
    <m/>
    <m/>
    <m/>
    <m/>
    <m/>
    <n v="2"/>
    <n v="300"/>
  </r>
  <r>
    <x v="1047"/>
    <n v="1925"/>
    <m/>
    <m/>
    <m/>
    <m/>
    <m/>
    <n v="16"/>
    <n v="1925"/>
  </r>
  <r>
    <x v="1048"/>
    <n v="1450"/>
    <m/>
    <m/>
    <m/>
    <m/>
    <m/>
    <n v="9"/>
    <n v="1450"/>
  </r>
  <r>
    <x v="1049"/>
    <n v="1350"/>
    <m/>
    <m/>
    <m/>
    <m/>
    <m/>
    <n v="13"/>
    <n v="1350"/>
  </r>
  <r>
    <x v="1050"/>
    <n v="1700"/>
    <m/>
    <m/>
    <m/>
    <m/>
    <m/>
    <n v="11"/>
    <n v="1700"/>
  </r>
  <r>
    <x v="1051"/>
    <n v="1825"/>
    <m/>
    <m/>
    <m/>
    <m/>
    <m/>
    <n v="12"/>
    <n v="1825"/>
  </r>
  <r>
    <x v="1052"/>
    <n v="1300"/>
    <m/>
    <m/>
    <m/>
    <m/>
    <m/>
    <n v="8"/>
    <n v="1300"/>
  </r>
  <r>
    <x v="1053"/>
    <n v="750"/>
    <m/>
    <m/>
    <m/>
    <m/>
    <m/>
    <n v="4"/>
    <n v="750"/>
  </r>
  <r>
    <x v="1054"/>
    <n v="1105"/>
    <m/>
    <m/>
    <m/>
    <m/>
    <m/>
    <n v="7"/>
    <n v="1105"/>
  </r>
  <r>
    <x v="1055"/>
    <n v="950"/>
    <m/>
    <m/>
    <m/>
    <m/>
    <m/>
    <n v="8"/>
    <n v="950"/>
  </r>
  <r>
    <x v="1056"/>
    <n v="1210"/>
    <m/>
    <m/>
    <m/>
    <m/>
    <m/>
    <n v="11"/>
    <n v="1210"/>
  </r>
  <r>
    <x v="1057"/>
    <n v="1890"/>
    <m/>
    <m/>
    <m/>
    <m/>
    <m/>
    <n v="10"/>
    <n v="1890"/>
  </r>
  <r>
    <x v="1058"/>
    <n v="920"/>
    <m/>
    <m/>
    <m/>
    <m/>
    <m/>
    <n v="4"/>
    <n v="920"/>
  </r>
  <r>
    <x v="1059"/>
    <n v="1000"/>
    <m/>
    <m/>
    <m/>
    <m/>
    <m/>
    <n v="5"/>
    <n v="1000"/>
  </r>
  <r>
    <x v="1060"/>
    <n v="850"/>
    <m/>
    <m/>
    <m/>
    <m/>
    <m/>
    <n v="6"/>
    <n v="850"/>
  </r>
  <r>
    <x v="1061"/>
    <n v="900"/>
    <m/>
    <m/>
    <m/>
    <m/>
    <m/>
    <n v="7"/>
    <n v="900"/>
  </r>
  <r>
    <x v="1062"/>
    <n v="1450"/>
    <m/>
    <m/>
    <m/>
    <m/>
    <m/>
    <n v="8"/>
    <n v="1450"/>
  </r>
  <r>
    <x v="1063"/>
    <n v="1200"/>
    <m/>
    <m/>
    <m/>
    <m/>
    <m/>
    <n v="7"/>
    <n v="1200"/>
  </r>
  <r>
    <x v="1064"/>
    <n v="1100"/>
    <m/>
    <m/>
    <m/>
    <m/>
    <m/>
    <n v="8"/>
    <n v="1100"/>
  </r>
  <r>
    <x v="1065"/>
    <n v="1500"/>
    <m/>
    <m/>
    <m/>
    <m/>
    <m/>
    <n v="9"/>
    <n v="1500"/>
  </r>
  <r>
    <x v="1066"/>
    <n v="1050"/>
    <m/>
    <m/>
    <m/>
    <m/>
    <m/>
    <n v="9"/>
    <n v="1050"/>
  </r>
  <r>
    <x v="1067"/>
    <n v="825"/>
    <m/>
    <m/>
    <m/>
    <m/>
    <m/>
    <n v="7"/>
    <n v="825"/>
  </r>
  <r>
    <x v="1068"/>
    <n v="1700"/>
    <m/>
    <m/>
    <m/>
    <m/>
    <m/>
    <n v="11"/>
    <n v="1700"/>
  </r>
  <r>
    <x v="1069"/>
    <n v="1540"/>
    <m/>
    <m/>
    <m/>
    <m/>
    <m/>
    <n v="9"/>
    <n v="1540"/>
  </r>
  <r>
    <x v="1070"/>
    <n v="650"/>
    <m/>
    <m/>
    <m/>
    <m/>
    <m/>
    <n v="4"/>
    <n v="650"/>
  </r>
  <r>
    <x v="1071"/>
    <n v="1150"/>
    <m/>
    <m/>
    <m/>
    <m/>
    <m/>
    <n v="6"/>
    <n v="1150"/>
  </r>
  <r>
    <x v="1072"/>
    <n v="1175"/>
    <m/>
    <m/>
    <m/>
    <m/>
    <m/>
    <n v="8"/>
    <n v="1175"/>
  </r>
  <r>
    <x v="1073"/>
    <n v="1250"/>
    <m/>
    <m/>
    <m/>
    <m/>
    <m/>
    <n v="11"/>
    <n v="1250"/>
  </r>
  <r>
    <x v="1074"/>
    <n v="750"/>
    <m/>
    <m/>
    <m/>
    <m/>
    <m/>
    <n v="9"/>
    <n v="750"/>
  </r>
  <r>
    <x v="1075"/>
    <n v="1050"/>
    <m/>
    <m/>
    <m/>
    <m/>
    <m/>
    <n v="9"/>
    <n v="1050"/>
  </r>
  <r>
    <x v="1076"/>
    <n v="350"/>
    <m/>
    <m/>
    <m/>
    <m/>
    <m/>
    <n v="5"/>
    <n v="350"/>
  </r>
  <r>
    <x v="1077"/>
    <n v="1750"/>
    <m/>
    <m/>
    <m/>
    <m/>
    <m/>
    <n v="15"/>
    <n v="1750"/>
  </r>
  <r>
    <x v="1078"/>
    <n v="1275"/>
    <m/>
    <m/>
    <m/>
    <m/>
    <m/>
    <n v="13"/>
    <n v="1275"/>
  </r>
  <r>
    <x v="1079"/>
    <n v="1740"/>
    <m/>
    <m/>
    <m/>
    <m/>
    <m/>
    <n v="12"/>
    <n v="1740"/>
  </r>
  <r>
    <x v="1080"/>
    <n v="1700"/>
    <m/>
    <m/>
    <m/>
    <m/>
    <m/>
    <n v="17"/>
    <n v="1700"/>
  </r>
  <r>
    <x v="1081"/>
    <n v="550"/>
    <m/>
    <m/>
    <m/>
    <m/>
    <m/>
    <n v="4"/>
    <n v="550"/>
  </r>
  <r>
    <x v="1082"/>
    <n v="1475"/>
    <m/>
    <m/>
    <m/>
    <m/>
    <m/>
    <n v="10"/>
    <n v="1475"/>
  </r>
  <r>
    <x v="1083"/>
    <n v="1450"/>
    <m/>
    <m/>
    <m/>
    <m/>
    <m/>
    <n v="11"/>
    <n v="1450"/>
  </r>
  <r>
    <x v="1084"/>
    <n v="1510"/>
    <m/>
    <m/>
    <m/>
    <m/>
    <m/>
    <n v="10"/>
    <n v="1510"/>
  </r>
  <r>
    <x v="1085"/>
    <n v="1200"/>
    <m/>
    <m/>
    <m/>
    <m/>
    <m/>
    <n v="8"/>
    <n v="1200"/>
  </r>
  <r>
    <x v="1086"/>
    <n v="1450"/>
    <m/>
    <m/>
    <m/>
    <m/>
    <m/>
    <n v="12"/>
    <n v="1450"/>
  </r>
  <r>
    <x v="1087"/>
    <n v="1000"/>
    <m/>
    <m/>
    <m/>
    <m/>
    <m/>
    <n v="3"/>
    <n v="1000"/>
  </r>
  <r>
    <x v="1088"/>
    <n v="1350"/>
    <m/>
    <m/>
    <m/>
    <m/>
    <m/>
    <n v="6"/>
    <n v="1350"/>
  </r>
  <r>
    <x v="1089"/>
    <n v="2275"/>
    <m/>
    <m/>
    <m/>
    <m/>
    <m/>
    <n v="12"/>
    <n v="2275"/>
  </r>
  <r>
    <x v="1090"/>
    <n v="1640"/>
    <m/>
    <m/>
    <m/>
    <m/>
    <m/>
    <n v="9"/>
    <n v="1640"/>
  </r>
  <r>
    <x v="1091"/>
    <n v="1825"/>
    <m/>
    <m/>
    <m/>
    <m/>
    <m/>
    <n v="14"/>
    <n v="1825"/>
  </r>
  <r>
    <x v="1092"/>
    <n v="2325"/>
    <m/>
    <m/>
    <m/>
    <m/>
    <m/>
    <n v="13"/>
    <n v="2325"/>
  </r>
  <r>
    <x v="1093"/>
    <n v="750"/>
    <m/>
    <m/>
    <m/>
    <m/>
    <m/>
    <n v="6"/>
    <n v="750"/>
  </r>
  <r>
    <x v="1094"/>
    <n v="400"/>
    <m/>
    <m/>
    <m/>
    <m/>
    <m/>
    <n v="3"/>
    <n v="400"/>
  </r>
  <r>
    <x v="1095"/>
    <n v="1425"/>
    <m/>
    <m/>
    <m/>
    <m/>
    <m/>
    <n v="6"/>
    <n v="1425"/>
  </r>
  <r>
    <x v="1096"/>
    <n v="950"/>
    <m/>
    <m/>
    <m/>
    <m/>
    <m/>
    <n v="6"/>
    <n v="950"/>
  </r>
  <r>
    <x v="1097"/>
    <n v="1800"/>
    <m/>
    <m/>
    <m/>
    <m/>
    <m/>
    <n v="11"/>
    <n v="1800"/>
  </r>
  <r>
    <x v="1098"/>
    <n v="2275"/>
    <m/>
    <m/>
    <m/>
    <m/>
    <m/>
    <n v="15"/>
    <n v="2275"/>
  </r>
  <r>
    <x v="1099"/>
    <n v="925"/>
    <m/>
    <m/>
    <m/>
    <m/>
    <m/>
    <n v="8"/>
    <n v="925"/>
  </r>
  <r>
    <x v="1100"/>
    <n v="2250"/>
    <m/>
    <m/>
    <m/>
    <m/>
    <m/>
    <n v="14"/>
    <n v="2250"/>
  </r>
  <r>
    <x v="1101"/>
    <n v="975"/>
    <m/>
    <m/>
    <m/>
    <m/>
    <m/>
    <n v="6"/>
    <n v="975"/>
  </r>
  <r>
    <x v="1102"/>
    <n v="1450"/>
    <m/>
    <m/>
    <m/>
    <m/>
    <m/>
    <n v="5"/>
    <n v="1450"/>
  </r>
  <r>
    <x v="1103"/>
    <n v="850"/>
    <m/>
    <m/>
    <m/>
    <m/>
    <m/>
    <n v="5"/>
    <n v="850"/>
  </r>
  <r>
    <x v="1104"/>
    <n v="500"/>
    <m/>
    <m/>
    <m/>
    <m/>
    <m/>
    <n v="6"/>
    <n v="500"/>
  </r>
  <r>
    <x v="1105"/>
    <n v="1300"/>
    <m/>
    <m/>
    <m/>
    <m/>
    <m/>
    <n v="8"/>
    <n v="1300"/>
  </r>
  <r>
    <x v="1106"/>
    <n v="550"/>
    <m/>
    <m/>
    <m/>
    <m/>
    <m/>
    <n v="2"/>
    <n v="550"/>
  </r>
  <r>
    <x v="1107"/>
    <n v="450"/>
    <m/>
    <m/>
    <m/>
    <m/>
    <m/>
    <n v="5"/>
    <n v="450"/>
  </r>
  <r>
    <x v="1108"/>
    <n v="350"/>
    <m/>
    <m/>
    <m/>
    <m/>
    <m/>
    <n v="4"/>
    <n v="350"/>
  </r>
  <r>
    <x v="1109"/>
    <n v="800"/>
    <m/>
    <m/>
    <m/>
    <m/>
    <m/>
    <n v="5"/>
    <n v="800"/>
  </r>
  <r>
    <x v="1110"/>
    <n v="1425"/>
    <m/>
    <m/>
    <m/>
    <m/>
    <m/>
    <n v="7"/>
    <n v="1425"/>
  </r>
  <r>
    <x v="1111"/>
    <n v="1600"/>
    <m/>
    <m/>
    <m/>
    <m/>
    <m/>
    <n v="14"/>
    <n v="1600"/>
  </r>
  <r>
    <x v="1112"/>
    <n v="1300"/>
    <m/>
    <m/>
    <m/>
    <m/>
    <m/>
    <n v="10"/>
    <n v="1300"/>
  </r>
  <r>
    <x v="1113"/>
    <n v="1150"/>
    <m/>
    <m/>
    <m/>
    <m/>
    <m/>
    <n v="12"/>
    <n v="1150"/>
  </r>
  <r>
    <x v="1114"/>
    <n v="1400"/>
    <m/>
    <m/>
    <m/>
    <m/>
    <m/>
    <n v="7"/>
    <n v="1400"/>
  </r>
  <r>
    <x v="1115"/>
    <n v="800"/>
    <m/>
    <m/>
    <m/>
    <m/>
    <m/>
    <n v="7"/>
    <n v="800"/>
  </r>
  <r>
    <x v="1116"/>
    <n v="800"/>
    <m/>
    <m/>
    <m/>
    <m/>
    <m/>
    <n v="6"/>
    <n v="800"/>
  </r>
  <r>
    <x v="1117"/>
    <n v="225"/>
    <m/>
    <m/>
    <m/>
    <m/>
    <m/>
    <n v="4"/>
    <n v="225"/>
  </r>
  <r>
    <x v="1118"/>
    <n v="1200"/>
    <m/>
    <m/>
    <m/>
    <m/>
    <m/>
    <n v="6"/>
    <n v="1200"/>
  </r>
  <r>
    <x v="1119"/>
    <n v="1650"/>
    <m/>
    <m/>
    <m/>
    <m/>
    <m/>
    <n v="9"/>
    <n v="1650"/>
  </r>
  <r>
    <x v="1120"/>
    <n v="1050"/>
    <m/>
    <m/>
    <m/>
    <m/>
    <m/>
    <n v="4"/>
    <n v="1050"/>
  </r>
  <r>
    <x v="1121"/>
    <n v="250"/>
    <m/>
    <m/>
    <m/>
    <m/>
    <m/>
    <n v="3"/>
    <n v="250"/>
  </r>
  <r>
    <x v="1122"/>
    <n v="425"/>
    <m/>
    <m/>
    <m/>
    <m/>
    <m/>
    <n v="3"/>
    <n v="425"/>
  </r>
  <r>
    <x v="1123"/>
    <n v="450"/>
    <m/>
    <m/>
    <m/>
    <m/>
    <m/>
    <n v="3"/>
    <n v="450"/>
  </r>
  <r>
    <x v="1124"/>
    <n v="1375"/>
    <m/>
    <m/>
    <m/>
    <m/>
    <m/>
    <n v="6"/>
    <n v="1375"/>
  </r>
  <r>
    <x v="1125"/>
    <n v="850"/>
    <m/>
    <m/>
    <m/>
    <m/>
    <m/>
    <n v="6"/>
    <n v="850"/>
  </r>
  <r>
    <x v="1126"/>
    <n v="700"/>
    <m/>
    <m/>
    <m/>
    <m/>
    <m/>
    <n v="6"/>
    <n v="700"/>
  </r>
  <r>
    <x v="1127"/>
    <n v="475"/>
    <m/>
    <m/>
    <m/>
    <m/>
    <m/>
    <n v="3"/>
    <n v="475"/>
  </r>
  <r>
    <x v="1128"/>
    <n v="575"/>
    <m/>
    <m/>
    <m/>
    <m/>
    <m/>
    <n v="5"/>
    <n v="575"/>
  </r>
  <r>
    <x v="1129"/>
    <n v="675"/>
    <m/>
    <m/>
    <m/>
    <m/>
    <m/>
    <n v="4"/>
    <n v="675"/>
  </r>
  <r>
    <x v="1130"/>
    <n v="725"/>
    <m/>
    <m/>
    <m/>
    <m/>
    <m/>
    <n v="5"/>
    <n v="725"/>
  </r>
  <r>
    <x v="1131"/>
    <n v="1000"/>
    <m/>
    <m/>
    <m/>
    <m/>
    <m/>
    <n v="7"/>
    <n v="1000"/>
  </r>
  <r>
    <x v="1132"/>
    <n v="950"/>
    <m/>
    <m/>
    <m/>
    <m/>
    <m/>
    <n v="5"/>
    <n v="950"/>
  </r>
  <r>
    <x v="1133"/>
    <n v="1125"/>
    <m/>
    <m/>
    <m/>
    <m/>
    <m/>
    <n v="10"/>
    <n v="1125"/>
  </r>
  <r>
    <x v="1134"/>
    <n v="1200"/>
    <m/>
    <m/>
    <m/>
    <m/>
    <m/>
    <n v="7"/>
    <n v="1200"/>
  </r>
  <r>
    <x v="1135"/>
    <n v="650"/>
    <m/>
    <m/>
    <m/>
    <m/>
    <m/>
    <n v="4"/>
    <n v="650"/>
  </r>
  <r>
    <x v="1136"/>
    <n v="925"/>
    <m/>
    <m/>
    <m/>
    <m/>
    <m/>
    <n v="6"/>
    <n v="925"/>
  </r>
  <r>
    <x v="1137"/>
    <n v="1375"/>
    <m/>
    <m/>
    <m/>
    <m/>
    <m/>
    <n v="8"/>
    <n v="1375"/>
  </r>
  <r>
    <x v="1138"/>
    <n v="950"/>
    <m/>
    <m/>
    <m/>
    <m/>
    <m/>
    <n v="6"/>
    <n v="950"/>
  </r>
  <r>
    <x v="1139"/>
    <n v="975"/>
    <m/>
    <m/>
    <m/>
    <m/>
    <m/>
    <n v="7"/>
    <n v="975"/>
  </r>
  <r>
    <x v="1140"/>
    <n v="1560"/>
    <m/>
    <m/>
    <m/>
    <m/>
    <m/>
    <n v="11"/>
    <n v="1560"/>
  </r>
  <r>
    <x v="1141"/>
    <n v="400"/>
    <m/>
    <m/>
    <m/>
    <m/>
    <m/>
    <n v="4"/>
    <n v="400"/>
  </r>
  <r>
    <x v="1142"/>
    <n v="650"/>
    <m/>
    <m/>
    <m/>
    <m/>
    <m/>
    <n v="6"/>
    <n v="650"/>
  </r>
  <r>
    <x v="1143"/>
    <n v="400"/>
    <m/>
    <m/>
    <m/>
    <m/>
    <m/>
    <n v="4"/>
    <n v="400"/>
  </r>
  <r>
    <x v="1144"/>
    <n v="1200"/>
    <m/>
    <m/>
    <m/>
    <m/>
    <m/>
    <n v="5"/>
    <n v="1200"/>
  </r>
  <r>
    <x v="1145"/>
    <n v="650"/>
    <m/>
    <m/>
    <m/>
    <m/>
    <m/>
    <n v="8"/>
    <n v="650"/>
  </r>
  <r>
    <x v="1146"/>
    <n v="600"/>
    <m/>
    <m/>
    <m/>
    <m/>
    <m/>
    <n v="4"/>
    <n v="600"/>
  </r>
  <r>
    <x v="1147"/>
    <n v="850"/>
    <m/>
    <m/>
    <m/>
    <m/>
    <m/>
    <n v="4"/>
    <n v="850"/>
  </r>
  <r>
    <x v="1148"/>
    <n v="400"/>
    <m/>
    <m/>
    <m/>
    <m/>
    <m/>
    <n v="4"/>
    <n v="400"/>
  </r>
  <r>
    <x v="1149"/>
    <n v="600"/>
    <m/>
    <m/>
    <m/>
    <m/>
    <m/>
    <n v="3"/>
    <n v="600"/>
  </r>
  <r>
    <x v="1150"/>
    <n v="450"/>
    <m/>
    <m/>
    <m/>
    <m/>
    <m/>
    <n v="4"/>
    <n v="450"/>
  </r>
  <r>
    <x v="1151"/>
    <n v="950"/>
    <m/>
    <m/>
    <m/>
    <m/>
    <m/>
    <n v="5"/>
    <n v="950"/>
  </r>
  <r>
    <x v="1152"/>
    <n v="1150"/>
    <m/>
    <m/>
    <m/>
    <m/>
    <m/>
    <n v="6"/>
    <n v="1150"/>
  </r>
  <r>
    <x v="1153"/>
    <n v="575"/>
    <m/>
    <m/>
    <m/>
    <m/>
    <m/>
    <n v="3"/>
    <n v="575"/>
  </r>
  <r>
    <x v="1154"/>
    <n v="1600"/>
    <m/>
    <m/>
    <m/>
    <m/>
    <m/>
    <n v="13"/>
    <n v="1600"/>
  </r>
  <r>
    <x v="1155"/>
    <n v="1150"/>
    <m/>
    <m/>
    <m/>
    <m/>
    <m/>
    <n v="6"/>
    <n v="1150"/>
  </r>
  <r>
    <x v="1156"/>
    <n v="750"/>
    <m/>
    <m/>
    <m/>
    <m/>
    <m/>
    <n v="6"/>
    <n v="750"/>
  </r>
  <r>
    <x v="1157"/>
    <n v="975"/>
    <m/>
    <m/>
    <m/>
    <m/>
    <m/>
    <n v="6"/>
    <n v="975"/>
  </r>
  <r>
    <x v="1158"/>
    <n v="1300"/>
    <m/>
    <m/>
    <m/>
    <m/>
    <m/>
    <n v="10"/>
    <n v="1300"/>
  </r>
  <r>
    <x v="1159"/>
    <n v="1000"/>
    <m/>
    <m/>
    <m/>
    <m/>
    <m/>
    <n v="6"/>
    <n v="1000"/>
  </r>
  <r>
    <x v="1160"/>
    <n v="1225"/>
    <m/>
    <m/>
    <m/>
    <m/>
    <m/>
    <n v="8"/>
    <n v="1225"/>
  </r>
  <r>
    <x v="1161"/>
    <n v="1050"/>
    <m/>
    <m/>
    <m/>
    <m/>
    <m/>
    <n v="8"/>
    <n v="1050"/>
  </r>
  <r>
    <x v="1162"/>
    <n v="1150"/>
    <m/>
    <m/>
    <m/>
    <m/>
    <m/>
    <n v="9"/>
    <n v="1150"/>
  </r>
  <r>
    <x v="1163"/>
    <n v="1325"/>
    <m/>
    <m/>
    <m/>
    <m/>
    <m/>
    <n v="9"/>
    <n v="1325"/>
  </r>
  <r>
    <x v="1164"/>
    <n v="950"/>
    <m/>
    <m/>
    <m/>
    <m/>
    <m/>
    <n v="5"/>
    <n v="950"/>
  </r>
  <r>
    <x v="1165"/>
    <n v="1000"/>
    <m/>
    <m/>
    <m/>
    <m/>
    <m/>
    <n v="5"/>
    <n v="1000"/>
  </r>
  <r>
    <x v="1166"/>
    <n v="1700"/>
    <m/>
    <m/>
    <m/>
    <m/>
    <m/>
    <n v="10"/>
    <n v="1700"/>
  </r>
  <r>
    <x v="1167"/>
    <n v="550"/>
    <m/>
    <m/>
    <m/>
    <m/>
    <m/>
    <n v="4"/>
    <n v="550"/>
  </r>
  <r>
    <x v="1168"/>
    <n v="800"/>
    <m/>
    <m/>
    <m/>
    <m/>
    <m/>
    <n v="7"/>
    <n v="800"/>
  </r>
  <r>
    <x v="1169"/>
    <n v="1000"/>
    <m/>
    <m/>
    <m/>
    <m/>
    <m/>
    <n v="6"/>
    <n v="1000"/>
  </r>
  <r>
    <x v="1170"/>
    <n v="600"/>
    <m/>
    <m/>
    <m/>
    <m/>
    <m/>
    <n v="5"/>
    <n v="600"/>
  </r>
  <r>
    <x v="1171"/>
    <n v="800"/>
    <m/>
    <m/>
    <m/>
    <m/>
    <m/>
    <n v="7"/>
    <n v="800"/>
  </r>
  <r>
    <x v="1172"/>
    <n v="1550"/>
    <m/>
    <m/>
    <m/>
    <m/>
    <m/>
    <n v="10"/>
    <n v="1550"/>
  </r>
  <r>
    <x v="1173"/>
    <n v="650"/>
    <m/>
    <m/>
    <m/>
    <m/>
    <m/>
    <n v="6"/>
    <n v="650"/>
  </r>
  <r>
    <x v="1174"/>
    <n v="1700"/>
    <m/>
    <m/>
    <m/>
    <m/>
    <m/>
    <n v="9"/>
    <n v="1700"/>
  </r>
  <r>
    <x v="1175"/>
    <n v="700"/>
    <m/>
    <m/>
    <m/>
    <m/>
    <m/>
    <n v="7"/>
    <n v="700"/>
  </r>
  <r>
    <x v="1176"/>
    <n v="2050"/>
    <m/>
    <m/>
    <m/>
    <m/>
    <m/>
    <n v="12"/>
    <n v="2050"/>
  </r>
  <r>
    <x v="1177"/>
    <n v="1550"/>
    <m/>
    <m/>
    <m/>
    <m/>
    <m/>
    <n v="7"/>
    <n v="1550"/>
  </r>
  <r>
    <x v="1178"/>
    <n v="1450"/>
    <m/>
    <m/>
    <m/>
    <m/>
    <m/>
    <n v="7"/>
    <n v="1450"/>
  </r>
  <r>
    <x v="1179"/>
    <n v="1000"/>
    <m/>
    <m/>
    <m/>
    <m/>
    <m/>
    <n v="3"/>
    <n v="1000"/>
  </r>
  <r>
    <x v="1180"/>
    <n v="375"/>
    <m/>
    <m/>
    <m/>
    <m/>
    <m/>
    <n v="5"/>
    <n v="375"/>
  </r>
  <r>
    <x v="1181"/>
    <n v="1075"/>
    <m/>
    <m/>
    <m/>
    <m/>
    <m/>
    <m/>
    <n v="1075"/>
  </r>
  <r>
    <x v="1182"/>
    <n v="1125"/>
    <m/>
    <m/>
    <m/>
    <m/>
    <m/>
    <n v="8"/>
    <n v="1125"/>
  </r>
  <r>
    <x v="1183"/>
    <n v="550"/>
    <m/>
    <m/>
    <m/>
    <m/>
    <m/>
    <n v="5"/>
    <n v="550"/>
  </r>
  <r>
    <x v="1184"/>
    <n v="1200"/>
    <m/>
    <m/>
    <m/>
    <m/>
    <m/>
    <n v="8"/>
    <n v="1200"/>
  </r>
  <r>
    <x v="1185"/>
    <n v="900"/>
    <m/>
    <m/>
    <m/>
    <m/>
    <m/>
    <m/>
    <n v="900"/>
  </r>
  <r>
    <x v="1186"/>
    <n v="725"/>
    <m/>
    <m/>
    <m/>
    <m/>
    <m/>
    <n v="5"/>
    <n v="725"/>
  </r>
  <r>
    <x v="1187"/>
    <n v="700"/>
    <m/>
    <m/>
    <m/>
    <m/>
    <m/>
    <n v="2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658BB-80BE-41FA-88C5-5951CC061F0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I64" firstHeaderRow="0" firstDataRow="1" firstDataCol="1"/>
  <pivotFields count="11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6">
        <item x="1"/>
        <item x="2"/>
        <item x="3"/>
        <item x="4"/>
        <item x="0"/>
        <item x="5"/>
      </items>
    </pivotField>
    <pivotField axis="axisRow" showAll="0" defaultSubtotal="0">
      <items count="6">
        <item x="1"/>
        <item x="2"/>
        <item x="0"/>
        <item x="3"/>
        <item x="4"/>
        <item x="5"/>
      </items>
    </pivotField>
  </pivotFields>
  <rowFields count="3">
    <field x="10"/>
    <field x="9"/>
    <field x="0"/>
  </rowFields>
  <rowItems count="61">
    <i>
      <x/>
    </i>
    <i r="1">
      <x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PS5" fld="1" baseField="10" baseItem="1"/>
    <dataField name="Sum of PS4" fld="2" baseField="10" baseItem="1"/>
    <dataField name="Sum of MOVIES" fld="3" baseField="10" baseItem="1"/>
    <dataField name="Sum of PRINTING" fld="4" baseField="10" baseItem="1"/>
    <dataField name="Sum of SANDISK" fld="5" baseField="10" baseItem="1"/>
    <dataField name="Sum of PCG/SFW" fld="6" baseField="10" baseItem="1"/>
    <dataField name="Sum of clients no" fld="7" baseField="10" baseItem="1"/>
    <dataField name="Sum of Sale per day" fld="8" baseField="10" baseItem="1"/>
  </dataField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4"/>
  <sheetViews>
    <sheetView topLeftCell="A56" workbookViewId="0">
      <selection activeCell="B69" sqref="B69"/>
    </sheetView>
  </sheetViews>
  <sheetFormatPr defaultColWidth="10" defaultRowHeight="15"/>
  <cols>
    <col min="1" max="1" width="42" customWidth="1"/>
    <col min="2" max="2" width="13.85546875" customWidth="1"/>
    <col min="6" max="6" width="13.5703125" customWidth="1"/>
  </cols>
  <sheetData>
    <row r="1" spans="1:6" s="1" customFormat="1">
      <c r="A1" s="19" t="s">
        <v>0</v>
      </c>
      <c r="B1" s="38" t="s">
        <v>159</v>
      </c>
    </row>
    <row r="2" spans="1:6">
      <c r="A2" s="20" t="s">
        <v>1</v>
      </c>
      <c r="B2" s="33">
        <v>33000</v>
      </c>
    </row>
    <row r="3" spans="1:6">
      <c r="A3" s="21" t="s">
        <v>2</v>
      </c>
      <c r="B3" s="33">
        <v>16000</v>
      </c>
    </row>
    <row r="4" spans="1:6">
      <c r="A4" s="21" t="s">
        <v>3</v>
      </c>
      <c r="B4" s="33">
        <v>18580</v>
      </c>
    </row>
    <row r="5" spans="1:6">
      <c r="A5" s="21" t="s">
        <v>4</v>
      </c>
      <c r="B5" s="33">
        <v>4000</v>
      </c>
    </row>
    <row r="6" spans="1:6">
      <c r="A6" s="21" t="s">
        <v>5</v>
      </c>
      <c r="B6" s="33">
        <v>500</v>
      </c>
    </row>
    <row r="7" spans="1:6">
      <c r="A7" s="21" t="s">
        <v>6</v>
      </c>
      <c r="B7" s="33">
        <v>2500</v>
      </c>
      <c r="F7" s="22"/>
    </row>
    <row r="8" spans="1:6">
      <c r="A8" s="21" t="s">
        <v>7</v>
      </c>
      <c r="B8" s="33">
        <v>2950</v>
      </c>
    </row>
    <row r="9" spans="1:6">
      <c r="A9" s="21" t="s">
        <v>8</v>
      </c>
      <c r="B9" s="33">
        <v>11000</v>
      </c>
    </row>
    <row r="10" spans="1:6">
      <c r="A10" s="23" t="s">
        <v>9</v>
      </c>
      <c r="B10" s="34">
        <v>9300</v>
      </c>
    </row>
    <row r="11" spans="1:6">
      <c r="A11" s="21" t="s">
        <v>10</v>
      </c>
      <c r="B11" s="33">
        <v>20500</v>
      </c>
    </row>
    <row r="12" spans="1:6">
      <c r="A12" s="23" t="s">
        <v>11</v>
      </c>
      <c r="B12" s="33">
        <v>18000</v>
      </c>
    </row>
    <row r="13" spans="1:6">
      <c r="A13" s="21" t="s">
        <v>12</v>
      </c>
      <c r="B13" s="33">
        <v>7000</v>
      </c>
    </row>
    <row r="14" spans="1:6">
      <c r="A14" s="21" t="s">
        <v>13</v>
      </c>
      <c r="B14" s="33">
        <v>34500</v>
      </c>
    </row>
    <row r="15" spans="1:6">
      <c r="A15" s="23" t="s">
        <v>14</v>
      </c>
      <c r="B15" s="33">
        <v>6100</v>
      </c>
    </row>
    <row r="16" spans="1:6">
      <c r="A16" s="23" t="s">
        <v>15</v>
      </c>
      <c r="B16" s="33">
        <v>5000</v>
      </c>
    </row>
    <row r="17" spans="1:8">
      <c r="A17" s="23" t="s">
        <v>16</v>
      </c>
      <c r="B17" s="34">
        <v>11000</v>
      </c>
    </row>
    <row r="18" spans="1:8">
      <c r="A18" s="23" t="s">
        <v>17</v>
      </c>
      <c r="B18" s="34">
        <v>5000</v>
      </c>
    </row>
    <row r="19" spans="1:8">
      <c r="A19" s="23" t="s">
        <v>18</v>
      </c>
      <c r="B19" s="34">
        <v>11000</v>
      </c>
      <c r="E19" s="22"/>
    </row>
    <row r="20" spans="1:8">
      <c r="A20" s="23" t="s">
        <v>19</v>
      </c>
      <c r="B20" s="34">
        <v>1000</v>
      </c>
    </row>
    <row r="21" spans="1:8">
      <c r="A21" s="23" t="s">
        <v>20</v>
      </c>
      <c r="B21" s="34">
        <v>4000</v>
      </c>
      <c r="H21" s="22"/>
    </row>
    <row r="22" spans="1:8">
      <c r="A22" s="23" t="s">
        <v>21</v>
      </c>
      <c r="B22" s="34">
        <v>11000</v>
      </c>
    </row>
    <row r="23" spans="1:8">
      <c r="A23" s="23" t="s">
        <v>22</v>
      </c>
      <c r="B23" s="34">
        <v>11000</v>
      </c>
    </row>
    <row r="24" spans="1:8">
      <c r="A24" s="23" t="s">
        <v>23</v>
      </c>
      <c r="B24" s="34">
        <v>7500</v>
      </c>
    </row>
    <row r="25" spans="1:8">
      <c r="A25" s="23" t="s">
        <v>24</v>
      </c>
      <c r="B25" s="34">
        <v>35000</v>
      </c>
    </row>
    <row r="26" spans="1:8">
      <c r="A26" s="21" t="s">
        <v>25</v>
      </c>
      <c r="B26" s="33">
        <v>90000</v>
      </c>
    </row>
    <row r="27" spans="1:8">
      <c r="A27" s="21" t="s">
        <v>26</v>
      </c>
      <c r="B27" s="33">
        <v>9000</v>
      </c>
    </row>
    <row r="28" spans="1:8">
      <c r="A28" s="23" t="s">
        <v>27</v>
      </c>
      <c r="B28" s="34">
        <v>5200</v>
      </c>
    </row>
    <row r="29" spans="1:8">
      <c r="A29" s="23" t="s">
        <v>28</v>
      </c>
      <c r="B29" s="34">
        <v>5000</v>
      </c>
    </row>
    <row r="30" spans="1:8">
      <c r="A30" s="23" t="s">
        <v>29</v>
      </c>
      <c r="B30" s="34">
        <v>2035</v>
      </c>
    </row>
    <row r="31" spans="1:8">
      <c r="A31" s="23" t="s">
        <v>30</v>
      </c>
      <c r="B31" s="34">
        <v>7500</v>
      </c>
    </row>
    <row r="32" spans="1:8">
      <c r="A32" s="23" t="s">
        <v>31</v>
      </c>
      <c r="B32" s="34">
        <v>7500</v>
      </c>
    </row>
    <row r="33" spans="1:6">
      <c r="A33" s="23" t="s">
        <v>32</v>
      </c>
      <c r="B33" s="34">
        <v>11000</v>
      </c>
    </row>
    <row r="34" spans="1:6">
      <c r="A34" s="23" t="s">
        <v>33</v>
      </c>
      <c r="B34" s="34">
        <v>480</v>
      </c>
    </row>
    <row r="35" spans="1:6">
      <c r="A35" s="23" t="s">
        <v>34</v>
      </c>
      <c r="B35" s="34">
        <v>11000</v>
      </c>
    </row>
    <row r="36" spans="1:6">
      <c r="A36" s="23" t="s">
        <v>35</v>
      </c>
      <c r="B36" s="34">
        <v>7500</v>
      </c>
      <c r="D36" s="24"/>
      <c r="E36" s="24"/>
      <c r="F36" s="24"/>
    </row>
    <row r="37" spans="1:6">
      <c r="A37" s="23" t="s">
        <v>36</v>
      </c>
      <c r="B37" s="34">
        <v>7500</v>
      </c>
      <c r="D37" s="24"/>
      <c r="E37" s="24"/>
    </row>
    <row r="38" spans="1:6">
      <c r="A38" s="23" t="s">
        <v>37</v>
      </c>
      <c r="B38" s="34">
        <v>11000</v>
      </c>
    </row>
    <row r="39" spans="1:6">
      <c r="A39" s="23" t="s">
        <v>38</v>
      </c>
      <c r="B39" s="34">
        <v>7500</v>
      </c>
    </row>
    <row r="40" spans="1:6">
      <c r="A40" s="23" t="s">
        <v>39</v>
      </c>
      <c r="B40" s="34">
        <v>11000</v>
      </c>
    </row>
    <row r="41" spans="1:6">
      <c r="A41" s="23" t="s">
        <v>40</v>
      </c>
      <c r="B41" s="34">
        <v>7500</v>
      </c>
    </row>
    <row r="42" spans="1:6">
      <c r="A42" s="23" t="s">
        <v>41</v>
      </c>
      <c r="B42" s="34">
        <v>6900</v>
      </c>
      <c r="D42" s="24"/>
      <c r="E42" s="24"/>
    </row>
    <row r="43" spans="1:6">
      <c r="A43" s="23" t="s">
        <v>42</v>
      </c>
      <c r="B43" s="34">
        <v>8449</v>
      </c>
    </row>
    <row r="44" spans="1:6">
      <c r="A44" s="23" t="s">
        <v>42</v>
      </c>
      <c r="B44" s="34">
        <v>2000</v>
      </c>
    </row>
    <row r="45" spans="1:6">
      <c r="A45" s="23" t="s">
        <v>43</v>
      </c>
      <c r="B45" s="34">
        <v>6000</v>
      </c>
    </row>
    <row r="46" spans="1:6">
      <c r="A46" s="23" t="s">
        <v>44</v>
      </c>
      <c r="B46" s="34">
        <v>10100</v>
      </c>
    </row>
    <row r="47" spans="1:6">
      <c r="A47" s="23" t="s">
        <v>45</v>
      </c>
      <c r="B47" s="34">
        <v>10350</v>
      </c>
    </row>
    <row r="48" spans="1:6">
      <c r="A48" s="23" t="s">
        <v>46</v>
      </c>
      <c r="B48" s="34">
        <v>9249</v>
      </c>
      <c r="D48" s="24"/>
      <c r="E48" s="24"/>
    </row>
    <row r="49" spans="1:6">
      <c r="A49" s="23" t="s">
        <v>47</v>
      </c>
      <c r="B49" s="34">
        <v>5000</v>
      </c>
      <c r="D49" s="24"/>
      <c r="E49" s="24"/>
      <c r="F49" s="24"/>
    </row>
    <row r="50" spans="1:6">
      <c r="A50" s="23" t="s">
        <v>48</v>
      </c>
      <c r="B50" s="34">
        <v>9848</v>
      </c>
      <c r="F50" s="24"/>
    </row>
    <row r="51" spans="1:6">
      <c r="A51" s="23" t="s">
        <v>153</v>
      </c>
      <c r="B51" s="34">
        <v>8000</v>
      </c>
    </row>
    <row r="52" spans="1:6">
      <c r="A52" s="39" t="s">
        <v>30</v>
      </c>
      <c r="B52" s="34">
        <v>7000</v>
      </c>
    </row>
    <row r="53" spans="1:6">
      <c r="A53" s="39" t="s">
        <v>155</v>
      </c>
      <c r="B53" s="34">
        <v>9000</v>
      </c>
    </row>
    <row r="54" spans="1:6">
      <c r="A54" s="23" t="s">
        <v>156</v>
      </c>
      <c r="B54" s="34">
        <v>7000</v>
      </c>
    </row>
    <row r="55" spans="1:6">
      <c r="A55" s="39" t="s">
        <v>241</v>
      </c>
      <c r="B55" s="34">
        <v>7100</v>
      </c>
    </row>
    <row r="56" spans="1:6">
      <c r="A56" s="39" t="s">
        <v>293</v>
      </c>
      <c r="B56" s="34">
        <v>15000</v>
      </c>
    </row>
    <row r="57" spans="1:6">
      <c r="A57" s="39" t="s">
        <v>294</v>
      </c>
      <c r="B57" s="34">
        <v>2500</v>
      </c>
    </row>
    <row r="58" spans="1:6">
      <c r="A58" s="23" t="s">
        <v>49</v>
      </c>
      <c r="B58" s="34">
        <f>SUM(B23,B22,B19,B17,B9,B2,B33,B35,B38,B40,B42:B44,B46:B48,B50,B51,B53,B55,B57,B56,B64)</f>
        <v>241496</v>
      </c>
    </row>
    <row r="59" spans="1:6">
      <c r="A59" s="23" t="s">
        <v>50</v>
      </c>
      <c r="B59" s="34">
        <f>SUM(B24,B21,B18,B16,B31,B32,B36,B37,B39,B41,B49,B52,B54,B56:B57)</f>
        <v>103000</v>
      </c>
    </row>
    <row r="60" spans="1:6">
      <c r="A60" s="69" t="s">
        <v>265</v>
      </c>
      <c r="B60" s="70">
        <v>3595</v>
      </c>
    </row>
    <row r="61" spans="1:6">
      <c r="A61" s="69" t="s">
        <v>302</v>
      </c>
      <c r="B61" s="70">
        <v>77000</v>
      </c>
    </row>
    <row r="62" spans="1:6">
      <c r="A62" s="69" t="s">
        <v>203</v>
      </c>
      <c r="B62" s="70">
        <v>6300</v>
      </c>
    </row>
    <row r="63" spans="1:6">
      <c r="A63" s="69" t="s">
        <v>318</v>
      </c>
      <c r="B63" s="70">
        <v>11000</v>
      </c>
    </row>
    <row r="64" spans="1:6">
      <c r="A64" s="69" t="s">
        <v>336</v>
      </c>
      <c r="B64" s="70">
        <v>11000</v>
      </c>
    </row>
    <row r="65" spans="1:6">
      <c r="A65" s="69" t="s">
        <v>340</v>
      </c>
      <c r="B65" s="70">
        <v>5000</v>
      </c>
    </row>
    <row r="66" spans="1:6">
      <c r="A66" s="69" t="s">
        <v>330</v>
      </c>
      <c r="B66" s="70">
        <v>7000</v>
      </c>
    </row>
    <row r="67" spans="1:6">
      <c r="A67" s="69" t="s">
        <v>331</v>
      </c>
      <c r="B67" s="70">
        <v>7000</v>
      </c>
    </row>
    <row r="68" spans="1:6">
      <c r="A68" s="58" t="s">
        <v>157</v>
      </c>
      <c r="B68" s="59">
        <f>SUM(B2:B41,B56:B57,B60,B61,B66,B67,B63:B64:B65)</f>
        <v>625240</v>
      </c>
    </row>
    <row r="69" spans="1:6">
      <c r="A69" s="60" t="s">
        <v>181</v>
      </c>
      <c r="B69" s="59">
        <f>SUM('Stima Sacco'!C3:C195)</f>
        <v>74203</v>
      </c>
    </row>
    <row r="70" spans="1:6" ht="30">
      <c r="A70" s="56" t="s">
        <v>182</v>
      </c>
      <c r="B70" s="57">
        <f>SUM(B68,-B69)</f>
        <v>551037</v>
      </c>
    </row>
    <row r="71" spans="1:6">
      <c r="B71" s="95" t="s">
        <v>52</v>
      </c>
      <c r="C71" s="96"/>
    </row>
    <row r="72" spans="1:6">
      <c r="B72" s="21" t="s">
        <v>53</v>
      </c>
      <c r="C72" s="20">
        <v>11000</v>
      </c>
    </row>
    <row r="73" spans="1:6">
      <c r="B73" s="21" t="s">
        <v>54</v>
      </c>
      <c r="C73" s="20">
        <v>2800</v>
      </c>
    </row>
    <row r="74" spans="1:6">
      <c r="B74" s="21" t="s">
        <v>55</v>
      </c>
      <c r="C74" s="20">
        <v>7000</v>
      </c>
    </row>
    <row r="75" spans="1:6">
      <c r="B75" s="25" t="s">
        <v>56</v>
      </c>
      <c r="C75" s="26">
        <f>SUM(C72:C74)</f>
        <v>20800</v>
      </c>
    </row>
    <row r="76" spans="1:6">
      <c r="B76" s="36" t="s">
        <v>158</v>
      </c>
      <c r="C76" s="36"/>
      <c r="D76" s="36"/>
      <c r="E76" s="36"/>
      <c r="F76" s="36"/>
    </row>
    <row r="77" spans="1:6">
      <c r="B77" s="29" t="s">
        <v>183</v>
      </c>
      <c r="C77" s="24"/>
      <c r="D77" s="24"/>
      <c r="E77" s="24"/>
    </row>
    <row r="78" spans="1:6">
      <c r="B78" s="37">
        <f>MMULT(790,(MMULT(30,18)))</f>
        <v>426600</v>
      </c>
    </row>
    <row r="79" spans="1:6">
      <c r="B79" s="24" t="s">
        <v>57</v>
      </c>
    </row>
    <row r="80" spans="1:6">
      <c r="C80" t="s">
        <v>58</v>
      </c>
    </row>
    <row r="81" spans="1:3">
      <c r="C81" t="s">
        <v>59</v>
      </c>
    </row>
    <row r="82" spans="1:3">
      <c r="C82" t="s">
        <v>60</v>
      </c>
    </row>
    <row r="83" spans="1:3">
      <c r="C83" t="s">
        <v>61</v>
      </c>
    </row>
    <row r="84" spans="1:3">
      <c r="A84" s="75" t="s">
        <v>239</v>
      </c>
    </row>
  </sheetData>
  <mergeCells count="1">
    <mergeCell ref="B71:C71"/>
  </mergeCell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26"/>
  <sheetViews>
    <sheetView tabSelected="1" topLeftCell="A1303" workbookViewId="0">
      <selection activeCell="J1314" sqref="J1314"/>
    </sheetView>
  </sheetViews>
  <sheetFormatPr defaultColWidth="9.140625" defaultRowHeight="15"/>
  <cols>
    <col min="1" max="1" width="29.85546875" style="9" customWidth="1"/>
    <col min="2" max="2" width="9.140625" style="2"/>
    <col min="3" max="3" width="11.5703125" style="2" customWidth="1"/>
    <col min="4" max="4" width="13.5703125" style="2" customWidth="1"/>
    <col min="5" max="5" width="12.140625" style="2" customWidth="1"/>
    <col min="6" max="6" width="11.140625" style="2" bestFit="1" customWidth="1"/>
    <col min="7" max="7" width="7.5703125" style="2" customWidth="1"/>
    <col min="8" max="16384" width="9.140625" style="2"/>
  </cols>
  <sheetData>
    <row r="1" spans="1:8">
      <c r="A1" s="10" t="s">
        <v>62</v>
      </c>
      <c r="B1" s="11">
        <v>3000</v>
      </c>
      <c r="C1" s="6"/>
      <c r="D1" s="6"/>
      <c r="E1" s="6"/>
      <c r="F1" s="6"/>
      <c r="G1" s="6"/>
      <c r="H1" s="6"/>
    </row>
    <row r="2" spans="1:8">
      <c r="A2" s="55" t="s">
        <v>180</v>
      </c>
      <c r="B2" s="6">
        <v>1800</v>
      </c>
      <c r="C2" s="6"/>
      <c r="D2" s="6"/>
      <c r="E2" s="6"/>
      <c r="F2" s="6"/>
      <c r="G2" s="6"/>
      <c r="H2" s="6"/>
    </row>
    <row r="3" spans="1:8">
      <c r="A3" s="12">
        <v>44143</v>
      </c>
      <c r="B3" s="6">
        <v>300</v>
      </c>
      <c r="C3" s="6"/>
      <c r="D3" s="6"/>
      <c r="E3" s="6"/>
      <c r="F3" s="6"/>
      <c r="G3" s="6"/>
      <c r="H3" s="6"/>
    </row>
    <row r="4" spans="1:8">
      <c r="A4" s="12">
        <v>44144</v>
      </c>
      <c r="B4" s="6">
        <v>200</v>
      </c>
      <c r="C4" s="6"/>
      <c r="D4" s="6"/>
      <c r="E4" s="6"/>
      <c r="F4" s="6"/>
      <c r="G4" s="6"/>
      <c r="H4" s="6"/>
    </row>
    <row r="5" spans="1:8">
      <c r="A5" s="12">
        <v>44145</v>
      </c>
      <c r="B5" s="6">
        <v>250</v>
      </c>
      <c r="C5" s="6"/>
      <c r="D5" s="6"/>
      <c r="E5" s="6"/>
      <c r="F5" s="6"/>
      <c r="G5" s="6"/>
      <c r="H5" s="6"/>
    </row>
    <row r="6" spans="1:8">
      <c r="A6" s="12">
        <v>44146</v>
      </c>
      <c r="B6" s="6">
        <v>200</v>
      </c>
      <c r="C6" s="6"/>
      <c r="D6" s="6"/>
      <c r="E6" s="6"/>
      <c r="F6" s="6"/>
      <c r="G6" s="6"/>
      <c r="H6" s="6"/>
    </row>
    <row r="7" spans="1:8">
      <c r="A7" s="12">
        <v>44149</v>
      </c>
      <c r="B7" s="11">
        <v>1000</v>
      </c>
      <c r="C7" s="6"/>
      <c r="D7" s="6"/>
      <c r="E7" s="6"/>
      <c r="F7" s="6"/>
      <c r="G7" s="6"/>
      <c r="H7" s="6"/>
    </row>
    <row r="8" spans="1:8">
      <c r="A8" s="12">
        <v>44150</v>
      </c>
      <c r="B8" s="6">
        <v>250</v>
      </c>
      <c r="C8" s="6"/>
      <c r="D8" s="6"/>
      <c r="E8" s="6"/>
      <c r="F8" s="6"/>
      <c r="G8" s="6"/>
      <c r="H8" s="6"/>
    </row>
    <row r="9" spans="1:8">
      <c r="A9" s="12">
        <v>44152</v>
      </c>
      <c r="B9" s="6">
        <v>300</v>
      </c>
      <c r="C9" s="6"/>
      <c r="D9" s="6"/>
      <c r="E9" s="6"/>
      <c r="F9" s="6"/>
      <c r="G9" s="6"/>
      <c r="H9" s="6"/>
    </row>
    <row r="10" spans="1:8">
      <c r="A10" s="12">
        <v>44156</v>
      </c>
      <c r="B10" s="11">
        <v>4000</v>
      </c>
      <c r="C10" s="6"/>
      <c r="D10" s="6"/>
      <c r="E10" s="6"/>
      <c r="F10" s="6"/>
      <c r="G10" s="6"/>
      <c r="H10" s="6"/>
    </row>
    <row r="11" spans="1:8">
      <c r="A11" s="12">
        <v>44157</v>
      </c>
      <c r="B11" s="11">
        <v>3100</v>
      </c>
      <c r="C11" s="6"/>
      <c r="D11" s="6"/>
      <c r="E11" s="6"/>
      <c r="F11" s="6"/>
      <c r="G11" s="6"/>
      <c r="H11" s="6"/>
    </row>
    <row r="12" spans="1:8">
      <c r="A12" s="12">
        <v>44162</v>
      </c>
      <c r="B12" s="11">
        <v>1400</v>
      </c>
      <c r="C12" s="6"/>
      <c r="D12" s="6"/>
      <c r="E12" s="6"/>
      <c r="F12" s="6"/>
      <c r="G12" s="6"/>
      <c r="H12" s="6"/>
    </row>
    <row r="13" spans="1:8">
      <c r="A13" s="12">
        <v>44164</v>
      </c>
      <c r="B13" s="11">
        <v>150</v>
      </c>
      <c r="C13" s="6"/>
      <c r="D13" s="6"/>
      <c r="E13" s="6"/>
      <c r="F13" s="6"/>
      <c r="G13" s="6"/>
      <c r="H13" s="6"/>
    </row>
    <row r="14" spans="1:8">
      <c r="A14" s="12">
        <v>44165</v>
      </c>
      <c r="B14" s="11">
        <v>100</v>
      </c>
      <c r="C14" s="6"/>
      <c r="D14" s="6"/>
      <c r="E14" s="6"/>
      <c r="F14" s="6"/>
      <c r="G14" s="6"/>
      <c r="H14" s="6"/>
    </row>
    <row r="15" spans="1:8">
      <c r="A15" s="12">
        <v>44168</v>
      </c>
      <c r="B15" s="11">
        <v>100</v>
      </c>
      <c r="C15" s="6"/>
      <c r="D15" s="6"/>
      <c r="E15" s="6"/>
      <c r="F15" s="6"/>
      <c r="G15" s="6"/>
      <c r="H15" s="6"/>
    </row>
    <row r="16" spans="1:8">
      <c r="A16" s="12">
        <v>44174</v>
      </c>
      <c r="B16" s="11">
        <v>550</v>
      </c>
      <c r="C16" s="6"/>
      <c r="D16" s="6"/>
      <c r="E16" s="6"/>
      <c r="F16" s="6"/>
      <c r="G16" s="6"/>
      <c r="H16" s="6"/>
    </row>
    <row r="17" spans="1:9">
      <c r="A17" s="12">
        <v>44177</v>
      </c>
      <c r="B17" s="11">
        <v>300</v>
      </c>
      <c r="C17" s="6"/>
      <c r="D17" s="6"/>
      <c r="E17" s="6"/>
      <c r="F17" s="6"/>
      <c r="G17" s="6"/>
      <c r="H17" s="6"/>
    </row>
    <row r="18" spans="1:9">
      <c r="A18" s="12">
        <v>44179</v>
      </c>
      <c r="B18" s="11">
        <v>200</v>
      </c>
      <c r="C18" s="6"/>
      <c r="D18" s="6"/>
      <c r="E18" s="6"/>
      <c r="F18" s="6"/>
      <c r="G18" s="6"/>
      <c r="H18" s="6"/>
    </row>
    <row r="19" spans="1:9">
      <c r="A19" s="12"/>
      <c r="B19" s="11"/>
      <c r="C19" s="4" t="s">
        <v>63</v>
      </c>
      <c r="D19" s="4" t="s">
        <v>64</v>
      </c>
      <c r="E19" s="4" t="s">
        <v>65</v>
      </c>
      <c r="F19" s="4" t="s">
        <v>66</v>
      </c>
      <c r="G19" s="4" t="s">
        <v>67</v>
      </c>
      <c r="H19" s="4" t="s">
        <v>68</v>
      </c>
    </row>
    <row r="20" spans="1:9">
      <c r="A20" s="12">
        <v>44182</v>
      </c>
      <c r="B20" s="6"/>
      <c r="C20" s="6">
        <v>80</v>
      </c>
      <c r="D20" s="6"/>
      <c r="E20" s="6"/>
      <c r="F20" s="6"/>
      <c r="G20" s="6">
        <v>200</v>
      </c>
      <c r="H20" s="6"/>
    </row>
    <row r="21" spans="1:9">
      <c r="A21" s="12">
        <v>44183</v>
      </c>
      <c r="B21" s="6"/>
      <c r="C21" s="6">
        <v>120</v>
      </c>
      <c r="D21" s="6">
        <v>90</v>
      </c>
      <c r="E21" s="6"/>
      <c r="F21" s="6"/>
      <c r="G21" s="6"/>
      <c r="H21" s="6"/>
    </row>
    <row r="22" spans="1:9">
      <c r="A22" s="12">
        <v>44184</v>
      </c>
      <c r="C22" s="6">
        <v>210</v>
      </c>
      <c r="D22" s="6">
        <v>90</v>
      </c>
      <c r="E22" s="6"/>
      <c r="F22" s="6"/>
      <c r="G22" s="6"/>
      <c r="H22" s="6"/>
      <c r="I22" s="14"/>
    </row>
    <row r="23" spans="1:9">
      <c r="A23" s="12">
        <v>44185</v>
      </c>
      <c r="B23" s="6"/>
      <c r="C23" s="6">
        <v>500</v>
      </c>
      <c r="D23" s="6"/>
      <c r="E23" s="6"/>
      <c r="F23" s="6"/>
      <c r="G23" s="6"/>
      <c r="H23" s="6"/>
    </row>
    <row r="24" spans="1:9">
      <c r="A24" s="12">
        <v>44186</v>
      </c>
      <c r="B24" s="6"/>
      <c r="C24" s="6">
        <v>310</v>
      </c>
      <c r="D24" s="6">
        <v>30</v>
      </c>
      <c r="E24" s="6"/>
      <c r="F24" s="6"/>
      <c r="G24" s="6"/>
      <c r="H24" s="6"/>
    </row>
    <row r="25" spans="1:9">
      <c r="A25" s="12">
        <v>44187</v>
      </c>
      <c r="B25" s="6"/>
      <c r="C25" s="6">
        <v>640</v>
      </c>
      <c r="D25" s="6">
        <v>60</v>
      </c>
      <c r="E25" s="6"/>
      <c r="F25" s="6"/>
      <c r="G25" s="6"/>
      <c r="H25" s="6"/>
    </row>
    <row r="26" spans="1:9">
      <c r="A26" s="12">
        <v>44191</v>
      </c>
      <c r="B26" s="6"/>
      <c r="C26" s="6">
        <v>300</v>
      </c>
      <c r="D26" s="6"/>
      <c r="E26" s="6"/>
      <c r="F26" s="6"/>
      <c r="G26" s="6"/>
      <c r="H26" s="6"/>
    </row>
    <row r="27" spans="1:9">
      <c r="A27" s="12">
        <v>44192</v>
      </c>
      <c r="B27" s="6"/>
      <c r="C27" s="6">
        <v>200</v>
      </c>
      <c r="D27" s="6">
        <v>120</v>
      </c>
      <c r="E27" s="6">
        <v>30</v>
      </c>
      <c r="F27" s="6"/>
      <c r="G27" s="6"/>
      <c r="H27" s="11"/>
    </row>
    <row r="28" spans="1:9">
      <c r="A28" s="12">
        <v>44193</v>
      </c>
      <c r="B28" s="6"/>
      <c r="C28" s="6">
        <v>760</v>
      </c>
      <c r="D28" s="6"/>
      <c r="E28" s="6">
        <v>10</v>
      </c>
      <c r="F28" s="6"/>
      <c r="G28" s="6"/>
      <c r="H28" s="6"/>
    </row>
    <row r="29" spans="1:9">
      <c r="A29" s="12">
        <v>44194</v>
      </c>
      <c r="B29" s="6"/>
      <c r="C29" s="6">
        <v>280</v>
      </c>
      <c r="D29" s="6"/>
      <c r="E29" s="6"/>
      <c r="F29" s="6"/>
      <c r="G29" s="6"/>
      <c r="H29" s="6"/>
    </row>
    <row r="30" spans="1:9">
      <c r="A30" s="12">
        <v>44195</v>
      </c>
      <c r="B30" s="6"/>
      <c r="C30" s="6">
        <v>400</v>
      </c>
      <c r="D30" s="6"/>
      <c r="E30" s="6"/>
      <c r="F30" s="6"/>
      <c r="G30" s="6"/>
      <c r="H30" s="6"/>
    </row>
    <row r="31" spans="1:9">
      <c r="A31" s="12">
        <v>44561</v>
      </c>
      <c r="B31" s="6"/>
      <c r="C31" s="6">
        <v>240</v>
      </c>
      <c r="D31" s="6"/>
      <c r="E31" s="6"/>
      <c r="F31" s="6"/>
      <c r="G31" s="6"/>
      <c r="H31" s="6"/>
    </row>
    <row r="32" spans="1:9">
      <c r="A32" s="12">
        <v>44197</v>
      </c>
      <c r="B32" s="6"/>
      <c r="C32" s="6">
        <v>520</v>
      </c>
      <c r="D32" s="6"/>
      <c r="E32" s="6">
        <v>20</v>
      </c>
      <c r="F32" s="6"/>
      <c r="G32" s="6"/>
      <c r="H32" s="6"/>
    </row>
    <row r="33" spans="1:9">
      <c r="A33" s="12">
        <v>44198</v>
      </c>
      <c r="B33" s="6"/>
      <c r="C33" s="6">
        <v>490</v>
      </c>
      <c r="D33" s="6">
        <v>60</v>
      </c>
      <c r="E33" s="6"/>
      <c r="F33" s="6"/>
      <c r="G33" s="6"/>
      <c r="H33" s="6"/>
    </row>
    <row r="34" spans="1:9">
      <c r="A34" s="12">
        <v>44199</v>
      </c>
      <c r="B34" s="6"/>
      <c r="C34" s="6">
        <v>590</v>
      </c>
      <c r="D34" s="6"/>
      <c r="E34" s="6"/>
      <c r="F34" s="6"/>
      <c r="G34" s="6"/>
      <c r="H34" s="6"/>
    </row>
    <row r="35" spans="1:9">
      <c r="A35" s="12">
        <v>44200</v>
      </c>
      <c r="B35" s="6"/>
      <c r="C35" s="6">
        <v>320</v>
      </c>
      <c r="D35" s="6"/>
      <c r="E35" s="6"/>
      <c r="F35" s="6"/>
      <c r="G35" s="6"/>
      <c r="H35" s="6"/>
    </row>
    <row r="36" spans="1:9">
      <c r="A36" s="12">
        <v>44201</v>
      </c>
      <c r="B36" s="6"/>
      <c r="C36" s="6">
        <v>240</v>
      </c>
      <c r="D36" s="6"/>
      <c r="E36" s="6"/>
      <c r="F36" s="6"/>
      <c r="G36" s="6"/>
      <c r="H36" s="6"/>
    </row>
    <row r="37" spans="1:9">
      <c r="A37" s="12">
        <v>44202</v>
      </c>
      <c r="B37" s="6"/>
      <c r="C37" s="6">
        <v>320</v>
      </c>
      <c r="D37" s="6"/>
      <c r="E37" s="6">
        <v>50</v>
      </c>
      <c r="F37" s="6"/>
      <c r="G37" s="6"/>
      <c r="H37" s="6"/>
    </row>
    <row r="38" spans="1:9">
      <c r="A38" s="12">
        <v>44203</v>
      </c>
      <c r="B38" s="6"/>
      <c r="C38" s="6">
        <v>120</v>
      </c>
      <c r="D38" s="6"/>
      <c r="E38" s="6">
        <v>30</v>
      </c>
      <c r="F38" s="6"/>
      <c r="G38" s="6"/>
      <c r="H38" s="6"/>
    </row>
    <row r="39" spans="1:9">
      <c r="A39" s="12">
        <v>44204</v>
      </c>
      <c r="B39" s="6"/>
      <c r="C39" s="6">
        <v>280</v>
      </c>
      <c r="D39" s="6"/>
      <c r="E39" s="6">
        <v>20</v>
      </c>
      <c r="F39" s="6"/>
      <c r="G39" s="6"/>
      <c r="H39" s="6"/>
    </row>
    <row r="40" spans="1:9">
      <c r="C40" s="11">
        <f>SUM(B1:B18)</f>
        <v>17200</v>
      </c>
      <c r="D40" s="6">
        <f>SUM(C20:C39)</f>
        <v>6920</v>
      </c>
      <c r="E40" s="6">
        <f>SUM(D20:D39)</f>
        <v>450</v>
      </c>
      <c r="F40" s="6">
        <f>SUM(E20:E39)</f>
        <v>160</v>
      </c>
      <c r="G40" s="6">
        <v>200</v>
      </c>
      <c r="H40" s="6"/>
      <c r="I40" s="6"/>
    </row>
    <row r="44" spans="1:9">
      <c r="A44" s="10" t="s">
        <v>69</v>
      </c>
      <c r="B44" s="6"/>
      <c r="C44" s="11">
        <f>SUM(C40,D40,E40,F40,H40)</f>
        <v>24730</v>
      </c>
    </row>
    <row r="45" spans="1:9">
      <c r="A45" s="10" t="s">
        <v>70</v>
      </c>
      <c r="B45" s="6"/>
      <c r="C45" s="11">
        <f>SUM(C40,200,190,400,150,500,200,500,400,400,400,400,200,100)</f>
        <v>21240</v>
      </c>
    </row>
    <row r="47" spans="1:9" s="3" customFormat="1">
      <c r="A47" s="13" t="s">
        <v>71</v>
      </c>
      <c r="B47" s="4"/>
      <c r="C47" s="4" t="s">
        <v>72</v>
      </c>
      <c r="D47" s="4" t="s">
        <v>73</v>
      </c>
      <c r="E47" s="4" t="s">
        <v>65</v>
      </c>
      <c r="F47" s="4" t="s">
        <v>74</v>
      </c>
      <c r="G47" s="4" t="s">
        <v>68</v>
      </c>
    </row>
    <row r="48" spans="1:9">
      <c r="A48" s="12">
        <v>44205</v>
      </c>
      <c r="B48" s="6"/>
      <c r="C48" s="6">
        <v>400</v>
      </c>
      <c r="D48" s="6"/>
      <c r="E48" s="6">
        <v>10</v>
      </c>
      <c r="F48" s="6"/>
      <c r="G48" s="6"/>
    </row>
    <row r="49" spans="1:7">
      <c r="A49" s="12">
        <v>44206</v>
      </c>
      <c r="B49" s="6"/>
      <c r="C49" s="6">
        <v>380</v>
      </c>
      <c r="D49" s="6"/>
      <c r="E49" s="6">
        <v>20</v>
      </c>
      <c r="F49" s="6"/>
      <c r="G49" s="6"/>
    </row>
    <row r="50" spans="1:7">
      <c r="A50" s="12">
        <v>44207</v>
      </c>
      <c r="B50" s="6"/>
      <c r="C50" s="6">
        <v>80</v>
      </c>
      <c r="D50" s="6"/>
      <c r="E50" s="6"/>
      <c r="F50" s="6"/>
      <c r="G50" s="6"/>
    </row>
    <row r="51" spans="1:7">
      <c r="A51" s="12">
        <v>44208</v>
      </c>
      <c r="B51" s="6"/>
      <c r="C51" s="6">
        <v>120</v>
      </c>
      <c r="D51" s="6"/>
      <c r="E51" s="6"/>
      <c r="F51" s="6"/>
      <c r="G51" s="6"/>
    </row>
    <row r="52" spans="1:7">
      <c r="A52" s="12">
        <v>44209</v>
      </c>
      <c r="B52" s="6"/>
      <c r="C52" s="6">
        <v>400</v>
      </c>
      <c r="D52" s="6">
        <v>140</v>
      </c>
      <c r="E52" s="6"/>
      <c r="F52" s="6"/>
      <c r="G52" s="6"/>
    </row>
    <row r="53" spans="1:7">
      <c r="A53" s="12">
        <v>44210</v>
      </c>
      <c r="B53" s="6"/>
      <c r="C53" s="6">
        <v>440</v>
      </c>
      <c r="D53" s="6"/>
      <c r="E53" s="6">
        <v>90</v>
      </c>
      <c r="F53" s="6"/>
      <c r="G53" s="6"/>
    </row>
    <row r="54" spans="1:7">
      <c r="A54" s="12">
        <v>15</v>
      </c>
      <c r="B54" s="6"/>
      <c r="C54" s="6">
        <v>440</v>
      </c>
      <c r="D54" s="6"/>
      <c r="E54" s="6">
        <v>36</v>
      </c>
      <c r="F54" s="6"/>
      <c r="G54" s="6"/>
    </row>
    <row r="55" spans="1:7">
      <c r="A55" s="12">
        <v>44212</v>
      </c>
      <c r="B55" s="6"/>
      <c r="C55" s="6"/>
      <c r="D55" s="6">
        <v>60</v>
      </c>
      <c r="E55" s="6"/>
      <c r="F55" s="6"/>
      <c r="G55" s="6"/>
    </row>
    <row r="56" spans="1:7">
      <c r="A56" s="12">
        <v>44213</v>
      </c>
      <c r="B56" s="6"/>
      <c r="C56" s="6">
        <v>410</v>
      </c>
      <c r="D56" s="6">
        <v>60</v>
      </c>
      <c r="E56" s="6"/>
      <c r="F56" s="6"/>
      <c r="G56" s="6"/>
    </row>
    <row r="57" spans="1:7">
      <c r="A57" s="12">
        <v>44214</v>
      </c>
      <c r="B57" s="6"/>
      <c r="C57" s="6">
        <v>40</v>
      </c>
      <c r="D57" s="6"/>
      <c r="E57" s="6">
        <v>20</v>
      </c>
      <c r="F57" s="6"/>
      <c r="G57" s="6"/>
    </row>
    <row r="58" spans="1:7">
      <c r="A58" s="12">
        <v>44215</v>
      </c>
      <c r="B58" s="6"/>
      <c r="C58" s="6"/>
      <c r="D58" s="6"/>
      <c r="E58" s="6">
        <v>780</v>
      </c>
      <c r="F58" s="6"/>
      <c r="G58" s="6"/>
    </row>
    <row r="59" spans="1:7">
      <c r="A59" s="12">
        <v>44216</v>
      </c>
      <c r="B59" s="6"/>
      <c r="C59" s="6">
        <v>440</v>
      </c>
      <c r="D59" s="6">
        <v>240</v>
      </c>
      <c r="E59" s="6"/>
      <c r="F59" s="6"/>
      <c r="G59" s="6"/>
    </row>
    <row r="60" spans="1:7">
      <c r="A60" s="12">
        <v>44217</v>
      </c>
      <c r="B60" s="6"/>
      <c r="C60" s="6">
        <v>320</v>
      </c>
      <c r="D60" s="6">
        <v>30</v>
      </c>
      <c r="E60" s="6">
        <v>40</v>
      </c>
      <c r="F60" s="6"/>
      <c r="G60" s="6"/>
    </row>
    <row r="61" spans="1:7">
      <c r="A61" s="12">
        <v>44218</v>
      </c>
      <c r="B61" s="6"/>
      <c r="C61" s="6">
        <v>210</v>
      </c>
      <c r="D61" s="6"/>
      <c r="E61" s="6"/>
      <c r="F61" s="6">
        <v>300</v>
      </c>
      <c r="G61" s="6"/>
    </row>
    <row r="62" spans="1:7">
      <c r="A62" s="12">
        <v>44219</v>
      </c>
      <c r="B62" s="6"/>
      <c r="C62" s="6">
        <v>440</v>
      </c>
      <c r="D62" s="6"/>
      <c r="E62" s="6"/>
      <c r="F62" s="6"/>
      <c r="G62" s="6"/>
    </row>
    <row r="63" spans="1:7">
      <c r="A63" s="12">
        <v>44220</v>
      </c>
      <c r="B63" s="6"/>
      <c r="C63" s="6">
        <v>780</v>
      </c>
      <c r="D63" s="6"/>
      <c r="E63" s="6"/>
      <c r="F63" s="6"/>
      <c r="G63" s="6"/>
    </row>
    <row r="64" spans="1:7">
      <c r="A64" s="12">
        <v>44221</v>
      </c>
      <c r="B64" s="6"/>
      <c r="C64" s="6"/>
      <c r="D64" s="6">
        <v>60</v>
      </c>
      <c r="E64" s="6"/>
      <c r="F64" s="6"/>
      <c r="G64" s="6"/>
    </row>
    <row r="65" spans="1:7">
      <c r="A65" s="12">
        <v>44222</v>
      </c>
      <c r="B65" s="6"/>
      <c r="C65" s="6"/>
      <c r="D65" s="6">
        <v>60</v>
      </c>
      <c r="E65" s="6"/>
      <c r="F65" s="6"/>
      <c r="G65" s="6"/>
    </row>
    <row r="66" spans="1:7">
      <c r="A66" s="12">
        <v>44223</v>
      </c>
      <c r="B66" s="6"/>
      <c r="C66" s="6">
        <v>40</v>
      </c>
      <c r="D66" s="6"/>
      <c r="E66" s="6">
        <v>15</v>
      </c>
      <c r="F66" s="6"/>
      <c r="G66" s="6"/>
    </row>
    <row r="67" spans="1:7">
      <c r="A67" s="12">
        <v>44224</v>
      </c>
      <c r="B67" s="6"/>
      <c r="C67" s="6">
        <v>320</v>
      </c>
      <c r="D67" s="6">
        <v>30</v>
      </c>
      <c r="E67" s="6">
        <v>30</v>
      </c>
      <c r="F67" s="6"/>
      <c r="G67" s="6"/>
    </row>
    <row r="68" spans="1:7">
      <c r="A68" s="12">
        <v>44225</v>
      </c>
      <c r="B68" s="6"/>
      <c r="C68" s="6">
        <v>200</v>
      </c>
      <c r="D68" s="6"/>
      <c r="E68" s="6"/>
      <c r="F68" s="6"/>
      <c r="G68" s="6"/>
    </row>
    <row r="69" spans="1:7">
      <c r="A69" s="12">
        <v>44226</v>
      </c>
      <c r="B69" s="6"/>
      <c r="C69" s="6">
        <v>120</v>
      </c>
      <c r="D69" s="6">
        <v>150</v>
      </c>
      <c r="E69" s="6">
        <v>22</v>
      </c>
      <c r="F69" s="6"/>
      <c r="G69" s="6"/>
    </row>
    <row r="70" spans="1:7">
      <c r="A70" s="12">
        <v>44227</v>
      </c>
      <c r="B70" s="6"/>
      <c r="C70" s="6">
        <v>560</v>
      </c>
      <c r="D70" s="6"/>
      <c r="E70" s="6">
        <v>20</v>
      </c>
      <c r="F70" s="6"/>
      <c r="G70" s="6"/>
    </row>
    <row r="71" spans="1:7">
      <c r="A71" s="12">
        <v>44228</v>
      </c>
      <c r="B71" s="6"/>
      <c r="C71" s="6">
        <v>80</v>
      </c>
      <c r="D71" s="6"/>
      <c r="E71" s="6"/>
      <c r="F71" s="6"/>
      <c r="G71" s="6"/>
    </row>
    <row r="72" spans="1:7">
      <c r="A72" s="12">
        <v>44229</v>
      </c>
      <c r="B72" s="6"/>
      <c r="C72" s="6">
        <v>510</v>
      </c>
      <c r="D72" s="6"/>
      <c r="E72" s="6"/>
      <c r="F72" s="6"/>
      <c r="G72" s="6"/>
    </row>
    <row r="73" spans="1:7">
      <c r="A73" s="12">
        <v>44230</v>
      </c>
      <c r="B73" s="6"/>
      <c r="C73" s="6">
        <v>120</v>
      </c>
      <c r="D73" s="6"/>
      <c r="E73" s="6"/>
      <c r="F73" s="6"/>
      <c r="G73" s="6"/>
    </row>
    <row r="74" spans="1:7">
      <c r="A74" s="12">
        <v>44231</v>
      </c>
      <c r="B74" s="6"/>
      <c r="C74" s="6">
        <v>240</v>
      </c>
      <c r="D74" s="6"/>
      <c r="E74" s="6"/>
      <c r="F74" s="6"/>
      <c r="G74" s="6"/>
    </row>
    <row r="75" spans="1:7">
      <c r="A75" s="12">
        <v>44232</v>
      </c>
      <c r="B75" s="6"/>
      <c r="C75" s="6"/>
      <c r="D75" s="6"/>
      <c r="E75" s="6">
        <v>10</v>
      </c>
      <c r="F75" s="6"/>
      <c r="G75" s="6"/>
    </row>
    <row r="76" spans="1:7">
      <c r="A76" s="12">
        <v>44233</v>
      </c>
      <c r="B76" s="6"/>
      <c r="C76" s="6"/>
      <c r="D76" s="6"/>
      <c r="E76" s="6"/>
      <c r="F76" s="6"/>
      <c r="G76" s="6"/>
    </row>
    <row r="77" spans="1:7">
      <c r="A77" s="12">
        <v>44234</v>
      </c>
      <c r="B77" s="6"/>
      <c r="C77" s="6">
        <v>390</v>
      </c>
      <c r="D77" s="6">
        <v>60</v>
      </c>
      <c r="E77" s="6">
        <v>10</v>
      </c>
      <c r="F77" s="6"/>
      <c r="G77" s="6"/>
    </row>
    <row r="78" spans="1:7">
      <c r="A78" s="12">
        <v>44235</v>
      </c>
      <c r="B78" s="6"/>
      <c r="C78" s="6">
        <v>120</v>
      </c>
      <c r="D78" s="6"/>
      <c r="E78" s="6"/>
      <c r="F78" s="6">
        <v>400</v>
      </c>
      <c r="G78" s="6"/>
    </row>
    <row r="79" spans="1:7">
      <c r="A79" s="12">
        <v>44236</v>
      </c>
      <c r="B79" s="6"/>
      <c r="C79" s="6">
        <v>350</v>
      </c>
      <c r="D79" s="6">
        <v>30</v>
      </c>
      <c r="E79" s="6"/>
      <c r="F79" s="6"/>
      <c r="G79" s="6"/>
    </row>
    <row r="80" spans="1:7">
      <c r="A80" s="12">
        <v>44237</v>
      </c>
      <c r="B80" s="6"/>
      <c r="C80" s="6">
        <v>380</v>
      </c>
      <c r="D80" s="6"/>
      <c r="E80" s="6"/>
      <c r="F80" s="6"/>
      <c r="G80" s="6"/>
    </row>
    <row r="81" spans="1:7">
      <c r="A81" s="12">
        <v>44238</v>
      </c>
      <c r="B81" s="6"/>
      <c r="C81" s="6"/>
      <c r="D81" s="6">
        <v>1000</v>
      </c>
      <c r="E81" s="6"/>
      <c r="F81" s="6"/>
      <c r="G81" s="6"/>
    </row>
    <row r="82" spans="1:7">
      <c r="A82" s="12">
        <v>44239</v>
      </c>
      <c r="B82" s="6"/>
      <c r="C82" s="6">
        <v>120</v>
      </c>
      <c r="D82" s="6"/>
      <c r="E82" s="6"/>
      <c r="F82" s="6">
        <v>350</v>
      </c>
      <c r="G82" s="6"/>
    </row>
    <row r="83" spans="1:7">
      <c r="A83" s="12">
        <v>44240</v>
      </c>
      <c r="B83" s="6"/>
      <c r="C83" s="6"/>
      <c r="D83" s="6"/>
      <c r="E83" s="6"/>
      <c r="F83" s="6"/>
      <c r="G83" s="6"/>
    </row>
    <row r="84" spans="1:7">
      <c r="A84" s="12">
        <v>44241</v>
      </c>
      <c r="B84" s="6"/>
      <c r="C84" s="6">
        <v>600</v>
      </c>
      <c r="D84" s="6">
        <v>120</v>
      </c>
      <c r="E84" s="6"/>
      <c r="F84" s="6">
        <v>400</v>
      </c>
      <c r="G84" s="6"/>
    </row>
    <row r="85" spans="1:7">
      <c r="A85" s="12">
        <v>44242</v>
      </c>
      <c r="B85" s="6"/>
      <c r="C85" s="6">
        <v>160</v>
      </c>
      <c r="D85" s="6"/>
      <c r="E85" s="6"/>
      <c r="F85" s="6"/>
      <c r="G85" s="6"/>
    </row>
    <row r="86" spans="1:7">
      <c r="A86" s="12">
        <v>44243</v>
      </c>
      <c r="B86" s="6"/>
      <c r="C86" s="6">
        <v>250</v>
      </c>
      <c r="D86" s="6"/>
      <c r="E86" s="6">
        <v>30</v>
      </c>
      <c r="F86" s="6"/>
      <c r="G86" s="6"/>
    </row>
    <row r="87" spans="1:7">
      <c r="A87" s="12">
        <v>44244</v>
      </c>
      <c r="B87" s="6"/>
      <c r="C87" s="6">
        <v>250</v>
      </c>
      <c r="D87" s="6"/>
      <c r="E87" s="6"/>
      <c r="F87" s="6"/>
      <c r="G87" s="6">
        <v>1000</v>
      </c>
    </row>
    <row r="88" spans="1:7">
      <c r="A88" s="12">
        <v>44245</v>
      </c>
      <c r="B88" s="6"/>
      <c r="C88" s="6"/>
      <c r="D88" s="6"/>
      <c r="E88" s="6"/>
      <c r="F88" s="6">
        <v>200</v>
      </c>
      <c r="G88" s="6"/>
    </row>
    <row r="89" spans="1:7">
      <c r="A89" s="12">
        <v>44246</v>
      </c>
      <c r="B89" s="6"/>
      <c r="C89" s="6"/>
      <c r="D89" s="6"/>
      <c r="E89" s="6">
        <v>95</v>
      </c>
      <c r="F89" s="6"/>
      <c r="G89" s="6"/>
    </row>
    <row r="90" spans="1:7">
      <c r="A90" s="12">
        <v>44247</v>
      </c>
      <c r="B90" s="6"/>
      <c r="C90" s="6">
        <v>210</v>
      </c>
      <c r="D90" s="6"/>
      <c r="E90" s="6"/>
      <c r="F90" s="6"/>
      <c r="G90" s="6"/>
    </row>
    <row r="91" spans="1:7">
      <c r="A91" s="12">
        <v>44248</v>
      </c>
      <c r="B91" s="6"/>
      <c r="C91" s="6">
        <v>440</v>
      </c>
      <c r="D91" s="6"/>
      <c r="E91" s="6">
        <v>38</v>
      </c>
      <c r="F91" s="6"/>
      <c r="G91" s="6"/>
    </row>
    <row r="92" spans="1:7">
      <c r="A92" s="12">
        <v>44249</v>
      </c>
      <c r="B92" s="6"/>
      <c r="C92" s="6">
        <v>280</v>
      </c>
      <c r="D92" s="6"/>
      <c r="E92" s="6"/>
      <c r="F92" s="6"/>
      <c r="G92" s="6"/>
    </row>
    <row r="93" spans="1:7">
      <c r="A93" s="12">
        <v>44250</v>
      </c>
      <c r="B93" s="6"/>
      <c r="C93" s="6"/>
      <c r="D93" s="6"/>
      <c r="E93" s="6"/>
      <c r="F93" s="6"/>
      <c r="G93" s="6"/>
    </row>
    <row r="94" spans="1:7">
      <c r="A94" s="12">
        <v>44251</v>
      </c>
      <c r="B94" s="6"/>
      <c r="C94" s="6"/>
      <c r="D94" s="6"/>
      <c r="E94" s="6"/>
      <c r="F94" s="6"/>
      <c r="G94" s="6"/>
    </row>
    <row r="95" spans="1:7">
      <c r="A95" s="12">
        <v>44252</v>
      </c>
      <c r="B95" s="6"/>
      <c r="C95" s="6">
        <v>120</v>
      </c>
      <c r="D95" s="6"/>
      <c r="E95" s="6"/>
      <c r="F95" s="6"/>
      <c r="G95" s="6"/>
    </row>
    <row r="96" spans="1:7">
      <c r="A96" s="12">
        <v>44253</v>
      </c>
      <c r="B96" s="6"/>
      <c r="C96" s="6"/>
      <c r="D96" s="6">
        <v>30</v>
      </c>
      <c r="E96" s="6"/>
      <c r="F96" s="6"/>
      <c r="G96" s="6"/>
    </row>
    <row r="97" spans="1:7">
      <c r="A97" s="12">
        <v>44254</v>
      </c>
      <c r="B97" s="6"/>
      <c r="C97" s="6">
        <v>80</v>
      </c>
      <c r="D97" s="6">
        <v>60</v>
      </c>
      <c r="E97" s="6"/>
      <c r="F97" s="6"/>
      <c r="G97" s="6"/>
    </row>
    <row r="98" spans="1:7">
      <c r="A98" s="12">
        <v>44255</v>
      </c>
      <c r="B98" s="6"/>
      <c r="C98" s="6">
        <v>390</v>
      </c>
      <c r="D98" s="6">
        <v>750</v>
      </c>
      <c r="E98" s="6"/>
      <c r="F98" s="6"/>
      <c r="G98" s="6"/>
    </row>
    <row r="99" spans="1:7">
      <c r="A99" s="12">
        <v>44256</v>
      </c>
      <c r="B99" s="6"/>
      <c r="C99" s="6">
        <v>80</v>
      </c>
      <c r="D99" s="6"/>
      <c r="E99" s="6"/>
      <c r="F99" s="6"/>
      <c r="G99" s="6"/>
    </row>
    <row r="100" spans="1:7">
      <c r="A100" s="12">
        <v>44257</v>
      </c>
      <c r="B100" s="6"/>
      <c r="C100" s="6">
        <v>240</v>
      </c>
      <c r="D100" s="6">
        <v>90</v>
      </c>
      <c r="E100" s="6"/>
      <c r="F100" s="6"/>
      <c r="G100" s="6"/>
    </row>
    <row r="101" spans="1:7">
      <c r="A101" s="12">
        <v>44258</v>
      </c>
      <c r="B101" s="6"/>
      <c r="C101" s="6"/>
      <c r="D101" s="6"/>
      <c r="E101" s="6"/>
      <c r="F101" s="6"/>
      <c r="G101" s="6">
        <v>600</v>
      </c>
    </row>
    <row r="102" spans="1:7">
      <c r="A102" s="12">
        <v>44259</v>
      </c>
      <c r="B102" s="6"/>
      <c r="C102" s="6">
        <v>280</v>
      </c>
      <c r="D102" s="6"/>
      <c r="E102" s="6"/>
      <c r="F102" s="6"/>
      <c r="G102" s="6"/>
    </row>
    <row r="103" spans="1:7">
      <c r="A103" s="12">
        <v>44260</v>
      </c>
      <c r="B103" s="6"/>
      <c r="C103" s="6"/>
      <c r="D103" s="6">
        <v>390</v>
      </c>
      <c r="E103" s="6">
        <v>150</v>
      </c>
      <c r="F103" s="6"/>
      <c r="G103" s="6"/>
    </row>
    <row r="104" spans="1:7">
      <c r="A104" s="12">
        <v>44261</v>
      </c>
      <c r="B104" s="6"/>
      <c r="C104" s="6">
        <v>80</v>
      </c>
      <c r="D104" s="6"/>
      <c r="E104" s="6"/>
      <c r="F104" s="6"/>
      <c r="G104" s="6"/>
    </row>
    <row r="105" spans="1:7">
      <c r="A105" s="12">
        <v>44262</v>
      </c>
      <c r="B105" s="6"/>
      <c r="C105" s="6">
        <v>240</v>
      </c>
      <c r="D105" s="6"/>
      <c r="E105" s="6">
        <v>35</v>
      </c>
      <c r="F105" s="6"/>
      <c r="G105" s="6"/>
    </row>
    <row r="106" spans="1:7">
      <c r="A106" s="12">
        <v>44263</v>
      </c>
      <c r="B106" s="6"/>
      <c r="C106" s="6">
        <v>60</v>
      </c>
      <c r="D106" s="6">
        <v>60</v>
      </c>
      <c r="E106" s="6"/>
      <c r="F106" s="6"/>
      <c r="G106" s="6"/>
    </row>
    <row r="107" spans="1:7">
      <c r="A107" s="12">
        <v>44264</v>
      </c>
      <c r="B107" s="6"/>
      <c r="C107" s="6"/>
      <c r="D107" s="6"/>
      <c r="E107" s="6"/>
      <c r="F107" s="6"/>
      <c r="G107" s="6"/>
    </row>
    <row r="108" spans="1:7">
      <c r="A108" s="12">
        <v>44265</v>
      </c>
      <c r="B108" s="6"/>
      <c r="C108" s="6">
        <v>280</v>
      </c>
      <c r="D108" s="6"/>
      <c r="E108" s="6"/>
      <c r="F108" s="6"/>
      <c r="G108" s="6"/>
    </row>
    <row r="109" spans="1:7">
      <c r="A109" s="12">
        <v>44266</v>
      </c>
      <c r="B109" s="6"/>
      <c r="C109" s="6">
        <v>200</v>
      </c>
      <c r="D109" s="6"/>
      <c r="E109" s="6"/>
      <c r="F109" s="6"/>
      <c r="G109" s="6"/>
    </row>
    <row r="110" spans="1:7">
      <c r="A110" s="12">
        <v>44267</v>
      </c>
      <c r="B110" s="6"/>
      <c r="C110" s="6">
        <v>40</v>
      </c>
      <c r="D110" s="6"/>
      <c r="E110" s="6"/>
      <c r="F110" s="6">
        <v>250</v>
      </c>
      <c r="G110" s="6"/>
    </row>
    <row r="111" spans="1:7">
      <c r="A111" s="12">
        <v>44268</v>
      </c>
      <c r="B111" s="6"/>
      <c r="C111" s="6"/>
      <c r="D111" s="6"/>
      <c r="E111" s="6"/>
      <c r="F111" s="6"/>
      <c r="G111" s="6"/>
    </row>
    <row r="112" spans="1:7">
      <c r="A112" s="12">
        <v>44269</v>
      </c>
      <c r="B112" s="6"/>
      <c r="C112" s="6">
        <v>520</v>
      </c>
      <c r="D112" s="6"/>
      <c r="E112" s="6"/>
      <c r="F112" s="6"/>
      <c r="G112" s="6"/>
    </row>
    <row r="113" spans="1:9">
      <c r="A113" s="12">
        <v>44270</v>
      </c>
      <c r="B113" s="6"/>
      <c r="C113" s="6">
        <v>100</v>
      </c>
      <c r="D113" s="6">
        <v>500</v>
      </c>
      <c r="E113" s="6"/>
      <c r="F113" s="6"/>
      <c r="G113" s="6"/>
    </row>
    <row r="114" spans="1:9">
      <c r="A114" s="12">
        <v>44271</v>
      </c>
      <c r="B114" s="6"/>
      <c r="C114" s="6">
        <v>80</v>
      </c>
      <c r="D114" s="6"/>
      <c r="E114" s="6"/>
      <c r="F114" s="6"/>
      <c r="G114" s="6"/>
    </row>
    <row r="115" spans="1:9">
      <c r="A115" s="12">
        <v>44272</v>
      </c>
      <c r="B115" s="6"/>
      <c r="C115" s="6">
        <v>860</v>
      </c>
      <c r="D115" s="6">
        <v>80</v>
      </c>
      <c r="E115" s="6"/>
      <c r="F115" s="6"/>
      <c r="G115" s="6"/>
    </row>
    <row r="116" spans="1:9">
      <c r="A116" s="12">
        <v>44273</v>
      </c>
      <c r="B116" s="6"/>
      <c r="C116" s="6">
        <v>280</v>
      </c>
      <c r="D116" s="6"/>
      <c r="E116" s="6"/>
      <c r="F116" s="6"/>
      <c r="G116" s="6"/>
    </row>
    <row r="117" spans="1:9">
      <c r="A117" s="12">
        <v>44274</v>
      </c>
      <c r="B117" s="6"/>
      <c r="C117" s="6">
        <v>280</v>
      </c>
      <c r="D117" s="6"/>
      <c r="E117" s="6"/>
      <c r="F117" s="6"/>
      <c r="G117" s="6"/>
    </row>
    <row r="118" spans="1:9">
      <c r="A118" s="12">
        <v>44275</v>
      </c>
      <c r="B118" s="6"/>
      <c r="C118" s="6">
        <v>0</v>
      </c>
      <c r="D118" s="6">
        <v>0</v>
      </c>
      <c r="E118" s="6"/>
      <c r="F118" s="6"/>
      <c r="G118" s="6"/>
    </row>
    <row r="119" spans="1:9">
      <c r="A119" s="12">
        <v>44276</v>
      </c>
      <c r="B119" s="6"/>
      <c r="C119" s="6">
        <v>690</v>
      </c>
      <c r="D119" s="6"/>
      <c r="E119" s="6"/>
      <c r="F119" s="6"/>
      <c r="G119" s="6"/>
    </row>
    <row r="120" spans="1:9">
      <c r="A120" s="15"/>
      <c r="B120" s="6"/>
      <c r="C120" s="6">
        <f>SUM(C48:C119)</f>
        <v>15540</v>
      </c>
      <c r="D120" s="6">
        <f>SUM(D48:D119)</f>
        <v>4000</v>
      </c>
      <c r="E120" s="6">
        <f t="shared" ref="E120:G120" si="0">SUM(E48:E119)</f>
        <v>1451</v>
      </c>
      <c r="F120" s="6">
        <f t="shared" si="0"/>
        <v>1900</v>
      </c>
      <c r="G120" s="6">
        <f t="shared" si="0"/>
        <v>1600</v>
      </c>
    </row>
    <row r="121" spans="1:9">
      <c r="A121" s="16"/>
    </row>
    <row r="122" spans="1:9">
      <c r="A122" s="16"/>
      <c r="C122" s="6" t="s">
        <v>75</v>
      </c>
      <c r="D122" s="6" t="s">
        <v>76</v>
      </c>
      <c r="E122" s="6">
        <f>SUM(C120,D120,E120,F120,G120)</f>
        <v>24491</v>
      </c>
    </row>
    <row r="123" spans="1:9">
      <c r="A123" s="16"/>
      <c r="C123" s="6"/>
      <c r="D123" s="6"/>
      <c r="E123" s="6"/>
    </row>
    <row r="124" spans="1:9">
      <c r="C124" s="6" t="s">
        <v>77</v>
      </c>
      <c r="D124" s="6" t="s">
        <v>78</v>
      </c>
      <c r="E124" s="11">
        <v>18000</v>
      </c>
    </row>
    <row r="126" spans="1:9" s="3" customFormat="1">
      <c r="A126" s="63" t="s">
        <v>71</v>
      </c>
      <c r="B126" s="4" t="s">
        <v>79</v>
      </c>
      <c r="C126" s="4" t="s">
        <v>80</v>
      </c>
      <c r="D126" s="4" t="s">
        <v>81</v>
      </c>
      <c r="E126" s="4" t="s">
        <v>82</v>
      </c>
      <c r="F126" s="4" t="s">
        <v>83</v>
      </c>
      <c r="G126" s="4" t="s">
        <v>84</v>
      </c>
      <c r="H126" s="4" t="s">
        <v>85</v>
      </c>
      <c r="I126" s="4" t="s">
        <v>86</v>
      </c>
    </row>
    <row r="127" spans="1:9">
      <c r="A127" s="32">
        <v>44277</v>
      </c>
      <c r="B127" s="6">
        <v>600</v>
      </c>
      <c r="C127" s="6">
        <v>100</v>
      </c>
      <c r="D127" s="6"/>
      <c r="E127" s="6"/>
      <c r="F127" s="6"/>
      <c r="G127" s="6"/>
      <c r="H127" s="6"/>
      <c r="I127" s="4">
        <f>SUM(B127:G127)</f>
        <v>700</v>
      </c>
    </row>
    <row r="128" spans="1:9">
      <c r="A128" s="32">
        <v>44278</v>
      </c>
      <c r="B128" s="6">
        <v>840</v>
      </c>
      <c r="C128" s="6">
        <v>120</v>
      </c>
      <c r="D128" s="6">
        <v>150</v>
      </c>
      <c r="E128" s="6"/>
      <c r="F128" s="6"/>
      <c r="G128" s="6"/>
      <c r="H128" s="6"/>
      <c r="I128" s="4">
        <f>SUM(B128:G128)</f>
        <v>1110</v>
      </c>
    </row>
    <row r="129" spans="1:9">
      <c r="A129" s="32">
        <v>44279</v>
      </c>
      <c r="B129" s="6">
        <v>0</v>
      </c>
      <c r="C129" s="6">
        <v>260</v>
      </c>
      <c r="D129" s="6">
        <v>250</v>
      </c>
      <c r="E129" s="6"/>
      <c r="F129" s="6"/>
      <c r="G129" s="6"/>
      <c r="H129" s="6"/>
      <c r="I129" s="4">
        <f t="shared" ref="I129:I172" si="1">SUM(B129:G129)</f>
        <v>510</v>
      </c>
    </row>
    <row r="130" spans="1:9">
      <c r="A130" s="32">
        <v>44280</v>
      </c>
      <c r="B130" s="6">
        <v>210</v>
      </c>
      <c r="C130" s="6">
        <v>90</v>
      </c>
      <c r="D130" s="6">
        <v>30</v>
      </c>
      <c r="E130" s="6"/>
      <c r="F130" s="6"/>
      <c r="G130" s="6"/>
      <c r="H130" s="6"/>
      <c r="I130" s="4">
        <f t="shared" si="1"/>
        <v>330</v>
      </c>
    </row>
    <row r="131" spans="1:9">
      <c r="A131" s="32">
        <v>44281</v>
      </c>
      <c r="B131" s="6">
        <v>560</v>
      </c>
      <c r="C131" s="6">
        <v>380</v>
      </c>
      <c r="D131" s="6"/>
      <c r="E131" s="6"/>
      <c r="F131" s="6"/>
      <c r="G131" s="6"/>
      <c r="H131" s="6"/>
      <c r="I131" s="4">
        <f t="shared" si="1"/>
        <v>940</v>
      </c>
    </row>
    <row r="132" spans="1:9">
      <c r="A132" s="32">
        <v>44282</v>
      </c>
      <c r="B132" s="6">
        <v>930</v>
      </c>
      <c r="C132" s="6">
        <v>650</v>
      </c>
      <c r="D132" s="6"/>
      <c r="E132" s="6"/>
      <c r="F132" s="6"/>
      <c r="G132" s="6"/>
      <c r="H132" s="6"/>
      <c r="I132" s="4">
        <f t="shared" si="1"/>
        <v>1580</v>
      </c>
    </row>
    <row r="133" spans="1:9">
      <c r="A133" s="32">
        <v>44283</v>
      </c>
      <c r="B133" s="6">
        <v>1190</v>
      </c>
      <c r="C133" s="6">
        <v>440</v>
      </c>
      <c r="D133" s="6"/>
      <c r="E133" s="6">
        <v>40</v>
      </c>
      <c r="F133" s="6"/>
      <c r="G133" s="6"/>
      <c r="H133" s="6"/>
      <c r="I133" s="4">
        <f t="shared" si="1"/>
        <v>1670</v>
      </c>
    </row>
    <row r="134" spans="1:9">
      <c r="A134" s="32">
        <v>44284</v>
      </c>
      <c r="B134" s="6">
        <v>490</v>
      </c>
      <c r="C134" s="6">
        <v>120</v>
      </c>
      <c r="D134" s="6"/>
      <c r="E134" s="6"/>
      <c r="F134" s="6"/>
      <c r="G134" s="6"/>
      <c r="H134" s="6"/>
      <c r="I134" s="4">
        <f t="shared" si="1"/>
        <v>610</v>
      </c>
    </row>
    <row r="135" spans="1:9">
      <c r="A135" s="32">
        <v>44285</v>
      </c>
      <c r="B135" s="6">
        <v>870</v>
      </c>
      <c r="C135" s="6">
        <v>360</v>
      </c>
      <c r="D135" s="6"/>
      <c r="E135" s="6"/>
      <c r="F135" s="6"/>
      <c r="G135" s="6"/>
      <c r="H135" s="6"/>
      <c r="I135" s="4">
        <f t="shared" si="1"/>
        <v>1230</v>
      </c>
    </row>
    <row r="136" spans="1:9">
      <c r="A136" s="32">
        <v>44286</v>
      </c>
      <c r="B136" s="6">
        <v>140</v>
      </c>
      <c r="C136" s="6">
        <v>120</v>
      </c>
      <c r="D136" s="6">
        <v>60</v>
      </c>
      <c r="E136" s="6"/>
      <c r="F136" s="6"/>
      <c r="G136" s="6"/>
      <c r="H136" s="6"/>
      <c r="I136" s="4">
        <f t="shared" si="1"/>
        <v>320</v>
      </c>
    </row>
    <row r="137" spans="1:9">
      <c r="A137" s="32">
        <v>44287</v>
      </c>
      <c r="B137" s="6">
        <v>140</v>
      </c>
      <c r="C137" s="6">
        <v>200</v>
      </c>
      <c r="D137" s="6"/>
      <c r="E137" s="6"/>
      <c r="F137" s="6"/>
      <c r="G137" s="6"/>
      <c r="H137" s="6"/>
      <c r="I137" s="4">
        <f t="shared" si="1"/>
        <v>340</v>
      </c>
    </row>
    <row r="138" spans="1:9">
      <c r="A138" s="32">
        <v>44288</v>
      </c>
      <c r="B138" s="6">
        <v>0</v>
      </c>
      <c r="C138" s="6">
        <v>0</v>
      </c>
      <c r="D138" s="6">
        <v>750</v>
      </c>
      <c r="E138" s="6"/>
      <c r="F138" s="6"/>
      <c r="G138" s="6"/>
      <c r="H138" s="6"/>
      <c r="I138" s="4">
        <f t="shared" si="1"/>
        <v>750</v>
      </c>
    </row>
    <row r="139" spans="1:9">
      <c r="A139" s="32">
        <v>44289</v>
      </c>
      <c r="B139" s="6">
        <v>140</v>
      </c>
      <c r="C139" s="6">
        <v>0</v>
      </c>
      <c r="D139" s="6">
        <v>30</v>
      </c>
      <c r="E139" s="6"/>
      <c r="F139" s="6"/>
      <c r="G139" s="6"/>
      <c r="H139" s="6"/>
      <c r="I139" s="4">
        <f t="shared" si="1"/>
        <v>170</v>
      </c>
    </row>
    <row r="140" spans="1:9">
      <c r="A140" s="32">
        <v>44290</v>
      </c>
      <c r="B140" s="6">
        <v>380</v>
      </c>
      <c r="C140" s="6">
        <v>0</v>
      </c>
      <c r="D140" s="6">
        <v>250</v>
      </c>
      <c r="E140" s="6"/>
      <c r="F140" s="6"/>
      <c r="G140" s="6"/>
      <c r="H140" s="6"/>
      <c r="I140" s="4">
        <f t="shared" si="1"/>
        <v>630</v>
      </c>
    </row>
    <row r="141" spans="1:9">
      <c r="A141" s="32">
        <v>44291</v>
      </c>
      <c r="B141" s="6">
        <v>140</v>
      </c>
      <c r="C141" s="6">
        <v>0</v>
      </c>
      <c r="D141" s="6">
        <v>60</v>
      </c>
      <c r="E141" s="6"/>
      <c r="F141" s="6"/>
      <c r="G141" s="6"/>
      <c r="H141" s="6"/>
      <c r="I141" s="4">
        <f t="shared" si="1"/>
        <v>200</v>
      </c>
    </row>
    <row r="142" spans="1:9">
      <c r="A142" s="32">
        <v>44292</v>
      </c>
      <c r="B142" s="6">
        <v>350</v>
      </c>
      <c r="C142" s="6">
        <v>0</v>
      </c>
      <c r="D142" s="6"/>
      <c r="E142" s="6">
        <v>80</v>
      </c>
      <c r="F142" s="6"/>
      <c r="G142" s="6"/>
      <c r="H142" s="6"/>
      <c r="I142" s="4">
        <f t="shared" si="1"/>
        <v>430</v>
      </c>
    </row>
    <row r="143" spans="1:9">
      <c r="A143" s="32">
        <v>44293</v>
      </c>
      <c r="B143" s="6">
        <v>480</v>
      </c>
      <c r="C143" s="6">
        <v>160</v>
      </c>
      <c r="D143" s="6"/>
      <c r="E143" s="6"/>
      <c r="F143" s="6"/>
      <c r="G143" s="6"/>
      <c r="H143" s="6"/>
      <c r="I143" s="4">
        <f t="shared" si="1"/>
        <v>640</v>
      </c>
    </row>
    <row r="144" spans="1:9">
      <c r="A144" s="32">
        <v>44294</v>
      </c>
      <c r="B144" s="6">
        <v>150</v>
      </c>
      <c r="C144" s="6">
        <v>0</v>
      </c>
      <c r="D144" s="6"/>
      <c r="E144" s="6"/>
      <c r="F144" s="6"/>
      <c r="G144" s="6"/>
      <c r="H144" s="6"/>
      <c r="I144" s="4">
        <f t="shared" si="1"/>
        <v>150</v>
      </c>
    </row>
    <row r="145" spans="1:9">
      <c r="A145" s="32">
        <v>44295</v>
      </c>
      <c r="B145" s="6">
        <v>700</v>
      </c>
      <c r="C145" s="6">
        <v>170</v>
      </c>
      <c r="D145" s="6">
        <v>120</v>
      </c>
      <c r="E145" s="6"/>
      <c r="F145" s="6"/>
      <c r="G145" s="6"/>
      <c r="H145" s="6"/>
      <c r="I145" s="4">
        <f t="shared" si="1"/>
        <v>990</v>
      </c>
    </row>
    <row r="146" spans="1:9">
      <c r="A146" s="32">
        <v>44296</v>
      </c>
      <c r="B146" s="6">
        <v>210</v>
      </c>
      <c r="C146" s="6">
        <v>100</v>
      </c>
      <c r="D146" s="6"/>
      <c r="E146" s="6"/>
      <c r="F146" s="6"/>
      <c r="G146" s="6"/>
      <c r="H146" s="6"/>
      <c r="I146" s="4">
        <f t="shared" si="1"/>
        <v>310</v>
      </c>
    </row>
    <row r="147" spans="1:9">
      <c r="A147" s="32">
        <v>44297</v>
      </c>
      <c r="B147" s="6">
        <v>420</v>
      </c>
      <c r="C147" s="6">
        <v>40</v>
      </c>
      <c r="D147" s="6">
        <v>80</v>
      </c>
      <c r="E147" s="6"/>
      <c r="F147" s="6"/>
      <c r="G147" s="6"/>
      <c r="H147" s="6"/>
      <c r="I147" s="4">
        <f t="shared" si="1"/>
        <v>540</v>
      </c>
    </row>
    <row r="148" spans="1:9">
      <c r="A148" s="32">
        <v>44298</v>
      </c>
      <c r="B148" s="6">
        <v>770</v>
      </c>
      <c r="C148" s="6">
        <v>220</v>
      </c>
      <c r="D148" s="6">
        <v>30</v>
      </c>
      <c r="E148" s="6"/>
      <c r="F148" s="6"/>
      <c r="G148" s="6"/>
      <c r="H148" s="6"/>
      <c r="I148" s="4">
        <f t="shared" si="1"/>
        <v>1020</v>
      </c>
    </row>
    <row r="149" spans="1:9">
      <c r="A149" s="32">
        <v>44299</v>
      </c>
      <c r="B149" s="6">
        <v>100</v>
      </c>
      <c r="C149" s="6">
        <v>80</v>
      </c>
      <c r="D149" s="6">
        <v>30</v>
      </c>
      <c r="E149" s="6"/>
      <c r="F149" s="6"/>
      <c r="G149" s="6">
        <v>300</v>
      </c>
      <c r="H149" s="6"/>
      <c r="I149" s="4">
        <f t="shared" si="1"/>
        <v>510</v>
      </c>
    </row>
    <row r="150" spans="1:9">
      <c r="A150" s="32">
        <v>44300</v>
      </c>
      <c r="B150" s="6">
        <v>0</v>
      </c>
      <c r="C150" s="6">
        <v>200</v>
      </c>
      <c r="D150" s="6"/>
      <c r="E150" s="6"/>
      <c r="F150" s="6"/>
      <c r="G150" s="6"/>
      <c r="H150" s="6"/>
      <c r="I150" s="4">
        <f t="shared" si="1"/>
        <v>200</v>
      </c>
    </row>
    <row r="151" spans="1:9">
      <c r="A151" s="32">
        <v>44301</v>
      </c>
      <c r="B151" s="6">
        <v>210</v>
      </c>
      <c r="C151" s="6">
        <v>0</v>
      </c>
      <c r="D151" s="6"/>
      <c r="E151" s="6"/>
      <c r="F151" s="6"/>
      <c r="G151" s="6"/>
      <c r="H151" s="6"/>
      <c r="I151" s="4">
        <f t="shared" si="1"/>
        <v>210</v>
      </c>
    </row>
    <row r="152" spans="1:9">
      <c r="A152" s="32">
        <v>44302</v>
      </c>
      <c r="B152" s="6">
        <v>350</v>
      </c>
      <c r="C152" s="6">
        <v>360</v>
      </c>
      <c r="D152" s="6"/>
      <c r="E152" s="6"/>
      <c r="F152" s="6"/>
      <c r="G152" s="6"/>
      <c r="H152" s="6"/>
      <c r="I152" s="4">
        <f t="shared" si="1"/>
        <v>710</v>
      </c>
    </row>
    <row r="153" spans="1:9">
      <c r="A153" s="32">
        <v>44303</v>
      </c>
      <c r="B153" s="6">
        <v>140</v>
      </c>
      <c r="C153" s="6">
        <v>0</v>
      </c>
      <c r="D153" s="6">
        <v>60</v>
      </c>
      <c r="E153" s="6"/>
      <c r="F153" s="6"/>
      <c r="G153" s="6"/>
      <c r="H153" s="6"/>
      <c r="I153" s="4">
        <f t="shared" si="1"/>
        <v>200</v>
      </c>
    </row>
    <row r="154" spans="1:9">
      <c r="A154" s="32">
        <v>44304</v>
      </c>
      <c r="B154" s="6">
        <v>560</v>
      </c>
      <c r="C154" s="6">
        <v>150</v>
      </c>
      <c r="D154" s="6">
        <v>30</v>
      </c>
      <c r="E154" s="6"/>
      <c r="F154" s="6"/>
      <c r="G154" s="6"/>
      <c r="H154" s="6"/>
      <c r="I154" s="4">
        <f t="shared" si="1"/>
        <v>740</v>
      </c>
    </row>
    <row r="155" spans="1:9">
      <c r="A155" s="32">
        <v>44305</v>
      </c>
      <c r="B155" s="6">
        <v>420</v>
      </c>
      <c r="C155" s="6">
        <v>0</v>
      </c>
      <c r="D155" s="6">
        <v>90</v>
      </c>
      <c r="E155" s="6"/>
      <c r="F155" s="6">
        <v>600</v>
      </c>
      <c r="G155" s="6"/>
      <c r="H155" s="6"/>
      <c r="I155" s="4">
        <f t="shared" si="1"/>
        <v>1110</v>
      </c>
    </row>
    <row r="156" spans="1:9">
      <c r="A156" s="32">
        <v>44306</v>
      </c>
      <c r="B156" s="6">
        <v>280</v>
      </c>
      <c r="C156" s="6">
        <v>320</v>
      </c>
      <c r="D156" s="6">
        <v>60</v>
      </c>
      <c r="E156" s="6"/>
      <c r="F156" s="6"/>
      <c r="G156" s="6"/>
      <c r="H156" s="6"/>
      <c r="I156" s="4">
        <f t="shared" si="1"/>
        <v>660</v>
      </c>
    </row>
    <row r="157" spans="1:9">
      <c r="A157" s="32">
        <v>44307</v>
      </c>
      <c r="B157" s="6">
        <v>0</v>
      </c>
      <c r="C157" s="6">
        <v>80</v>
      </c>
      <c r="D157" s="6">
        <v>250</v>
      </c>
      <c r="E157" s="6"/>
      <c r="F157" s="6"/>
      <c r="G157" s="6"/>
      <c r="H157" s="6"/>
      <c r="I157" s="4">
        <f t="shared" si="1"/>
        <v>330</v>
      </c>
    </row>
    <row r="158" spans="1:9">
      <c r="A158" s="32">
        <v>44308</v>
      </c>
      <c r="B158" s="6">
        <v>0</v>
      </c>
      <c r="C158" s="6">
        <v>40</v>
      </c>
      <c r="D158" s="6"/>
      <c r="E158" s="6">
        <v>140</v>
      </c>
      <c r="F158" s="6"/>
      <c r="G158" s="6"/>
      <c r="H158" s="6"/>
      <c r="I158" s="4">
        <f t="shared" si="1"/>
        <v>180</v>
      </c>
    </row>
    <row r="159" spans="1:9">
      <c r="A159" s="32">
        <v>44309</v>
      </c>
      <c r="B159" s="6">
        <v>200</v>
      </c>
      <c r="C159" s="6">
        <v>280</v>
      </c>
      <c r="D159" s="6"/>
      <c r="E159" s="6"/>
      <c r="F159" s="6"/>
      <c r="G159" s="6"/>
      <c r="H159" s="6"/>
      <c r="I159" s="4">
        <f t="shared" si="1"/>
        <v>480</v>
      </c>
    </row>
    <row r="160" spans="1:9">
      <c r="A160" s="32">
        <v>44310</v>
      </c>
      <c r="B160" s="6">
        <v>850</v>
      </c>
      <c r="C160" s="6">
        <v>200</v>
      </c>
      <c r="D160" s="6">
        <v>50</v>
      </c>
      <c r="E160" s="6"/>
      <c r="F160" s="6"/>
      <c r="G160" s="6"/>
      <c r="H160" s="6"/>
      <c r="I160" s="4">
        <f t="shared" si="1"/>
        <v>1100</v>
      </c>
    </row>
    <row r="161" spans="1:9">
      <c r="A161" s="32">
        <v>44311</v>
      </c>
      <c r="B161" s="6">
        <v>400</v>
      </c>
      <c r="C161" s="6">
        <v>100</v>
      </c>
      <c r="D161" s="6"/>
      <c r="E161" s="6"/>
      <c r="F161" s="6"/>
      <c r="G161" s="6"/>
      <c r="H161" s="6"/>
      <c r="I161" s="4">
        <f t="shared" si="1"/>
        <v>500</v>
      </c>
    </row>
    <row r="162" spans="1:9">
      <c r="A162" s="32">
        <v>44312</v>
      </c>
      <c r="B162" s="6">
        <v>450</v>
      </c>
      <c r="C162" s="6">
        <v>240</v>
      </c>
      <c r="D162" s="6"/>
      <c r="E162" s="6"/>
      <c r="F162" s="6"/>
      <c r="G162" s="6"/>
      <c r="H162" s="6"/>
      <c r="I162" s="4">
        <f t="shared" si="1"/>
        <v>690</v>
      </c>
    </row>
    <row r="163" spans="1:9">
      <c r="A163" s="32">
        <v>44313</v>
      </c>
      <c r="B163" s="6">
        <v>0</v>
      </c>
      <c r="C163" s="6">
        <v>200</v>
      </c>
      <c r="D163" s="6">
        <v>170</v>
      </c>
      <c r="E163" s="6"/>
      <c r="F163" s="6"/>
      <c r="G163" s="6"/>
      <c r="H163" s="6"/>
      <c r="I163" s="4">
        <f t="shared" si="1"/>
        <v>370</v>
      </c>
    </row>
    <row r="164" spans="1:9">
      <c r="A164" s="32">
        <v>44314</v>
      </c>
      <c r="B164" s="6">
        <v>400</v>
      </c>
      <c r="C164" s="6">
        <v>0</v>
      </c>
      <c r="D164" s="6"/>
      <c r="E164" s="6"/>
      <c r="F164" s="6"/>
      <c r="G164" s="6"/>
      <c r="H164" s="6"/>
      <c r="I164" s="4">
        <f t="shared" si="1"/>
        <v>400</v>
      </c>
    </row>
    <row r="165" spans="1:9">
      <c r="A165" s="32">
        <v>44315</v>
      </c>
      <c r="B165" s="6">
        <v>120</v>
      </c>
      <c r="C165" s="6">
        <v>200</v>
      </c>
      <c r="D165" s="6">
        <v>430</v>
      </c>
      <c r="E165" s="6">
        <v>13</v>
      </c>
      <c r="F165" s="6"/>
      <c r="G165" s="6"/>
      <c r="H165" s="6"/>
      <c r="I165" s="4">
        <f t="shared" si="1"/>
        <v>763</v>
      </c>
    </row>
    <row r="166" spans="1:9">
      <c r="A166" s="32">
        <v>44316</v>
      </c>
      <c r="B166" s="6">
        <v>550</v>
      </c>
      <c r="C166" s="6">
        <v>320</v>
      </c>
      <c r="D166" s="6"/>
      <c r="E166" s="6"/>
      <c r="F166" s="6"/>
      <c r="G166" s="6">
        <v>300</v>
      </c>
      <c r="H166" s="6"/>
      <c r="I166" s="4">
        <f t="shared" si="1"/>
        <v>1170</v>
      </c>
    </row>
    <row r="167" spans="1:9">
      <c r="A167" s="32">
        <v>44317</v>
      </c>
      <c r="B167" s="6">
        <v>250</v>
      </c>
      <c r="C167" s="6">
        <v>80</v>
      </c>
      <c r="D167" s="6">
        <v>210</v>
      </c>
      <c r="E167" s="6">
        <v>70</v>
      </c>
      <c r="F167" s="6"/>
      <c r="G167" s="6"/>
      <c r="H167" s="4"/>
      <c r="I167" s="4">
        <f t="shared" si="1"/>
        <v>610</v>
      </c>
    </row>
    <row r="168" spans="1:9">
      <c r="A168" s="32">
        <v>44318</v>
      </c>
      <c r="B168" s="6">
        <v>400</v>
      </c>
      <c r="C168" s="6">
        <v>400</v>
      </c>
      <c r="D168" s="6">
        <v>60</v>
      </c>
      <c r="E168" s="6"/>
      <c r="F168" s="6"/>
      <c r="G168" s="6"/>
      <c r="H168" s="4"/>
      <c r="I168" s="4">
        <f t="shared" si="1"/>
        <v>860</v>
      </c>
    </row>
    <row r="169" spans="1:9">
      <c r="A169" s="32">
        <v>44319</v>
      </c>
      <c r="B169" s="6">
        <v>700</v>
      </c>
      <c r="C169" s="6">
        <v>250</v>
      </c>
      <c r="D169" s="6"/>
      <c r="E169" s="6"/>
      <c r="F169" s="6"/>
      <c r="G169" s="6"/>
      <c r="H169" s="4"/>
      <c r="I169" s="4">
        <f t="shared" si="1"/>
        <v>950</v>
      </c>
    </row>
    <row r="170" spans="1:9">
      <c r="A170" s="32">
        <v>44320</v>
      </c>
      <c r="B170" s="6">
        <v>500</v>
      </c>
      <c r="C170" s="6">
        <v>120</v>
      </c>
      <c r="D170" s="6"/>
      <c r="E170" s="6">
        <v>60</v>
      </c>
      <c r="F170" s="6">
        <v>600</v>
      </c>
      <c r="G170" s="6"/>
      <c r="H170" s="4"/>
      <c r="I170" s="4">
        <f t="shared" si="1"/>
        <v>1280</v>
      </c>
    </row>
    <row r="171" spans="1:9">
      <c r="A171" s="32">
        <v>44321</v>
      </c>
      <c r="B171" s="6">
        <v>150</v>
      </c>
      <c r="C171" s="6">
        <v>0</v>
      </c>
      <c r="D171" s="6">
        <v>80</v>
      </c>
      <c r="E171" s="6"/>
      <c r="F171" s="6"/>
      <c r="G171" s="6"/>
      <c r="H171" s="4"/>
      <c r="I171" s="4">
        <f t="shared" si="1"/>
        <v>230</v>
      </c>
    </row>
    <row r="172" spans="1:9">
      <c r="A172" s="32">
        <v>44322</v>
      </c>
      <c r="B172" s="6">
        <v>150</v>
      </c>
      <c r="C172" s="6">
        <v>160</v>
      </c>
      <c r="D172" s="6"/>
      <c r="E172" s="6">
        <v>180</v>
      </c>
      <c r="F172" s="6"/>
      <c r="G172" s="6"/>
      <c r="H172" s="4"/>
      <c r="I172" s="4">
        <f t="shared" si="1"/>
        <v>490</v>
      </c>
    </row>
    <row r="173" spans="1:9">
      <c r="A173" s="32">
        <v>44323</v>
      </c>
      <c r="B173" s="6">
        <v>150</v>
      </c>
      <c r="C173" s="6">
        <v>440</v>
      </c>
      <c r="D173" s="6"/>
      <c r="E173" s="6">
        <v>30</v>
      </c>
      <c r="F173" s="6"/>
      <c r="G173" s="6"/>
      <c r="H173" s="4"/>
      <c r="I173" s="4">
        <f>SUM(B173:G173)</f>
        <v>620</v>
      </c>
    </row>
    <row r="174" spans="1:9">
      <c r="A174" s="32">
        <v>44324</v>
      </c>
      <c r="B174" s="6">
        <v>150</v>
      </c>
      <c r="C174" s="6">
        <v>320</v>
      </c>
      <c r="D174" s="6">
        <v>60</v>
      </c>
      <c r="E174" s="6"/>
      <c r="F174" s="6"/>
      <c r="G174" s="6"/>
      <c r="H174" s="4"/>
      <c r="I174" s="4">
        <f t="shared" ref="I174:I187" si="2">SUM(B174:G174)</f>
        <v>530</v>
      </c>
    </row>
    <row r="175" spans="1:9">
      <c r="A175" s="32">
        <v>44325</v>
      </c>
      <c r="B175" s="6">
        <v>900</v>
      </c>
      <c r="C175" s="6">
        <v>90</v>
      </c>
      <c r="D175" s="6">
        <v>90</v>
      </c>
      <c r="E175" s="6"/>
      <c r="F175" s="6"/>
      <c r="G175" s="6"/>
      <c r="H175" s="6">
        <v>6</v>
      </c>
      <c r="I175" s="4">
        <f>SUM(B175:G175)</f>
        <v>1080</v>
      </c>
    </row>
    <row r="176" spans="1:9">
      <c r="A176" s="32">
        <v>44326</v>
      </c>
      <c r="B176" s="6">
        <v>50</v>
      </c>
      <c r="C176" s="6">
        <v>80</v>
      </c>
      <c r="D176" s="6">
        <v>80</v>
      </c>
      <c r="E176" s="6"/>
      <c r="F176" s="6"/>
      <c r="G176" s="6"/>
      <c r="H176" s="6">
        <v>3</v>
      </c>
      <c r="I176" s="4">
        <f t="shared" si="2"/>
        <v>210</v>
      </c>
    </row>
    <row r="177" spans="1:9">
      <c r="A177" s="32">
        <v>44327</v>
      </c>
      <c r="B177" s="6">
        <v>50</v>
      </c>
      <c r="C177" s="6">
        <v>240</v>
      </c>
      <c r="D177" s="6"/>
      <c r="E177" s="6"/>
      <c r="F177" s="6"/>
      <c r="G177" s="6"/>
      <c r="H177" s="6">
        <v>3</v>
      </c>
      <c r="I177" s="4">
        <f t="shared" si="2"/>
        <v>290</v>
      </c>
    </row>
    <row r="178" spans="1:9">
      <c r="A178" s="32">
        <v>44328</v>
      </c>
      <c r="B178" s="6">
        <v>0</v>
      </c>
      <c r="C178" s="6">
        <v>0</v>
      </c>
      <c r="D178" s="6"/>
      <c r="E178" s="6"/>
      <c r="F178" s="6"/>
      <c r="G178" s="6"/>
      <c r="H178" s="6">
        <v>0</v>
      </c>
      <c r="I178" s="4">
        <f t="shared" si="2"/>
        <v>0</v>
      </c>
    </row>
    <row r="179" spans="1:9">
      <c r="A179" s="32">
        <v>44329</v>
      </c>
      <c r="B179" s="6">
        <v>0</v>
      </c>
      <c r="C179" s="6">
        <v>0</v>
      </c>
      <c r="D179" s="6"/>
      <c r="E179" s="6"/>
      <c r="F179" s="6"/>
      <c r="G179" s="6"/>
      <c r="H179" s="6">
        <v>0</v>
      </c>
      <c r="I179" s="4">
        <f t="shared" si="2"/>
        <v>0</v>
      </c>
    </row>
    <row r="180" spans="1:9">
      <c r="A180" s="32">
        <v>44330</v>
      </c>
      <c r="B180" s="6">
        <v>400</v>
      </c>
      <c r="C180" s="6">
        <v>0</v>
      </c>
      <c r="D180" s="6"/>
      <c r="E180" s="6"/>
      <c r="F180" s="6"/>
      <c r="G180" s="6"/>
      <c r="H180" s="6">
        <v>3</v>
      </c>
      <c r="I180" s="4">
        <f t="shared" si="2"/>
        <v>400</v>
      </c>
    </row>
    <row r="181" spans="1:9">
      <c r="A181" s="32">
        <v>44331</v>
      </c>
      <c r="B181" s="6">
        <v>550</v>
      </c>
      <c r="C181" s="6">
        <v>0</v>
      </c>
      <c r="D181" s="6"/>
      <c r="E181" s="6"/>
      <c r="F181" s="6"/>
      <c r="G181" s="6"/>
      <c r="H181" s="6">
        <v>3</v>
      </c>
      <c r="I181" s="4">
        <f t="shared" si="2"/>
        <v>550</v>
      </c>
    </row>
    <row r="182" spans="1:9">
      <c r="A182" s="32">
        <v>44332</v>
      </c>
      <c r="B182" s="6">
        <v>250</v>
      </c>
      <c r="C182" s="6">
        <v>280</v>
      </c>
      <c r="D182" s="6"/>
      <c r="E182" s="6">
        <v>160</v>
      </c>
      <c r="F182" s="6"/>
      <c r="G182" s="6"/>
      <c r="H182" s="6">
        <v>9</v>
      </c>
      <c r="I182" s="4">
        <f t="shared" si="2"/>
        <v>690</v>
      </c>
    </row>
    <row r="183" spans="1:9">
      <c r="A183" s="32">
        <v>44333</v>
      </c>
      <c r="B183" s="6">
        <v>270</v>
      </c>
      <c r="C183" s="6">
        <v>0</v>
      </c>
      <c r="D183" s="6"/>
      <c r="E183" s="6">
        <v>30</v>
      </c>
      <c r="F183" s="6"/>
      <c r="G183" s="6"/>
      <c r="H183" s="6">
        <v>2</v>
      </c>
      <c r="I183" s="4">
        <f t="shared" si="2"/>
        <v>300</v>
      </c>
    </row>
    <row r="184" spans="1:9">
      <c r="A184" s="32">
        <v>44334</v>
      </c>
      <c r="B184" s="6">
        <v>450</v>
      </c>
      <c r="C184" s="6">
        <v>80</v>
      </c>
      <c r="D184" s="6">
        <v>60</v>
      </c>
      <c r="E184" s="6"/>
      <c r="F184" s="6"/>
      <c r="G184" s="6"/>
      <c r="H184" s="6">
        <v>5</v>
      </c>
      <c r="I184" s="4">
        <f t="shared" si="2"/>
        <v>590</v>
      </c>
    </row>
    <row r="185" spans="1:9">
      <c r="A185" s="32">
        <v>44335</v>
      </c>
      <c r="B185" s="6">
        <v>200</v>
      </c>
      <c r="C185" s="6">
        <v>0</v>
      </c>
      <c r="D185" s="6"/>
      <c r="E185" s="6"/>
      <c r="F185" s="6"/>
      <c r="G185" s="6"/>
      <c r="H185" s="6">
        <v>1</v>
      </c>
      <c r="I185" s="4">
        <f t="shared" si="2"/>
        <v>200</v>
      </c>
    </row>
    <row r="186" spans="1:9">
      <c r="A186" s="32">
        <v>44336</v>
      </c>
      <c r="B186" s="6">
        <v>850</v>
      </c>
      <c r="C186" s="6">
        <v>0</v>
      </c>
      <c r="D186" s="6">
        <v>30</v>
      </c>
      <c r="E186" s="6"/>
      <c r="F186" s="6"/>
      <c r="G186" s="6"/>
      <c r="H186" s="6">
        <v>4</v>
      </c>
      <c r="I186" s="4">
        <f t="shared" si="2"/>
        <v>880</v>
      </c>
    </row>
    <row r="187" spans="1:9">
      <c r="A187" s="32">
        <v>44337</v>
      </c>
      <c r="B187" s="6">
        <v>650</v>
      </c>
      <c r="C187" s="6">
        <v>0</v>
      </c>
      <c r="D187" s="6"/>
      <c r="E187" s="6">
        <v>20</v>
      </c>
      <c r="F187" s="6"/>
      <c r="G187" s="6"/>
      <c r="H187" s="6">
        <v>4</v>
      </c>
      <c r="I187" s="4">
        <f t="shared" si="2"/>
        <v>670</v>
      </c>
    </row>
    <row r="188" spans="1:9">
      <c r="A188" s="32">
        <v>44338</v>
      </c>
      <c r="B188" s="6">
        <v>0</v>
      </c>
      <c r="C188" s="6">
        <v>0</v>
      </c>
      <c r="D188" s="6"/>
      <c r="E188" s="6"/>
      <c r="F188" s="6"/>
      <c r="G188" s="6"/>
      <c r="H188" s="6">
        <v>0</v>
      </c>
      <c r="I188" s="18">
        <f t="shared" ref="I188:I194" si="3">SUM(B188:G188)</f>
        <v>0</v>
      </c>
    </row>
    <row r="189" spans="1:9">
      <c r="A189" s="32">
        <v>44339</v>
      </c>
      <c r="B189" s="6">
        <v>350</v>
      </c>
      <c r="C189" s="6">
        <v>0</v>
      </c>
      <c r="D189" s="6">
        <v>90</v>
      </c>
      <c r="E189" s="6"/>
      <c r="F189" s="6"/>
      <c r="G189" s="6"/>
      <c r="H189" s="6">
        <v>3</v>
      </c>
      <c r="I189" s="18">
        <f t="shared" si="3"/>
        <v>440</v>
      </c>
    </row>
    <row r="190" spans="1:9">
      <c r="A190" s="32">
        <v>44340</v>
      </c>
      <c r="B190" s="6">
        <v>0</v>
      </c>
      <c r="C190" s="6">
        <v>0</v>
      </c>
      <c r="D190" s="6"/>
      <c r="E190" s="6"/>
      <c r="F190" s="6"/>
      <c r="G190" s="6"/>
      <c r="H190" s="6">
        <v>0</v>
      </c>
      <c r="I190" s="18">
        <f t="shared" si="3"/>
        <v>0</v>
      </c>
    </row>
    <row r="191" spans="1:9">
      <c r="A191" s="32">
        <v>44341</v>
      </c>
      <c r="B191" s="6">
        <v>100</v>
      </c>
      <c r="C191" s="6">
        <v>40</v>
      </c>
      <c r="D191" s="6"/>
      <c r="E191" s="6"/>
      <c r="F191" s="6"/>
      <c r="G191" s="6"/>
      <c r="H191" s="6">
        <v>2</v>
      </c>
      <c r="I191" s="18">
        <f t="shared" si="3"/>
        <v>140</v>
      </c>
    </row>
    <row r="192" spans="1:9">
      <c r="A192" s="32">
        <v>44342</v>
      </c>
      <c r="B192" s="6">
        <v>300</v>
      </c>
      <c r="C192" s="6">
        <v>0</v>
      </c>
      <c r="D192" s="6"/>
      <c r="E192" s="6"/>
      <c r="F192" s="6"/>
      <c r="G192" s="6"/>
      <c r="H192" s="6">
        <v>1</v>
      </c>
      <c r="I192" s="18">
        <f t="shared" si="3"/>
        <v>300</v>
      </c>
    </row>
    <row r="193" spans="1:9">
      <c r="A193" s="32">
        <v>44343</v>
      </c>
      <c r="B193" s="6">
        <v>750</v>
      </c>
      <c r="C193" s="6">
        <v>0</v>
      </c>
      <c r="D193" s="6"/>
      <c r="E193" s="6"/>
      <c r="F193" s="6"/>
      <c r="G193" s="6"/>
      <c r="H193" s="6">
        <v>3</v>
      </c>
      <c r="I193" s="18">
        <f t="shared" si="3"/>
        <v>750</v>
      </c>
    </row>
    <row r="194" spans="1:9">
      <c r="A194" s="32">
        <v>44344</v>
      </c>
      <c r="B194" s="6">
        <v>300</v>
      </c>
      <c r="C194" s="6">
        <v>0</v>
      </c>
      <c r="D194" s="6"/>
      <c r="E194" s="6"/>
      <c r="F194" s="6"/>
      <c r="G194" s="6"/>
      <c r="H194" s="6">
        <v>2</v>
      </c>
      <c r="I194" s="18">
        <f t="shared" si="3"/>
        <v>300</v>
      </c>
    </row>
    <row r="195" spans="1:9">
      <c r="A195" s="32">
        <v>44345</v>
      </c>
      <c r="B195" s="2">
        <v>850</v>
      </c>
      <c r="C195" s="6">
        <v>50</v>
      </c>
      <c r="D195" s="2">
        <v>60</v>
      </c>
      <c r="E195" s="4"/>
      <c r="F195" s="4"/>
      <c r="G195" s="4"/>
      <c r="H195" s="2">
        <v>4</v>
      </c>
      <c r="I195" s="4">
        <f t="shared" ref="I195:I197" si="4">SUM(B195:G195)</f>
        <v>960</v>
      </c>
    </row>
    <row r="196" spans="1:9">
      <c r="A196" s="32">
        <v>44346</v>
      </c>
      <c r="B196" s="6">
        <v>900</v>
      </c>
      <c r="C196" s="6">
        <v>640</v>
      </c>
      <c r="D196" s="6"/>
      <c r="E196" s="6"/>
      <c r="F196" s="6"/>
      <c r="G196" s="6"/>
      <c r="H196" s="6">
        <v>4</v>
      </c>
      <c r="I196" s="4">
        <f t="shared" si="4"/>
        <v>1540</v>
      </c>
    </row>
    <row r="197" spans="1:9">
      <c r="A197" s="32">
        <v>44347</v>
      </c>
      <c r="B197" s="6">
        <v>0</v>
      </c>
      <c r="C197" s="6">
        <v>400</v>
      </c>
      <c r="D197" s="6">
        <v>130</v>
      </c>
      <c r="E197" s="6"/>
      <c r="F197" s="6"/>
      <c r="G197" s="6"/>
      <c r="H197" s="6">
        <v>4</v>
      </c>
      <c r="I197" s="4">
        <f t="shared" si="4"/>
        <v>530</v>
      </c>
    </row>
    <row r="198" spans="1:9">
      <c r="A198" s="32">
        <v>44348</v>
      </c>
      <c r="B198" s="6">
        <v>575</v>
      </c>
      <c r="C198" s="6">
        <v>350</v>
      </c>
      <c r="D198" s="15"/>
      <c r="E198" s="15"/>
      <c r="F198" s="15"/>
      <c r="G198" s="15"/>
      <c r="H198" s="6">
        <v>3</v>
      </c>
      <c r="I198" s="4">
        <f t="shared" ref="I198:I201" si="5">SUM(B198:G198)</f>
        <v>925</v>
      </c>
    </row>
    <row r="199" spans="1:9">
      <c r="A199" s="32">
        <v>44349</v>
      </c>
      <c r="B199" s="6">
        <v>500</v>
      </c>
      <c r="C199" s="6">
        <v>30</v>
      </c>
      <c r="D199" s="15"/>
      <c r="E199" s="15"/>
      <c r="F199" s="15"/>
      <c r="G199" s="15"/>
      <c r="H199" s="6">
        <v>3</v>
      </c>
      <c r="I199" s="4">
        <f t="shared" si="5"/>
        <v>530</v>
      </c>
    </row>
    <row r="200" spans="1:9">
      <c r="A200" s="32">
        <v>44350</v>
      </c>
      <c r="B200" s="6">
        <v>150</v>
      </c>
      <c r="C200" s="6">
        <v>0</v>
      </c>
      <c r="D200" s="15"/>
      <c r="E200" s="15"/>
      <c r="F200" s="15"/>
      <c r="G200" s="15"/>
      <c r="H200" s="6">
        <v>2</v>
      </c>
      <c r="I200" s="4">
        <f t="shared" si="5"/>
        <v>150</v>
      </c>
    </row>
    <row r="201" spans="1:9">
      <c r="A201" s="32">
        <v>44351</v>
      </c>
      <c r="B201" s="6">
        <v>200</v>
      </c>
      <c r="C201" s="6">
        <v>0</v>
      </c>
      <c r="D201" s="15"/>
      <c r="E201" s="15"/>
      <c r="F201" s="15"/>
      <c r="G201" s="15"/>
      <c r="H201" s="6">
        <v>2</v>
      </c>
      <c r="I201" s="4">
        <f t="shared" si="5"/>
        <v>200</v>
      </c>
    </row>
    <row r="202" spans="1:9">
      <c r="A202" s="32">
        <v>44352</v>
      </c>
      <c r="B202" s="7">
        <v>200</v>
      </c>
      <c r="C202" s="7">
        <v>200</v>
      </c>
      <c r="D202" s="7"/>
      <c r="E202" s="7">
        <v>10</v>
      </c>
      <c r="F202" s="7"/>
      <c r="G202" s="7"/>
      <c r="H202" s="7">
        <v>4</v>
      </c>
      <c r="I202" s="18">
        <f t="shared" ref="I202:I208" si="6">SUM(B202:G202)</f>
        <v>410</v>
      </c>
    </row>
    <row r="203" spans="1:9">
      <c r="A203" s="32">
        <v>44353</v>
      </c>
      <c r="B203" s="7">
        <v>1000</v>
      </c>
      <c r="C203" s="7">
        <v>440</v>
      </c>
      <c r="D203" s="7"/>
      <c r="E203" s="7"/>
      <c r="F203" s="7">
        <v>500</v>
      </c>
      <c r="G203" s="7"/>
      <c r="H203" s="7">
        <v>11</v>
      </c>
      <c r="I203" s="18">
        <f t="shared" si="6"/>
        <v>1940</v>
      </c>
    </row>
    <row r="204" spans="1:9">
      <c r="A204" s="32">
        <v>44354</v>
      </c>
      <c r="B204" s="7">
        <v>550</v>
      </c>
      <c r="C204" s="7">
        <v>700</v>
      </c>
      <c r="D204" s="7"/>
      <c r="E204" s="7">
        <v>40</v>
      </c>
      <c r="F204" s="7"/>
      <c r="G204" s="7"/>
      <c r="H204" s="7">
        <v>5</v>
      </c>
      <c r="I204" s="18">
        <f t="shared" si="6"/>
        <v>1290</v>
      </c>
    </row>
    <row r="205" spans="1:9">
      <c r="A205" s="32">
        <v>44355</v>
      </c>
      <c r="B205" s="7">
        <v>825</v>
      </c>
      <c r="C205" s="7">
        <v>200</v>
      </c>
      <c r="D205" s="7"/>
      <c r="E205" s="7"/>
      <c r="F205" s="7"/>
      <c r="G205" s="7"/>
      <c r="H205" s="7">
        <v>6</v>
      </c>
      <c r="I205" s="18">
        <f t="shared" si="6"/>
        <v>1025</v>
      </c>
    </row>
    <row r="206" spans="1:9">
      <c r="A206" s="32">
        <v>44356</v>
      </c>
      <c r="B206" s="7">
        <v>75</v>
      </c>
      <c r="C206" s="7">
        <v>0</v>
      </c>
      <c r="D206" s="7"/>
      <c r="E206" s="7"/>
      <c r="F206" s="7"/>
      <c r="G206" s="7"/>
      <c r="H206" s="7">
        <v>1</v>
      </c>
      <c r="I206" s="18">
        <f t="shared" si="6"/>
        <v>75</v>
      </c>
    </row>
    <row r="207" spans="1:9">
      <c r="A207" s="32">
        <v>44357</v>
      </c>
      <c r="B207" s="7">
        <v>100</v>
      </c>
      <c r="C207" s="7">
        <v>200</v>
      </c>
      <c r="D207" s="7">
        <v>30</v>
      </c>
      <c r="E207" s="7"/>
      <c r="F207" s="7"/>
      <c r="G207" s="7"/>
      <c r="H207" s="7">
        <v>3</v>
      </c>
      <c r="I207" s="18">
        <f t="shared" si="6"/>
        <v>330</v>
      </c>
    </row>
    <row r="208" spans="1:9">
      <c r="A208" s="32">
        <v>44358</v>
      </c>
      <c r="B208" s="7">
        <v>350</v>
      </c>
      <c r="C208" s="7">
        <v>0</v>
      </c>
      <c r="D208" s="7">
        <v>190</v>
      </c>
      <c r="E208" s="7"/>
      <c r="F208" s="7">
        <v>950</v>
      </c>
      <c r="G208" s="7"/>
      <c r="H208" s="7">
        <v>5</v>
      </c>
      <c r="I208" s="18">
        <f t="shared" si="6"/>
        <v>1490</v>
      </c>
    </row>
    <row r="209" spans="1:9">
      <c r="A209" s="32">
        <v>44359</v>
      </c>
      <c r="B209" s="7">
        <v>280</v>
      </c>
      <c r="C209" s="7">
        <v>120</v>
      </c>
      <c r="D209" s="7">
        <v>20</v>
      </c>
      <c r="E209" s="7"/>
      <c r="F209" s="7"/>
      <c r="G209" s="7"/>
      <c r="H209" s="7"/>
      <c r="I209" s="18">
        <f t="shared" ref="I209:I223" si="7">SUM(B209:G209)</f>
        <v>420</v>
      </c>
    </row>
    <row r="210" spans="1:9">
      <c r="A210" s="32">
        <v>44360</v>
      </c>
      <c r="B210" s="7">
        <v>450</v>
      </c>
      <c r="C210" s="7">
        <v>580</v>
      </c>
      <c r="D210" s="7"/>
      <c r="E210" s="7"/>
      <c r="F210" s="7"/>
      <c r="G210" s="7"/>
      <c r="H210" s="7"/>
      <c r="I210" s="18">
        <f t="shared" si="7"/>
        <v>1030</v>
      </c>
    </row>
    <row r="211" spans="1:9">
      <c r="A211" s="32">
        <v>44361</v>
      </c>
      <c r="B211" s="7">
        <v>300</v>
      </c>
      <c r="C211" s="7">
        <v>250</v>
      </c>
      <c r="D211" s="7">
        <v>100</v>
      </c>
      <c r="E211" s="7"/>
      <c r="F211" s="7"/>
      <c r="G211" s="7"/>
      <c r="H211" s="7"/>
      <c r="I211" s="18">
        <f t="shared" si="7"/>
        <v>650</v>
      </c>
    </row>
    <row r="212" spans="1:9">
      <c r="A212" s="32">
        <v>44362</v>
      </c>
      <c r="B212" s="7">
        <v>200</v>
      </c>
      <c r="C212" s="7">
        <v>0</v>
      </c>
      <c r="D212" s="7">
        <v>50</v>
      </c>
      <c r="E212" s="7"/>
      <c r="F212" s="7"/>
      <c r="G212" s="7"/>
      <c r="H212" s="7">
        <v>4</v>
      </c>
      <c r="I212" s="18">
        <f t="shared" si="7"/>
        <v>250</v>
      </c>
    </row>
    <row r="213" spans="1:9">
      <c r="A213" s="32">
        <v>44363</v>
      </c>
      <c r="B213" s="7">
        <v>600</v>
      </c>
      <c r="C213" s="7">
        <v>110</v>
      </c>
      <c r="D213" s="7">
        <v>60</v>
      </c>
      <c r="E213" s="7"/>
      <c r="F213" s="7">
        <v>200</v>
      </c>
      <c r="G213" s="7"/>
      <c r="H213" s="7">
        <v>7</v>
      </c>
      <c r="I213" s="18">
        <f t="shared" si="7"/>
        <v>970</v>
      </c>
    </row>
    <row r="214" spans="1:9">
      <c r="A214" s="32">
        <v>44364</v>
      </c>
      <c r="B214" s="7">
        <v>200</v>
      </c>
      <c r="C214" s="7">
        <v>80</v>
      </c>
      <c r="D214" s="7"/>
      <c r="E214" s="7"/>
      <c r="F214" s="7"/>
      <c r="G214" s="7"/>
      <c r="H214" s="7">
        <v>3</v>
      </c>
      <c r="I214" s="18">
        <f t="shared" si="7"/>
        <v>280</v>
      </c>
    </row>
    <row r="215" spans="1:9">
      <c r="A215" s="32">
        <v>44365</v>
      </c>
      <c r="B215" s="7">
        <v>500</v>
      </c>
      <c r="C215" s="7">
        <v>0</v>
      </c>
      <c r="D215" s="7">
        <v>130</v>
      </c>
      <c r="E215" s="7"/>
      <c r="F215" s="7"/>
      <c r="G215" s="7"/>
      <c r="H215" s="7">
        <v>4</v>
      </c>
      <c r="I215" s="18">
        <f t="shared" si="7"/>
        <v>630</v>
      </c>
    </row>
    <row r="216" spans="1:9">
      <c r="A216" s="32">
        <v>44366</v>
      </c>
      <c r="B216" s="7">
        <v>650</v>
      </c>
      <c r="C216" s="7">
        <v>280</v>
      </c>
      <c r="D216" s="7"/>
      <c r="E216" s="7"/>
      <c r="F216" s="7"/>
      <c r="G216" s="7"/>
      <c r="H216" s="7">
        <v>4</v>
      </c>
      <c r="I216" s="18">
        <f t="shared" si="7"/>
        <v>930</v>
      </c>
    </row>
    <row r="217" spans="1:9">
      <c r="A217" s="32">
        <v>44367</v>
      </c>
      <c r="B217" s="7">
        <v>975</v>
      </c>
      <c r="C217" s="7">
        <v>565</v>
      </c>
      <c r="D217" s="7">
        <v>40</v>
      </c>
      <c r="E217" s="7">
        <v>120</v>
      </c>
      <c r="F217" s="7"/>
      <c r="G217" s="7"/>
      <c r="H217" s="7">
        <v>12</v>
      </c>
      <c r="I217" s="18">
        <f t="shared" si="7"/>
        <v>1700</v>
      </c>
    </row>
    <row r="218" spans="1:9">
      <c r="A218" s="32">
        <v>44368</v>
      </c>
      <c r="B218" s="7">
        <v>525</v>
      </c>
      <c r="C218" s="7">
        <v>0</v>
      </c>
      <c r="D218" s="7"/>
      <c r="E218" s="7"/>
      <c r="F218" s="7"/>
      <c r="G218" s="7"/>
      <c r="H218" s="7">
        <v>4</v>
      </c>
      <c r="I218" s="18">
        <f t="shared" si="7"/>
        <v>525</v>
      </c>
    </row>
    <row r="219" spans="1:9">
      <c r="A219" s="32">
        <v>44369</v>
      </c>
      <c r="B219" s="7">
        <v>200</v>
      </c>
      <c r="C219" s="7">
        <v>0</v>
      </c>
      <c r="D219" s="7">
        <v>40</v>
      </c>
      <c r="E219" s="7"/>
      <c r="F219" s="7">
        <v>600</v>
      </c>
      <c r="G219" s="7"/>
      <c r="H219" s="7">
        <v>2</v>
      </c>
      <c r="I219" s="18">
        <f t="shared" si="7"/>
        <v>840</v>
      </c>
    </row>
    <row r="220" spans="1:9">
      <c r="A220" s="32">
        <v>44370</v>
      </c>
      <c r="B220" s="7">
        <v>150</v>
      </c>
      <c r="C220" s="7">
        <v>0</v>
      </c>
      <c r="D220" s="7">
        <v>130</v>
      </c>
      <c r="E220" s="7">
        <v>30</v>
      </c>
      <c r="F220" s="7"/>
      <c r="G220" s="7"/>
      <c r="H220" s="7">
        <v>4</v>
      </c>
      <c r="I220" s="18">
        <f>SUM(B220:H220)</f>
        <v>314</v>
      </c>
    </row>
    <row r="221" spans="1:9">
      <c r="A221" s="32">
        <v>44371</v>
      </c>
      <c r="B221" s="7">
        <v>500</v>
      </c>
      <c r="C221" s="7">
        <v>0</v>
      </c>
      <c r="D221" s="7"/>
      <c r="E221" s="7"/>
      <c r="F221" s="7"/>
      <c r="G221" s="7"/>
      <c r="H221" s="7">
        <v>2</v>
      </c>
      <c r="I221" s="18">
        <f t="shared" si="7"/>
        <v>500</v>
      </c>
    </row>
    <row r="222" spans="1:9">
      <c r="A222" s="32">
        <v>44372</v>
      </c>
      <c r="B222" s="7">
        <v>250</v>
      </c>
      <c r="C222" s="7">
        <v>0</v>
      </c>
      <c r="D222" s="7"/>
      <c r="E222" s="7"/>
      <c r="F222" s="7"/>
      <c r="G222" s="7"/>
      <c r="H222" s="7">
        <v>2</v>
      </c>
      <c r="I222" s="18">
        <f t="shared" si="7"/>
        <v>250</v>
      </c>
    </row>
    <row r="223" spans="1:9">
      <c r="A223" s="32">
        <v>44373</v>
      </c>
      <c r="B223" s="7">
        <v>300</v>
      </c>
      <c r="C223" s="7">
        <v>0</v>
      </c>
      <c r="D223" s="7">
        <v>90</v>
      </c>
      <c r="E223" s="7"/>
      <c r="F223" s="7"/>
      <c r="G223" s="7"/>
      <c r="H223" s="7">
        <v>3</v>
      </c>
      <c r="I223" s="18">
        <f t="shared" si="7"/>
        <v>390</v>
      </c>
    </row>
    <row r="224" spans="1:9">
      <c r="A224" s="32">
        <v>44374</v>
      </c>
      <c r="B224" s="7">
        <v>400</v>
      </c>
      <c r="C224" s="7">
        <v>670</v>
      </c>
      <c r="D224" s="7"/>
      <c r="E224" s="7"/>
      <c r="F224" s="7"/>
      <c r="G224" s="7"/>
      <c r="H224" s="7">
        <v>6</v>
      </c>
      <c r="I224" s="18">
        <f t="shared" ref="I224:I229" si="8">SUM(B224:G224)</f>
        <v>1070</v>
      </c>
    </row>
    <row r="225" spans="1:9">
      <c r="A225" s="32">
        <v>44375</v>
      </c>
      <c r="B225" s="7">
        <v>400</v>
      </c>
      <c r="C225" s="7">
        <v>100</v>
      </c>
      <c r="D225" s="7"/>
      <c r="E225" s="7"/>
      <c r="F225" s="7"/>
      <c r="G225" s="7"/>
      <c r="H225" s="7">
        <v>5</v>
      </c>
      <c r="I225" s="18">
        <f t="shared" si="8"/>
        <v>500</v>
      </c>
    </row>
    <row r="226" spans="1:9">
      <c r="A226" s="32">
        <v>44376</v>
      </c>
      <c r="B226" s="7">
        <v>0</v>
      </c>
      <c r="C226" s="7">
        <v>40</v>
      </c>
      <c r="D226" s="7"/>
      <c r="E226" s="7">
        <v>70</v>
      </c>
      <c r="F226" s="7"/>
      <c r="G226" s="7"/>
      <c r="H226" s="7">
        <v>1</v>
      </c>
      <c r="I226" s="18">
        <f t="shared" si="8"/>
        <v>110</v>
      </c>
    </row>
    <row r="227" spans="1:9">
      <c r="A227" s="32">
        <v>44377</v>
      </c>
      <c r="B227" s="7">
        <v>500</v>
      </c>
      <c r="C227" s="7">
        <v>160</v>
      </c>
      <c r="D227" s="7"/>
      <c r="E227" s="7"/>
      <c r="F227" s="7"/>
      <c r="G227" s="7"/>
      <c r="H227" s="7">
        <v>3</v>
      </c>
      <c r="I227" s="18">
        <f t="shared" si="8"/>
        <v>660</v>
      </c>
    </row>
    <row r="228" spans="1:9">
      <c r="A228" s="32">
        <v>44378</v>
      </c>
      <c r="B228" s="7">
        <v>250</v>
      </c>
      <c r="C228" s="7">
        <v>150</v>
      </c>
      <c r="D228" s="7">
        <v>40</v>
      </c>
      <c r="E228" s="7"/>
      <c r="F228" s="7"/>
      <c r="G228" s="7"/>
      <c r="H228" s="7">
        <v>4</v>
      </c>
      <c r="I228" s="18">
        <f t="shared" si="8"/>
        <v>440</v>
      </c>
    </row>
    <row r="229" spans="1:9">
      <c r="A229" s="32">
        <v>44379</v>
      </c>
      <c r="B229" s="7">
        <v>250</v>
      </c>
      <c r="C229" s="7">
        <v>200</v>
      </c>
      <c r="D229" s="7"/>
      <c r="E229" s="7"/>
      <c r="F229" s="7"/>
      <c r="G229" s="7"/>
      <c r="H229" s="7">
        <v>2</v>
      </c>
      <c r="I229" s="18">
        <f t="shared" si="8"/>
        <v>450</v>
      </c>
    </row>
    <row r="230" spans="1:9">
      <c r="A230" s="32">
        <v>44380</v>
      </c>
      <c r="B230" s="7">
        <v>375</v>
      </c>
      <c r="C230" s="7">
        <v>50</v>
      </c>
      <c r="D230" s="7">
        <v>110</v>
      </c>
      <c r="E230" s="7"/>
      <c r="F230" s="7"/>
      <c r="G230" s="7"/>
      <c r="H230" s="7">
        <v>3</v>
      </c>
      <c r="I230" s="18">
        <f t="shared" ref="I230:I236" si="9">SUM(B230:G230)</f>
        <v>535</v>
      </c>
    </row>
    <row r="231" spans="1:9">
      <c r="A231" s="32">
        <v>44381</v>
      </c>
      <c r="B231" s="7">
        <v>325</v>
      </c>
      <c r="C231" s="7">
        <v>0</v>
      </c>
      <c r="D231" s="7">
        <v>110</v>
      </c>
      <c r="E231" s="7"/>
      <c r="F231" s="7"/>
      <c r="G231" s="7"/>
      <c r="H231" s="7">
        <v>3</v>
      </c>
      <c r="I231" s="18">
        <f t="shared" si="9"/>
        <v>435</v>
      </c>
    </row>
    <row r="232" spans="1:9">
      <c r="A232" s="32">
        <v>44382</v>
      </c>
      <c r="B232" s="7">
        <v>250</v>
      </c>
      <c r="C232" s="7">
        <v>0</v>
      </c>
      <c r="D232" s="7">
        <v>140</v>
      </c>
      <c r="E232" s="7"/>
      <c r="F232" s="7"/>
      <c r="G232" s="7"/>
      <c r="H232" s="7">
        <v>4</v>
      </c>
      <c r="I232" s="18">
        <f t="shared" si="9"/>
        <v>390</v>
      </c>
    </row>
    <row r="233" spans="1:9">
      <c r="A233" s="32">
        <v>44383</v>
      </c>
      <c r="B233" s="7">
        <v>750</v>
      </c>
      <c r="C233" s="7">
        <v>45</v>
      </c>
      <c r="D233" s="7"/>
      <c r="E233" s="7"/>
      <c r="F233" s="7"/>
      <c r="G233" s="7"/>
      <c r="H233" s="7">
        <v>4</v>
      </c>
      <c r="I233" s="18">
        <f t="shared" si="9"/>
        <v>795</v>
      </c>
    </row>
    <row r="234" spans="1:9">
      <c r="A234" s="32">
        <v>44384</v>
      </c>
      <c r="B234" s="7">
        <v>50</v>
      </c>
      <c r="C234" s="7">
        <v>180</v>
      </c>
      <c r="D234" s="7"/>
      <c r="E234" s="7"/>
      <c r="F234" s="7"/>
      <c r="G234" s="7"/>
      <c r="H234" s="7">
        <v>3</v>
      </c>
      <c r="I234" s="18">
        <f t="shared" si="9"/>
        <v>230</v>
      </c>
    </row>
    <row r="235" spans="1:9">
      <c r="A235" s="32">
        <v>44385</v>
      </c>
      <c r="B235" s="7">
        <v>400</v>
      </c>
      <c r="C235" s="7">
        <v>0</v>
      </c>
      <c r="D235" s="7">
        <v>60</v>
      </c>
      <c r="E235" s="7">
        <v>10</v>
      </c>
      <c r="F235" s="7"/>
      <c r="G235" s="7"/>
      <c r="H235" s="7">
        <v>3</v>
      </c>
      <c r="I235" s="18">
        <f t="shared" si="9"/>
        <v>470</v>
      </c>
    </row>
    <row r="236" spans="1:9">
      <c r="A236" s="32">
        <v>44386</v>
      </c>
      <c r="B236" s="7">
        <v>200</v>
      </c>
      <c r="C236" s="7">
        <v>270</v>
      </c>
      <c r="D236" s="7">
        <v>90</v>
      </c>
      <c r="E236" s="7"/>
      <c r="F236" s="7"/>
      <c r="G236" s="7"/>
      <c r="H236" s="7">
        <v>6</v>
      </c>
      <c r="I236" s="18">
        <f t="shared" si="9"/>
        <v>560</v>
      </c>
    </row>
    <row r="237" spans="1:9">
      <c r="A237" s="32">
        <v>44387</v>
      </c>
      <c r="B237" s="7">
        <v>150</v>
      </c>
      <c r="C237" s="7">
        <v>200</v>
      </c>
      <c r="D237" s="7">
        <v>70</v>
      </c>
      <c r="E237" s="7"/>
      <c r="F237" s="7"/>
      <c r="G237" s="7"/>
      <c r="H237" s="7">
        <v>5</v>
      </c>
      <c r="I237" s="18">
        <f t="shared" ref="I237:I251" si="10">SUM(B237:G237)</f>
        <v>420</v>
      </c>
    </row>
    <row r="238" spans="1:9">
      <c r="A238" s="32">
        <v>44388</v>
      </c>
      <c r="B238" s="7">
        <v>600</v>
      </c>
      <c r="C238" s="7">
        <v>30</v>
      </c>
      <c r="D238" s="7">
        <v>30</v>
      </c>
      <c r="E238" s="7"/>
      <c r="F238" s="7"/>
      <c r="G238" s="7"/>
      <c r="H238" s="7">
        <v>7</v>
      </c>
      <c r="I238" s="18">
        <f t="shared" si="10"/>
        <v>660</v>
      </c>
    </row>
    <row r="239" spans="1:9">
      <c r="A239" s="32">
        <v>44389</v>
      </c>
      <c r="B239" s="7">
        <v>80</v>
      </c>
      <c r="C239" s="7">
        <v>100</v>
      </c>
      <c r="D239" s="7">
        <v>80</v>
      </c>
      <c r="E239" s="7"/>
      <c r="F239" s="7"/>
      <c r="G239" s="7"/>
      <c r="H239" s="7">
        <v>4</v>
      </c>
      <c r="I239" s="18">
        <f t="shared" si="10"/>
        <v>260</v>
      </c>
    </row>
    <row r="240" spans="1:9">
      <c r="A240" s="32">
        <v>44390</v>
      </c>
      <c r="B240" s="7">
        <v>130</v>
      </c>
      <c r="C240" s="7">
        <v>100</v>
      </c>
      <c r="D240" s="7">
        <v>80</v>
      </c>
      <c r="E240" s="7"/>
      <c r="F240" s="7"/>
      <c r="G240" s="7"/>
      <c r="H240" s="7">
        <v>4</v>
      </c>
      <c r="I240" s="18">
        <f t="shared" si="10"/>
        <v>310</v>
      </c>
    </row>
    <row r="241" spans="1:9">
      <c r="A241" s="32">
        <v>44391</v>
      </c>
      <c r="B241" s="7">
        <v>500</v>
      </c>
      <c r="C241" s="7">
        <v>330</v>
      </c>
      <c r="D241" s="7"/>
      <c r="E241" s="7">
        <v>30</v>
      </c>
      <c r="F241" s="7"/>
      <c r="G241" s="7"/>
      <c r="H241" s="7">
        <v>6</v>
      </c>
      <c r="I241" s="18">
        <f t="shared" si="10"/>
        <v>860</v>
      </c>
    </row>
    <row r="242" spans="1:9">
      <c r="A242" s="32">
        <v>44392</v>
      </c>
      <c r="B242" s="7">
        <v>300</v>
      </c>
      <c r="C242" s="7">
        <v>360</v>
      </c>
      <c r="D242" s="7">
        <v>50</v>
      </c>
      <c r="E242" s="7">
        <v>40</v>
      </c>
      <c r="F242" s="7"/>
      <c r="G242" s="7"/>
      <c r="H242" s="7">
        <v>7</v>
      </c>
      <c r="I242" s="18">
        <f t="shared" si="10"/>
        <v>750</v>
      </c>
    </row>
    <row r="243" spans="1:9">
      <c r="A243" s="32">
        <v>44393</v>
      </c>
      <c r="B243" s="7">
        <v>0</v>
      </c>
      <c r="C243" s="7">
        <v>300</v>
      </c>
      <c r="D243" s="7">
        <v>120</v>
      </c>
      <c r="E243" s="7"/>
      <c r="F243" s="7"/>
      <c r="G243" s="7"/>
      <c r="H243" s="7">
        <v>5</v>
      </c>
      <c r="I243" s="18">
        <f t="shared" si="10"/>
        <v>420</v>
      </c>
    </row>
    <row r="244" spans="1:9">
      <c r="A244" s="32">
        <v>44394</v>
      </c>
      <c r="B244" s="6">
        <v>600</v>
      </c>
      <c r="C244" s="6">
        <v>290</v>
      </c>
      <c r="D244" s="6">
        <v>80</v>
      </c>
      <c r="E244" s="6"/>
      <c r="F244" s="6"/>
      <c r="G244" s="6"/>
      <c r="H244" s="6">
        <v>6</v>
      </c>
      <c r="I244" s="18">
        <f t="shared" si="10"/>
        <v>970</v>
      </c>
    </row>
    <row r="245" spans="1:9">
      <c r="A245" s="32">
        <v>44395</v>
      </c>
      <c r="B245" s="6">
        <v>450</v>
      </c>
      <c r="C245" s="6">
        <v>180</v>
      </c>
      <c r="D245" s="6">
        <v>250</v>
      </c>
      <c r="E245" s="6"/>
      <c r="F245" s="6"/>
      <c r="G245" s="6"/>
      <c r="H245" s="6">
        <v>8</v>
      </c>
      <c r="I245" s="18">
        <f t="shared" si="10"/>
        <v>880</v>
      </c>
    </row>
    <row r="246" spans="1:9">
      <c r="A246" s="32">
        <v>44396</v>
      </c>
      <c r="B246" s="6">
        <v>100</v>
      </c>
      <c r="C246" s="6">
        <v>550</v>
      </c>
      <c r="D246" s="6">
        <v>30</v>
      </c>
      <c r="E246" s="6"/>
      <c r="F246" s="6"/>
      <c r="G246" s="6"/>
      <c r="H246" s="6">
        <v>7</v>
      </c>
      <c r="I246" s="18">
        <f t="shared" si="10"/>
        <v>680</v>
      </c>
    </row>
    <row r="247" spans="1:9">
      <c r="A247" s="32">
        <v>44397</v>
      </c>
      <c r="B247" s="6">
        <v>0</v>
      </c>
      <c r="C247" s="6">
        <v>540</v>
      </c>
      <c r="D247" s="6">
        <v>60</v>
      </c>
      <c r="E247" s="6">
        <v>13</v>
      </c>
      <c r="F247" s="6"/>
      <c r="G247" s="6"/>
      <c r="H247" s="6"/>
      <c r="I247" s="18">
        <f t="shared" si="10"/>
        <v>613</v>
      </c>
    </row>
    <row r="248" spans="1:9">
      <c r="A248" s="32">
        <v>44398</v>
      </c>
      <c r="B248" s="6">
        <v>325</v>
      </c>
      <c r="C248" s="6">
        <v>450</v>
      </c>
      <c r="D248" s="6">
        <v>60</v>
      </c>
      <c r="E248" s="6"/>
      <c r="F248" s="6">
        <v>200</v>
      </c>
      <c r="G248" s="6"/>
      <c r="H248" s="6"/>
      <c r="I248" s="18">
        <f t="shared" si="10"/>
        <v>1035</v>
      </c>
    </row>
    <row r="249" spans="1:9">
      <c r="A249" s="32">
        <v>44399</v>
      </c>
      <c r="B249" s="6">
        <v>360</v>
      </c>
      <c r="C249" s="6">
        <v>600</v>
      </c>
      <c r="D249" s="6">
        <v>30</v>
      </c>
      <c r="E249" s="6"/>
      <c r="F249" s="6"/>
      <c r="G249" s="6"/>
      <c r="H249" s="6">
        <v>9</v>
      </c>
      <c r="I249" s="18">
        <f t="shared" si="10"/>
        <v>990</v>
      </c>
    </row>
    <row r="250" spans="1:9">
      <c r="A250" s="32">
        <v>44400</v>
      </c>
      <c r="B250" s="6">
        <v>0</v>
      </c>
      <c r="C250" s="6">
        <v>60</v>
      </c>
      <c r="D250" s="6"/>
      <c r="E250" s="6"/>
      <c r="F250" s="6"/>
      <c r="G250" s="6"/>
      <c r="H250" s="6">
        <v>1</v>
      </c>
      <c r="I250" s="18">
        <f t="shared" si="10"/>
        <v>60</v>
      </c>
    </row>
    <row r="251" spans="1:9">
      <c r="A251" s="32">
        <v>44401</v>
      </c>
      <c r="B251" s="7">
        <v>0</v>
      </c>
      <c r="C251" s="7">
        <v>150</v>
      </c>
      <c r="D251" s="7"/>
      <c r="E251" s="7"/>
      <c r="F251" s="7"/>
      <c r="G251" s="7"/>
      <c r="H251" s="7">
        <v>2</v>
      </c>
      <c r="I251" s="18">
        <f t="shared" si="10"/>
        <v>150</v>
      </c>
    </row>
    <row r="252" spans="1:9">
      <c r="A252" s="32">
        <v>44402</v>
      </c>
      <c r="B252" s="7">
        <v>420</v>
      </c>
      <c r="C252" s="7">
        <v>340</v>
      </c>
      <c r="D252" s="7"/>
      <c r="E252" s="7">
        <v>120</v>
      </c>
      <c r="F252" s="7"/>
      <c r="G252" s="7"/>
      <c r="H252" s="7">
        <v>10</v>
      </c>
      <c r="I252" s="18">
        <f t="shared" ref="I252:I257" si="11">SUM(B252:G252)</f>
        <v>880</v>
      </c>
    </row>
    <row r="253" spans="1:9">
      <c r="A253" s="32">
        <v>44403</v>
      </c>
      <c r="B253" s="7">
        <v>300</v>
      </c>
      <c r="C253" s="7">
        <v>150</v>
      </c>
      <c r="D253" s="7"/>
      <c r="E253" s="7"/>
      <c r="F253" s="7"/>
      <c r="G253" s="7"/>
      <c r="H253" s="7">
        <v>5</v>
      </c>
      <c r="I253" s="18">
        <f t="shared" si="11"/>
        <v>450</v>
      </c>
    </row>
    <row r="254" spans="1:9">
      <c r="A254" s="32">
        <v>44404</v>
      </c>
      <c r="B254" s="7">
        <v>450</v>
      </c>
      <c r="C254" s="7">
        <v>375</v>
      </c>
      <c r="D254" s="7"/>
      <c r="E254" s="7"/>
      <c r="F254" s="7"/>
      <c r="G254" s="7"/>
      <c r="H254" s="7">
        <v>7</v>
      </c>
      <c r="I254" s="18">
        <f t="shared" si="11"/>
        <v>825</v>
      </c>
    </row>
    <row r="255" spans="1:9">
      <c r="A255" s="32">
        <v>44405</v>
      </c>
      <c r="B255" s="7">
        <v>150</v>
      </c>
      <c r="C255" s="7">
        <v>0</v>
      </c>
      <c r="D255" s="7"/>
      <c r="E255" s="7"/>
      <c r="F255" s="7"/>
      <c r="G255" s="7"/>
      <c r="H255" s="7">
        <v>3</v>
      </c>
      <c r="I255" s="18">
        <f t="shared" si="11"/>
        <v>150</v>
      </c>
    </row>
    <row r="256" spans="1:9">
      <c r="A256" s="32">
        <v>44406</v>
      </c>
      <c r="B256" s="7">
        <v>100</v>
      </c>
      <c r="C256" s="7">
        <v>0</v>
      </c>
      <c r="D256" s="7">
        <v>100</v>
      </c>
      <c r="E256" s="7"/>
      <c r="F256" s="7"/>
      <c r="G256" s="7"/>
      <c r="H256" s="7">
        <v>4</v>
      </c>
      <c r="I256" s="18">
        <f t="shared" si="11"/>
        <v>200</v>
      </c>
    </row>
    <row r="257" spans="1:9">
      <c r="A257" s="32">
        <v>44407</v>
      </c>
      <c r="B257" s="7">
        <v>450</v>
      </c>
      <c r="C257" s="7">
        <v>420</v>
      </c>
      <c r="D257" s="7">
        <v>20</v>
      </c>
      <c r="E257" s="7"/>
      <c r="F257" s="7"/>
      <c r="G257" s="7"/>
      <c r="H257" s="7">
        <v>8</v>
      </c>
      <c r="I257" s="18">
        <f t="shared" si="11"/>
        <v>890</v>
      </c>
    </row>
    <row r="258" spans="1:9">
      <c r="A258" s="32">
        <v>44408</v>
      </c>
      <c r="B258" s="17"/>
      <c r="C258" s="17"/>
      <c r="D258" s="17"/>
      <c r="E258" s="17"/>
      <c r="F258" s="17"/>
      <c r="G258" s="17"/>
      <c r="H258" s="7">
        <v>7</v>
      </c>
      <c r="I258" s="17"/>
    </row>
    <row r="259" spans="1:9">
      <c r="A259" s="32">
        <v>44409</v>
      </c>
      <c r="B259" s="7"/>
      <c r="C259" s="7"/>
      <c r="D259" s="7"/>
      <c r="E259" s="7"/>
      <c r="F259" s="7"/>
      <c r="G259" s="7"/>
      <c r="H259" s="7">
        <v>6</v>
      </c>
      <c r="I259" s="18">
        <f>SUM(B259:G259)</f>
        <v>0</v>
      </c>
    </row>
    <row r="260" spans="1:9">
      <c r="A260" s="32">
        <v>44410</v>
      </c>
      <c r="B260" s="7"/>
      <c r="C260" s="7"/>
      <c r="D260" s="7"/>
      <c r="E260" s="7"/>
      <c r="F260" s="7"/>
      <c r="G260" s="7"/>
      <c r="H260" s="7"/>
      <c r="I260" s="18">
        <f t="shared" ref="I260:I264" si="12">SUM(B260:G260)</f>
        <v>0</v>
      </c>
    </row>
    <row r="261" spans="1:9">
      <c r="A261" s="32">
        <v>44411</v>
      </c>
      <c r="B261" s="7">
        <v>900</v>
      </c>
      <c r="C261" s="7">
        <v>290</v>
      </c>
      <c r="D261" s="7">
        <v>50</v>
      </c>
      <c r="E261" s="7">
        <v>210</v>
      </c>
      <c r="F261" s="7"/>
      <c r="G261" s="7">
        <v>400</v>
      </c>
      <c r="H261" s="7"/>
      <c r="I261" s="18">
        <f t="shared" si="12"/>
        <v>1850</v>
      </c>
    </row>
    <row r="262" spans="1:9">
      <c r="A262" s="32">
        <v>44412</v>
      </c>
      <c r="B262" s="7">
        <v>450</v>
      </c>
      <c r="C262" s="7">
        <v>90</v>
      </c>
      <c r="D262" s="7"/>
      <c r="E262" s="7"/>
      <c r="F262" s="7"/>
      <c r="G262" s="7"/>
      <c r="H262" s="7"/>
      <c r="I262" s="18">
        <f t="shared" si="12"/>
        <v>540</v>
      </c>
    </row>
    <row r="263" spans="1:9">
      <c r="A263" s="32">
        <v>44413</v>
      </c>
      <c r="B263" s="7">
        <v>0</v>
      </c>
      <c r="C263" s="7">
        <v>400</v>
      </c>
      <c r="D263" s="7"/>
      <c r="E263" s="7"/>
      <c r="F263" s="7"/>
      <c r="G263" s="7"/>
      <c r="H263" s="7"/>
      <c r="I263" s="18">
        <f t="shared" si="12"/>
        <v>400</v>
      </c>
    </row>
    <row r="264" spans="1:9">
      <c r="A264" s="32">
        <v>44414</v>
      </c>
      <c r="B264" s="7">
        <v>300</v>
      </c>
      <c r="C264" s="7">
        <v>330</v>
      </c>
      <c r="D264" s="7">
        <v>80</v>
      </c>
      <c r="E264" s="7"/>
      <c r="F264" s="7"/>
      <c r="G264" s="7"/>
      <c r="H264" s="7"/>
      <c r="I264" s="18">
        <f t="shared" si="12"/>
        <v>710</v>
      </c>
    </row>
    <row r="265" spans="1:9">
      <c r="A265" s="32">
        <v>44415</v>
      </c>
      <c r="B265" s="7">
        <v>50</v>
      </c>
      <c r="C265" s="7">
        <v>240</v>
      </c>
      <c r="D265" s="7">
        <v>70</v>
      </c>
      <c r="E265" s="7"/>
      <c r="F265" s="7"/>
      <c r="G265" s="7"/>
      <c r="H265" s="7">
        <v>5</v>
      </c>
      <c r="I265" s="18">
        <f t="shared" ref="I265:I271" si="13">SUM(B265:G265)</f>
        <v>360</v>
      </c>
    </row>
    <row r="266" spans="1:9">
      <c r="A266" s="32">
        <v>44416</v>
      </c>
      <c r="B266" s="7">
        <v>430</v>
      </c>
      <c r="C266" s="7">
        <v>400</v>
      </c>
      <c r="D266" s="7"/>
      <c r="E266" s="7">
        <v>90</v>
      </c>
      <c r="F266" s="7"/>
      <c r="G266" s="7"/>
      <c r="H266" s="7">
        <v>10</v>
      </c>
      <c r="I266" s="18">
        <f t="shared" si="13"/>
        <v>920</v>
      </c>
    </row>
    <row r="267" spans="1:9">
      <c r="A267" s="32">
        <v>44417</v>
      </c>
      <c r="B267" s="7">
        <v>425</v>
      </c>
      <c r="C267" s="7"/>
      <c r="D267" s="7"/>
      <c r="E267" s="7"/>
      <c r="F267" s="7"/>
      <c r="G267" s="7"/>
      <c r="H267" s="7">
        <v>6</v>
      </c>
      <c r="I267" s="18">
        <f t="shared" si="13"/>
        <v>425</v>
      </c>
    </row>
    <row r="268" spans="1:9">
      <c r="A268" s="32">
        <v>44418</v>
      </c>
      <c r="B268" s="7">
        <v>100</v>
      </c>
      <c r="C268" s="7">
        <v>360</v>
      </c>
      <c r="D268" s="7"/>
      <c r="E268" s="7"/>
      <c r="F268" s="7"/>
      <c r="G268" s="7"/>
      <c r="H268" s="7">
        <v>3</v>
      </c>
      <c r="I268" s="18">
        <f t="shared" si="13"/>
        <v>460</v>
      </c>
    </row>
    <row r="269" spans="1:9">
      <c r="A269" s="32">
        <v>44419</v>
      </c>
      <c r="B269" s="7">
        <v>475</v>
      </c>
      <c r="C269" s="7">
        <v>360</v>
      </c>
      <c r="D269" s="7"/>
      <c r="E269" s="7"/>
      <c r="F269" s="7"/>
      <c r="G269" s="7"/>
      <c r="H269" s="7">
        <v>6</v>
      </c>
      <c r="I269" s="18">
        <f t="shared" si="13"/>
        <v>835</v>
      </c>
    </row>
    <row r="270" spans="1:9">
      <c r="A270" s="32">
        <v>44420</v>
      </c>
      <c r="B270" s="7">
        <v>0</v>
      </c>
      <c r="C270" s="7">
        <v>250</v>
      </c>
      <c r="D270" s="7"/>
      <c r="E270" s="7"/>
      <c r="F270" s="7"/>
      <c r="G270" s="7"/>
      <c r="H270" s="7">
        <v>2</v>
      </c>
      <c r="I270" s="18">
        <f t="shared" si="13"/>
        <v>250</v>
      </c>
    </row>
    <row r="271" spans="1:9">
      <c r="A271" s="32">
        <v>44421</v>
      </c>
      <c r="B271" s="7">
        <v>0</v>
      </c>
      <c r="C271" s="7">
        <v>360</v>
      </c>
      <c r="D271" s="7">
        <v>90</v>
      </c>
      <c r="E271" s="7">
        <v>10</v>
      </c>
      <c r="F271" s="7"/>
      <c r="G271" s="7"/>
      <c r="H271" s="7">
        <v>7</v>
      </c>
      <c r="I271" s="18">
        <f t="shared" si="13"/>
        <v>460</v>
      </c>
    </row>
    <row r="272" spans="1:9">
      <c r="A272" s="32">
        <v>44422</v>
      </c>
      <c r="B272" s="4">
        <v>280</v>
      </c>
      <c r="C272" s="4">
        <v>80</v>
      </c>
      <c r="D272" s="4">
        <v>20</v>
      </c>
      <c r="E272" s="4">
        <v>30</v>
      </c>
      <c r="F272" s="4"/>
      <c r="G272" s="4"/>
      <c r="H272" s="6">
        <v>4</v>
      </c>
      <c r="I272" s="18">
        <f t="shared" ref="I272:I285" si="14">SUM(B272:G272)</f>
        <v>410</v>
      </c>
    </row>
    <row r="273" spans="1:9">
      <c r="A273" s="32">
        <v>44423</v>
      </c>
      <c r="B273" s="4">
        <v>250</v>
      </c>
      <c r="C273" s="4">
        <v>60</v>
      </c>
      <c r="D273" s="4">
        <v>30</v>
      </c>
      <c r="E273" s="4"/>
      <c r="F273" s="4"/>
      <c r="G273" s="4"/>
      <c r="H273" s="6">
        <v>5</v>
      </c>
      <c r="I273" s="18">
        <f t="shared" si="14"/>
        <v>340</v>
      </c>
    </row>
    <row r="274" spans="1:9">
      <c r="A274" s="32">
        <v>44424</v>
      </c>
      <c r="B274" s="4">
        <v>0</v>
      </c>
      <c r="C274" s="4">
        <v>0</v>
      </c>
      <c r="D274" s="4">
        <v>50</v>
      </c>
      <c r="E274" s="4"/>
      <c r="F274" s="4"/>
      <c r="G274" s="4"/>
      <c r="H274" s="6">
        <v>1</v>
      </c>
      <c r="I274" s="18">
        <f t="shared" si="14"/>
        <v>50</v>
      </c>
    </row>
    <row r="275" spans="1:9">
      <c r="A275" s="32">
        <v>44425</v>
      </c>
      <c r="B275" s="4">
        <v>0</v>
      </c>
      <c r="C275" s="4">
        <v>400</v>
      </c>
      <c r="D275" s="4"/>
      <c r="E275" s="4"/>
      <c r="F275" s="4"/>
      <c r="G275" s="4"/>
      <c r="H275" s="6">
        <v>7</v>
      </c>
      <c r="I275" s="18">
        <f t="shared" si="14"/>
        <v>400</v>
      </c>
    </row>
    <row r="276" spans="1:9">
      <c r="A276" s="32">
        <v>44426</v>
      </c>
      <c r="B276" s="4">
        <v>50</v>
      </c>
      <c r="C276" s="4">
        <v>0</v>
      </c>
      <c r="D276" s="4"/>
      <c r="E276" s="4"/>
      <c r="F276" s="4"/>
      <c r="G276" s="4"/>
      <c r="H276" s="6">
        <v>1</v>
      </c>
      <c r="I276" s="18">
        <f t="shared" si="14"/>
        <v>50</v>
      </c>
    </row>
    <row r="277" spans="1:9">
      <c r="A277" s="32">
        <v>44427</v>
      </c>
      <c r="B277" s="4">
        <v>700</v>
      </c>
      <c r="C277" s="4">
        <v>290</v>
      </c>
      <c r="D277" s="4"/>
      <c r="E277" s="4"/>
      <c r="F277" s="4"/>
      <c r="G277" s="4"/>
      <c r="H277" s="6">
        <v>5</v>
      </c>
      <c r="I277" s="18">
        <f t="shared" si="14"/>
        <v>990</v>
      </c>
    </row>
    <row r="278" spans="1:9">
      <c r="A278" s="32">
        <v>44428</v>
      </c>
      <c r="B278" s="4">
        <v>200</v>
      </c>
      <c r="C278" s="4">
        <v>330</v>
      </c>
      <c r="D278" s="4">
        <v>20</v>
      </c>
      <c r="E278" s="4"/>
      <c r="F278" s="4"/>
      <c r="G278" s="4"/>
      <c r="H278" s="6">
        <v>5</v>
      </c>
      <c r="I278" s="18">
        <f t="shared" si="14"/>
        <v>550</v>
      </c>
    </row>
    <row r="279" spans="1:9">
      <c r="A279" s="32">
        <v>44429</v>
      </c>
      <c r="B279" s="7">
        <v>210</v>
      </c>
      <c r="C279" s="7">
        <v>60</v>
      </c>
      <c r="D279" s="7">
        <v>60</v>
      </c>
      <c r="E279" s="18"/>
      <c r="F279" s="18"/>
      <c r="G279" s="18"/>
      <c r="H279" s="18"/>
      <c r="I279" s="18">
        <f t="shared" si="14"/>
        <v>330</v>
      </c>
    </row>
    <row r="280" spans="1:9">
      <c r="A280" s="32">
        <v>44430</v>
      </c>
      <c r="B280" s="7">
        <v>400</v>
      </c>
      <c r="C280" s="7">
        <v>0</v>
      </c>
      <c r="D280" s="7"/>
      <c r="E280" s="18"/>
      <c r="F280" s="18"/>
      <c r="G280" s="18"/>
      <c r="H280" s="18"/>
      <c r="I280" s="18">
        <f t="shared" si="14"/>
        <v>400</v>
      </c>
    </row>
    <row r="281" spans="1:9">
      <c r="A281" s="32">
        <v>44431</v>
      </c>
      <c r="B281" s="7">
        <v>80</v>
      </c>
      <c r="C281" s="7">
        <v>0</v>
      </c>
      <c r="D281" s="7">
        <v>100</v>
      </c>
      <c r="E281" s="7"/>
      <c r="F281" s="7"/>
      <c r="G281" s="7"/>
      <c r="H281" s="7"/>
      <c r="I281" s="18">
        <f t="shared" si="14"/>
        <v>180</v>
      </c>
    </row>
    <row r="282" spans="1:9">
      <c r="A282" s="32">
        <v>44432</v>
      </c>
      <c r="B282" s="7">
        <v>0</v>
      </c>
      <c r="C282" s="7">
        <v>210</v>
      </c>
      <c r="D282" s="7">
        <v>20</v>
      </c>
      <c r="E282" s="7">
        <v>80</v>
      </c>
      <c r="F282" s="7"/>
      <c r="G282" s="7"/>
      <c r="H282" s="7"/>
      <c r="I282" s="18">
        <f t="shared" si="14"/>
        <v>310</v>
      </c>
    </row>
    <row r="283" spans="1:9">
      <c r="A283" s="32">
        <v>44433</v>
      </c>
      <c r="B283" s="7">
        <v>0</v>
      </c>
      <c r="C283" s="7">
        <v>210</v>
      </c>
      <c r="D283" s="7">
        <v>390</v>
      </c>
      <c r="E283" s="7"/>
      <c r="F283" s="7"/>
      <c r="G283" s="7"/>
      <c r="H283" s="7"/>
      <c r="I283" s="18">
        <f t="shared" si="14"/>
        <v>600</v>
      </c>
    </row>
    <row r="284" spans="1:9">
      <c r="A284" s="32">
        <v>44434</v>
      </c>
      <c r="B284" s="7">
        <v>50</v>
      </c>
      <c r="C284" s="7">
        <v>500</v>
      </c>
      <c r="D284" s="7">
        <v>90</v>
      </c>
      <c r="E284" s="7"/>
      <c r="F284" s="7"/>
      <c r="G284" s="7"/>
      <c r="H284" s="7"/>
      <c r="I284" s="18">
        <f t="shared" si="14"/>
        <v>640</v>
      </c>
    </row>
    <row r="285" spans="1:9">
      <c r="A285" s="32">
        <v>44435</v>
      </c>
      <c r="B285" s="7">
        <v>0</v>
      </c>
      <c r="C285" s="7">
        <v>510</v>
      </c>
      <c r="D285" s="7">
        <v>120</v>
      </c>
      <c r="E285" s="7"/>
      <c r="F285" s="7">
        <v>400</v>
      </c>
      <c r="G285" s="7"/>
      <c r="H285" s="7"/>
      <c r="I285" s="18">
        <f t="shared" si="14"/>
        <v>1030</v>
      </c>
    </row>
    <row r="286" spans="1:9">
      <c r="A286" s="32">
        <v>44436</v>
      </c>
      <c r="B286" s="7">
        <v>250</v>
      </c>
      <c r="C286" s="7">
        <v>300</v>
      </c>
      <c r="D286" s="7"/>
      <c r="E286" s="7"/>
      <c r="F286" s="7">
        <v>800</v>
      </c>
      <c r="G286" s="7"/>
      <c r="H286" s="7">
        <v>9</v>
      </c>
      <c r="I286" s="18">
        <f>SUM(B286:G286)</f>
        <v>1350</v>
      </c>
    </row>
    <row r="287" spans="1:9">
      <c r="A287" s="32">
        <v>44437</v>
      </c>
      <c r="B287" s="7">
        <v>440</v>
      </c>
      <c r="C287" s="7">
        <v>300</v>
      </c>
      <c r="D287" s="7"/>
      <c r="E287" s="7"/>
      <c r="F287" s="7"/>
      <c r="G287" s="7"/>
      <c r="H287" s="7">
        <v>7</v>
      </c>
      <c r="I287" s="18">
        <f t="shared" ref="I287:I292" si="15">SUM(B287:G287)</f>
        <v>740</v>
      </c>
    </row>
    <row r="288" spans="1:9">
      <c r="A288" s="32">
        <v>44438</v>
      </c>
      <c r="B288" s="7">
        <v>0</v>
      </c>
      <c r="C288" s="7">
        <v>0</v>
      </c>
      <c r="D288" s="7"/>
      <c r="E288" s="7"/>
      <c r="F288" s="7"/>
      <c r="G288" s="7"/>
      <c r="H288" s="7">
        <v>0</v>
      </c>
      <c r="I288" s="18">
        <f t="shared" si="15"/>
        <v>0</v>
      </c>
    </row>
    <row r="289" spans="1:9">
      <c r="A289" s="32">
        <v>44439</v>
      </c>
      <c r="B289" s="7">
        <v>700</v>
      </c>
      <c r="C289" s="7">
        <v>190</v>
      </c>
      <c r="D289" s="7">
        <v>120</v>
      </c>
      <c r="E289" s="7"/>
      <c r="F289" s="7"/>
      <c r="G289" s="7"/>
      <c r="H289" s="7">
        <v>5</v>
      </c>
      <c r="I289" s="18">
        <f t="shared" si="15"/>
        <v>1010</v>
      </c>
    </row>
    <row r="290" spans="1:9">
      <c r="A290" s="32">
        <v>44440</v>
      </c>
      <c r="B290" s="7">
        <v>250</v>
      </c>
      <c r="C290" s="7">
        <v>300</v>
      </c>
      <c r="D290" s="7"/>
      <c r="E290" s="7"/>
      <c r="F290" s="7"/>
      <c r="G290" s="7"/>
      <c r="H290" s="7">
        <v>4</v>
      </c>
      <c r="I290" s="18">
        <f t="shared" si="15"/>
        <v>550</v>
      </c>
    </row>
    <row r="291" spans="1:9">
      <c r="A291" s="32">
        <v>44441</v>
      </c>
      <c r="B291" s="7">
        <v>0</v>
      </c>
      <c r="C291" s="7">
        <v>0</v>
      </c>
      <c r="D291" s="7">
        <v>100</v>
      </c>
      <c r="E291" s="7"/>
      <c r="F291" s="7"/>
      <c r="G291" s="7"/>
      <c r="H291" s="7">
        <v>1</v>
      </c>
      <c r="I291" s="18">
        <f t="shared" si="15"/>
        <v>100</v>
      </c>
    </row>
    <row r="292" spans="1:9">
      <c r="A292" s="32">
        <v>44442</v>
      </c>
      <c r="B292" s="7">
        <v>250</v>
      </c>
      <c r="C292" s="7">
        <v>60</v>
      </c>
      <c r="D292" s="7">
        <v>120</v>
      </c>
      <c r="E292" s="7"/>
      <c r="F292" s="7"/>
      <c r="G292" s="7">
        <v>300</v>
      </c>
      <c r="H292" s="7">
        <v>8</v>
      </c>
      <c r="I292" s="18">
        <f t="shared" si="15"/>
        <v>730</v>
      </c>
    </row>
    <row r="293" spans="1:9">
      <c r="A293" s="32">
        <v>44443</v>
      </c>
      <c r="B293" s="6">
        <v>500</v>
      </c>
      <c r="C293" s="6">
        <v>360</v>
      </c>
      <c r="D293" s="6">
        <v>380</v>
      </c>
      <c r="E293" s="6"/>
      <c r="F293" s="6"/>
      <c r="G293" s="6"/>
      <c r="H293" s="6">
        <v>9</v>
      </c>
      <c r="I293" s="4">
        <f t="shared" ref="I293:I300" si="16">SUM(B293:G293)</f>
        <v>1240</v>
      </c>
    </row>
    <row r="294" spans="1:9">
      <c r="A294" s="32">
        <v>44444</v>
      </c>
      <c r="B294" s="6">
        <v>250</v>
      </c>
      <c r="C294" s="6">
        <v>330</v>
      </c>
      <c r="D294" s="6">
        <v>400</v>
      </c>
      <c r="E294" s="6"/>
      <c r="F294" s="6"/>
      <c r="G294" s="6"/>
      <c r="H294" s="6">
        <v>11</v>
      </c>
      <c r="I294" s="4">
        <f t="shared" si="16"/>
        <v>980</v>
      </c>
    </row>
    <row r="295" spans="1:9">
      <c r="A295" s="32">
        <v>44445</v>
      </c>
      <c r="B295" s="6">
        <v>350</v>
      </c>
      <c r="C295" s="6">
        <v>330</v>
      </c>
      <c r="D295" s="6">
        <v>170</v>
      </c>
      <c r="E295" s="6"/>
      <c r="F295" s="6"/>
      <c r="G295" s="6"/>
      <c r="H295" s="6">
        <v>9</v>
      </c>
      <c r="I295" s="4">
        <f t="shared" si="16"/>
        <v>850</v>
      </c>
    </row>
    <row r="296" spans="1:9">
      <c r="A296" s="32">
        <v>44446</v>
      </c>
      <c r="B296" s="6">
        <v>460</v>
      </c>
      <c r="C296" s="6">
        <v>250</v>
      </c>
      <c r="D296" s="6"/>
      <c r="E296" s="6"/>
      <c r="F296" s="6">
        <v>900</v>
      </c>
      <c r="G296" s="6"/>
      <c r="H296" s="6">
        <v>5</v>
      </c>
      <c r="I296" s="4">
        <f t="shared" si="16"/>
        <v>1610</v>
      </c>
    </row>
    <row r="297" spans="1:9">
      <c r="A297" s="32">
        <v>44447</v>
      </c>
      <c r="B297" s="6">
        <v>110</v>
      </c>
      <c r="C297" s="6">
        <v>270</v>
      </c>
      <c r="D297" s="6">
        <v>270</v>
      </c>
      <c r="E297" s="6"/>
      <c r="F297" s="6"/>
      <c r="G297" s="6"/>
      <c r="H297" s="6">
        <v>8</v>
      </c>
      <c r="I297" s="4">
        <f t="shared" si="16"/>
        <v>650</v>
      </c>
    </row>
    <row r="298" spans="1:9">
      <c r="A298" s="32">
        <v>44448</v>
      </c>
      <c r="B298" s="6">
        <v>250</v>
      </c>
      <c r="C298" s="6">
        <v>0</v>
      </c>
      <c r="D298" s="6">
        <v>220</v>
      </c>
      <c r="E298" s="6"/>
      <c r="F298" s="6"/>
      <c r="G298" s="6"/>
      <c r="H298" s="6">
        <v>4</v>
      </c>
      <c r="I298" s="4">
        <f t="shared" si="16"/>
        <v>470</v>
      </c>
    </row>
    <row r="299" spans="1:9">
      <c r="A299" s="32">
        <v>44449</v>
      </c>
      <c r="B299" s="6">
        <v>0</v>
      </c>
      <c r="C299" s="6">
        <v>60</v>
      </c>
      <c r="D299" s="6">
        <v>210</v>
      </c>
      <c r="E299" s="6"/>
      <c r="F299" s="6"/>
      <c r="G299" s="6"/>
      <c r="H299" s="6">
        <v>3</v>
      </c>
      <c r="I299" s="4">
        <f t="shared" si="16"/>
        <v>270</v>
      </c>
    </row>
    <row r="300" spans="1:9">
      <c r="A300" s="32">
        <v>44450</v>
      </c>
      <c r="B300" s="6">
        <v>360</v>
      </c>
      <c r="C300" s="6">
        <v>0</v>
      </c>
      <c r="D300" s="6"/>
      <c r="E300" s="6"/>
      <c r="F300" s="6"/>
      <c r="G300" s="6"/>
      <c r="H300" s="6">
        <v>4</v>
      </c>
      <c r="I300" s="4">
        <f t="shared" si="16"/>
        <v>360</v>
      </c>
    </row>
    <row r="301" spans="1:9">
      <c r="A301" s="32">
        <v>44451</v>
      </c>
      <c r="B301" s="6">
        <v>610</v>
      </c>
      <c r="C301" s="6">
        <v>420</v>
      </c>
      <c r="D301" s="6"/>
      <c r="E301" s="6">
        <v>120</v>
      </c>
      <c r="F301" s="6"/>
      <c r="G301" s="6"/>
      <c r="H301" s="6">
        <v>10</v>
      </c>
      <c r="I301" s="4">
        <f t="shared" ref="I301:I313" si="17">SUM(B301:G301)</f>
        <v>1150</v>
      </c>
    </row>
    <row r="302" spans="1:9">
      <c r="A302" s="32">
        <v>44452</v>
      </c>
      <c r="B302" s="6">
        <v>300</v>
      </c>
      <c r="C302" s="6">
        <v>220</v>
      </c>
      <c r="D302" s="6">
        <v>190</v>
      </c>
      <c r="E302" s="6">
        <v>90</v>
      </c>
      <c r="F302" s="6"/>
      <c r="G302" s="6"/>
      <c r="H302" s="6">
        <v>8</v>
      </c>
      <c r="I302" s="4">
        <f t="shared" si="17"/>
        <v>800</v>
      </c>
    </row>
    <row r="303" spans="1:9">
      <c r="A303" s="32">
        <v>44453</v>
      </c>
      <c r="B303" s="6">
        <v>640</v>
      </c>
      <c r="C303" s="6">
        <v>330</v>
      </c>
      <c r="D303" s="6"/>
      <c r="E303" s="6"/>
      <c r="F303" s="6"/>
      <c r="G303" s="6"/>
      <c r="H303" s="6">
        <v>9</v>
      </c>
      <c r="I303" s="4">
        <f t="shared" si="17"/>
        <v>970</v>
      </c>
    </row>
    <row r="304" spans="1:9">
      <c r="A304" s="32">
        <v>44454</v>
      </c>
      <c r="B304" s="6">
        <v>320</v>
      </c>
      <c r="C304" s="6">
        <v>20</v>
      </c>
      <c r="D304" s="6"/>
      <c r="E304" s="6"/>
      <c r="F304" s="6"/>
      <c r="G304" s="6"/>
      <c r="H304" s="6">
        <v>4</v>
      </c>
      <c r="I304" s="4">
        <f t="shared" si="17"/>
        <v>340</v>
      </c>
    </row>
    <row r="305" spans="1:9">
      <c r="A305" s="32">
        <v>44455</v>
      </c>
      <c r="B305" s="6">
        <v>500</v>
      </c>
      <c r="C305" s="6">
        <v>360</v>
      </c>
      <c r="D305" s="6">
        <v>70</v>
      </c>
      <c r="E305" s="6"/>
      <c r="F305" s="6"/>
      <c r="G305" s="6">
        <v>300</v>
      </c>
      <c r="H305" s="6">
        <v>8</v>
      </c>
      <c r="I305" s="4">
        <f t="shared" si="17"/>
        <v>1230</v>
      </c>
    </row>
    <row r="306" spans="1:9">
      <c r="A306" s="32">
        <v>44456</v>
      </c>
      <c r="B306" s="6">
        <v>400</v>
      </c>
      <c r="C306" s="6">
        <v>330</v>
      </c>
      <c r="D306" s="6">
        <v>140</v>
      </c>
      <c r="E306" s="6"/>
      <c r="F306" s="6"/>
      <c r="G306" s="6"/>
      <c r="H306" s="6">
        <v>7</v>
      </c>
      <c r="I306" s="4">
        <f t="shared" si="17"/>
        <v>870</v>
      </c>
    </row>
    <row r="307" spans="1:9">
      <c r="A307" s="32">
        <v>44457</v>
      </c>
      <c r="B307" s="6">
        <v>550</v>
      </c>
      <c r="C307" s="6">
        <v>150</v>
      </c>
      <c r="D307" s="6">
        <v>30</v>
      </c>
      <c r="E307" s="6"/>
      <c r="F307" s="6"/>
      <c r="G307" s="6"/>
      <c r="H307" s="6">
        <v>6</v>
      </c>
      <c r="I307" s="4">
        <f t="shared" si="17"/>
        <v>730</v>
      </c>
    </row>
    <row r="308" spans="1:9">
      <c r="A308" s="32">
        <v>44458</v>
      </c>
      <c r="B308" s="6">
        <v>750</v>
      </c>
      <c r="C308" s="6">
        <v>80</v>
      </c>
      <c r="D308" s="6">
        <v>60</v>
      </c>
      <c r="E308" s="6"/>
      <c r="F308" s="6"/>
      <c r="G308" s="6"/>
      <c r="H308" s="6">
        <v>10</v>
      </c>
      <c r="I308" s="4">
        <f t="shared" si="17"/>
        <v>890</v>
      </c>
    </row>
    <row r="309" spans="1:9">
      <c r="A309" s="32">
        <v>44459</v>
      </c>
      <c r="B309" s="6">
        <v>200</v>
      </c>
      <c r="C309" s="6">
        <v>60</v>
      </c>
      <c r="D309" s="6">
        <v>150</v>
      </c>
      <c r="E309" s="6"/>
      <c r="F309" s="6"/>
      <c r="G309" s="6"/>
      <c r="H309" s="6">
        <v>5</v>
      </c>
      <c r="I309" s="4">
        <f t="shared" si="17"/>
        <v>410</v>
      </c>
    </row>
    <row r="310" spans="1:9">
      <c r="A310" s="32">
        <v>44460</v>
      </c>
      <c r="B310" s="6">
        <v>0</v>
      </c>
      <c r="C310" s="6">
        <v>0</v>
      </c>
      <c r="D310" s="6">
        <v>50</v>
      </c>
      <c r="E310" s="6"/>
      <c r="F310" s="6"/>
      <c r="G310" s="6"/>
      <c r="H310" s="6">
        <v>1</v>
      </c>
      <c r="I310" s="4">
        <f t="shared" si="17"/>
        <v>50</v>
      </c>
    </row>
    <row r="311" spans="1:9">
      <c r="A311" s="32">
        <v>44461</v>
      </c>
      <c r="B311" s="6">
        <v>800</v>
      </c>
      <c r="C311" s="6">
        <v>320</v>
      </c>
      <c r="D311" s="6"/>
      <c r="E311" s="6"/>
      <c r="F311" s="6"/>
      <c r="G311" s="6"/>
      <c r="H311" s="6">
        <v>6</v>
      </c>
      <c r="I311" s="4">
        <f t="shared" si="17"/>
        <v>1120</v>
      </c>
    </row>
    <row r="312" spans="1:9">
      <c r="A312" s="32">
        <v>44462</v>
      </c>
      <c r="B312" s="6">
        <v>460</v>
      </c>
      <c r="C312" s="6">
        <v>220</v>
      </c>
      <c r="D312" s="6">
        <v>50</v>
      </c>
      <c r="E312" s="6"/>
      <c r="F312" s="6"/>
      <c r="G312" s="6"/>
      <c r="H312" s="6">
        <v>8</v>
      </c>
      <c r="I312" s="4">
        <f t="shared" si="17"/>
        <v>730</v>
      </c>
    </row>
    <row r="313" spans="1:9">
      <c r="A313" s="32">
        <v>44463</v>
      </c>
      <c r="B313" s="6">
        <v>350</v>
      </c>
      <c r="C313" s="6">
        <v>420</v>
      </c>
      <c r="D313" s="6">
        <v>20</v>
      </c>
      <c r="E313" s="6"/>
      <c r="F313" s="6"/>
      <c r="G313" s="6"/>
      <c r="H313" s="6">
        <v>8</v>
      </c>
      <c r="I313" s="4">
        <f t="shared" si="17"/>
        <v>790</v>
      </c>
    </row>
    <row r="314" spans="1:9">
      <c r="A314" s="32">
        <v>44464</v>
      </c>
      <c r="B314" s="7">
        <v>50</v>
      </c>
      <c r="C314" s="7">
        <v>220</v>
      </c>
      <c r="D314" s="7">
        <v>120</v>
      </c>
      <c r="E314" s="7"/>
      <c r="F314" s="7"/>
      <c r="G314" s="7"/>
      <c r="H314" s="7">
        <v>3</v>
      </c>
      <c r="I314" s="4">
        <f t="shared" ref="I314:I320" si="18">SUM(B314:G314)</f>
        <v>390</v>
      </c>
    </row>
    <row r="315" spans="1:9">
      <c r="A315" s="32">
        <v>44465</v>
      </c>
      <c r="B315" s="7">
        <v>0</v>
      </c>
      <c r="C315" s="7">
        <v>0</v>
      </c>
      <c r="D315" s="7">
        <v>0</v>
      </c>
      <c r="E315" s="7"/>
      <c r="F315" s="7"/>
      <c r="G315" s="7"/>
      <c r="H315" s="7">
        <v>0</v>
      </c>
      <c r="I315" s="4">
        <f t="shared" si="18"/>
        <v>0</v>
      </c>
    </row>
    <row r="316" spans="1:9">
      <c r="A316" s="32">
        <v>44466</v>
      </c>
      <c r="B316" s="7">
        <v>600</v>
      </c>
      <c r="C316" s="7">
        <v>330</v>
      </c>
      <c r="D316" s="7">
        <v>130</v>
      </c>
      <c r="E316" s="7"/>
      <c r="F316" s="7"/>
      <c r="G316" s="7"/>
      <c r="H316" s="7">
        <v>11</v>
      </c>
      <c r="I316" s="4">
        <f t="shared" si="18"/>
        <v>1060</v>
      </c>
    </row>
    <row r="317" spans="1:9">
      <c r="A317" s="32">
        <v>44467</v>
      </c>
      <c r="B317" s="7">
        <v>0</v>
      </c>
      <c r="C317" s="7">
        <v>0</v>
      </c>
      <c r="D317" s="7">
        <v>40</v>
      </c>
      <c r="E317" s="7"/>
      <c r="F317" s="7"/>
      <c r="G317" s="7"/>
      <c r="H317" s="7">
        <v>1</v>
      </c>
      <c r="I317" s="4">
        <f t="shared" si="18"/>
        <v>40</v>
      </c>
    </row>
    <row r="318" spans="1:9">
      <c r="A318" s="32">
        <v>44468</v>
      </c>
      <c r="B318" s="7">
        <v>350</v>
      </c>
      <c r="C318" s="7">
        <v>0</v>
      </c>
      <c r="D318" s="7">
        <v>150</v>
      </c>
      <c r="E318" s="7"/>
      <c r="F318" s="7"/>
      <c r="G318" s="7"/>
      <c r="H318" s="7">
        <v>6</v>
      </c>
      <c r="I318" s="4">
        <f t="shared" si="18"/>
        <v>500</v>
      </c>
    </row>
    <row r="319" spans="1:9">
      <c r="A319" s="32">
        <v>44469</v>
      </c>
      <c r="B319" s="7">
        <v>840</v>
      </c>
      <c r="C319" s="7">
        <v>180</v>
      </c>
      <c r="D319" s="7"/>
      <c r="E319" s="7"/>
      <c r="F319" s="7"/>
      <c r="G319" s="7"/>
      <c r="H319" s="7">
        <v>11</v>
      </c>
      <c r="I319" s="4">
        <f t="shared" si="18"/>
        <v>1020</v>
      </c>
    </row>
    <row r="320" spans="1:9">
      <c r="A320" s="32">
        <v>44470</v>
      </c>
      <c r="B320" s="7">
        <v>330</v>
      </c>
      <c r="C320" s="7">
        <v>90</v>
      </c>
      <c r="D320" s="7">
        <v>170</v>
      </c>
      <c r="E320" s="7"/>
      <c r="F320" s="7"/>
      <c r="G320" s="7"/>
      <c r="H320" s="7">
        <v>6</v>
      </c>
      <c r="I320" s="4">
        <f t="shared" si="18"/>
        <v>590</v>
      </c>
    </row>
    <row r="321" spans="1:9">
      <c r="A321" s="32">
        <v>44471</v>
      </c>
      <c r="B321" s="7">
        <v>280</v>
      </c>
      <c r="C321" s="7">
        <v>70</v>
      </c>
      <c r="D321" s="7">
        <v>90</v>
      </c>
      <c r="E321" s="7"/>
      <c r="F321" s="7"/>
      <c r="G321" s="7"/>
      <c r="H321" s="7"/>
      <c r="I321" s="18">
        <f>SUM(B321:G321)</f>
        <v>440</v>
      </c>
    </row>
    <row r="322" spans="1:9">
      <c r="A322" s="32">
        <v>44472</v>
      </c>
      <c r="B322" s="7">
        <v>100</v>
      </c>
      <c r="C322" s="7">
        <v>50</v>
      </c>
      <c r="D322" s="7">
        <v>140</v>
      </c>
      <c r="E322" s="7"/>
      <c r="F322" s="7"/>
      <c r="G322" s="7"/>
      <c r="H322" s="7"/>
      <c r="I322" s="18">
        <f t="shared" ref="I322:I327" si="19">SUM(B322:G322)</f>
        <v>290</v>
      </c>
    </row>
    <row r="323" spans="1:9">
      <c r="A323" s="32">
        <v>44473</v>
      </c>
      <c r="B323" s="7">
        <v>1250</v>
      </c>
      <c r="C323" s="7">
        <v>30</v>
      </c>
      <c r="D323" s="7">
        <v>90</v>
      </c>
      <c r="E323" s="7"/>
      <c r="F323" s="7"/>
      <c r="G323" s="7"/>
      <c r="H323" s="7"/>
      <c r="I323" s="18">
        <f t="shared" si="19"/>
        <v>1370</v>
      </c>
    </row>
    <row r="324" spans="1:9">
      <c r="A324" s="32">
        <v>44474</v>
      </c>
      <c r="B324" s="7">
        <v>150</v>
      </c>
      <c r="C324" s="7">
        <v>180</v>
      </c>
      <c r="D324" s="7">
        <v>40</v>
      </c>
      <c r="E324" s="7"/>
      <c r="F324" s="7"/>
      <c r="G324" s="7"/>
      <c r="H324" s="7"/>
      <c r="I324" s="18">
        <f t="shared" si="19"/>
        <v>370</v>
      </c>
    </row>
    <row r="325" spans="1:9">
      <c r="A325" s="32">
        <v>44475</v>
      </c>
      <c r="B325" s="7">
        <v>500</v>
      </c>
      <c r="C325" s="7">
        <v>160</v>
      </c>
      <c r="D325" s="7">
        <v>110</v>
      </c>
      <c r="E325" s="7"/>
      <c r="F325" s="7"/>
      <c r="G325" s="7"/>
      <c r="H325" s="7"/>
      <c r="I325" s="18">
        <f t="shared" si="19"/>
        <v>770</v>
      </c>
    </row>
    <row r="326" spans="1:9">
      <c r="A326" s="32">
        <v>44476</v>
      </c>
      <c r="B326" s="7">
        <v>100</v>
      </c>
      <c r="C326" s="7">
        <v>70</v>
      </c>
      <c r="D326" s="7"/>
      <c r="E326" s="7">
        <v>180</v>
      </c>
      <c r="F326" s="7"/>
      <c r="G326" s="7"/>
      <c r="H326" s="7"/>
      <c r="I326" s="18">
        <f t="shared" si="19"/>
        <v>350</v>
      </c>
    </row>
    <row r="327" spans="1:9">
      <c r="A327" s="32">
        <v>44477</v>
      </c>
      <c r="B327" s="7">
        <v>710</v>
      </c>
      <c r="C327" s="7"/>
      <c r="D327" s="7">
        <v>130</v>
      </c>
      <c r="E327" s="7">
        <v>20</v>
      </c>
      <c r="F327" s="7"/>
      <c r="G327" s="7"/>
      <c r="H327" s="7"/>
      <c r="I327" s="18">
        <f t="shared" si="19"/>
        <v>860</v>
      </c>
    </row>
    <row r="328" spans="1:9">
      <c r="A328" s="32">
        <v>44478</v>
      </c>
      <c r="B328" s="6">
        <v>350</v>
      </c>
      <c r="C328" s="6">
        <v>380</v>
      </c>
      <c r="D328" s="6">
        <v>240</v>
      </c>
      <c r="E328" s="6"/>
      <c r="F328" s="6"/>
      <c r="G328" s="6"/>
      <c r="H328" s="6"/>
      <c r="I328" s="4">
        <f t="shared" ref="I328:I334" si="20">SUM(B328:G328)</f>
        <v>970</v>
      </c>
    </row>
    <row r="329" spans="1:9">
      <c r="A329" s="32">
        <v>44479</v>
      </c>
      <c r="B329" s="6">
        <v>440</v>
      </c>
      <c r="C329" s="6">
        <v>600</v>
      </c>
      <c r="D329" s="6">
        <v>90</v>
      </c>
      <c r="E329" s="6"/>
      <c r="F329" s="6"/>
      <c r="G329" s="6"/>
      <c r="H329" s="6"/>
      <c r="I329" s="4">
        <f t="shared" si="20"/>
        <v>1130</v>
      </c>
    </row>
    <row r="330" spans="1:9">
      <c r="A330" s="32">
        <v>44480</v>
      </c>
      <c r="B330" s="6">
        <v>0</v>
      </c>
      <c r="C330" s="6">
        <v>180</v>
      </c>
      <c r="D330" s="6">
        <v>60</v>
      </c>
      <c r="E330" s="6"/>
      <c r="F330" s="6"/>
      <c r="G330" s="6"/>
      <c r="H330" s="6"/>
      <c r="I330" s="4">
        <f t="shared" si="20"/>
        <v>240</v>
      </c>
    </row>
    <row r="331" spans="1:9">
      <c r="A331" s="32">
        <v>44481</v>
      </c>
      <c r="B331" s="6">
        <v>200</v>
      </c>
      <c r="C331" s="6">
        <v>0</v>
      </c>
      <c r="D331" s="6">
        <v>80</v>
      </c>
      <c r="E331" s="6"/>
      <c r="F331" s="6"/>
      <c r="G331" s="6"/>
      <c r="H331" s="6"/>
      <c r="I331" s="4">
        <f t="shared" si="20"/>
        <v>280</v>
      </c>
    </row>
    <row r="332" spans="1:9">
      <c r="A332" s="32">
        <v>44482</v>
      </c>
      <c r="B332" s="6">
        <v>290</v>
      </c>
      <c r="C332" s="6">
        <v>50</v>
      </c>
      <c r="D332" s="6">
        <v>170</v>
      </c>
      <c r="E332" s="6"/>
      <c r="F332" s="6"/>
      <c r="G332" s="6"/>
      <c r="H332" s="6"/>
      <c r="I332" s="4">
        <f t="shared" si="20"/>
        <v>510</v>
      </c>
    </row>
    <row r="333" spans="1:9">
      <c r="A333" s="32">
        <v>44483</v>
      </c>
      <c r="B333" s="6">
        <v>830</v>
      </c>
      <c r="C333" s="6">
        <v>150</v>
      </c>
      <c r="D333" s="6">
        <v>150</v>
      </c>
      <c r="E333" s="6"/>
      <c r="F333" s="6"/>
      <c r="G333" s="6"/>
      <c r="H333" s="6"/>
      <c r="I333" s="4">
        <f t="shared" si="20"/>
        <v>1130</v>
      </c>
    </row>
    <row r="334" spans="1:9">
      <c r="A334" s="32">
        <v>44484</v>
      </c>
      <c r="B334" s="6">
        <v>200</v>
      </c>
      <c r="C334" s="6">
        <v>0</v>
      </c>
      <c r="D334" s="6">
        <v>120</v>
      </c>
      <c r="E334" s="6"/>
      <c r="F334" s="6"/>
      <c r="G334" s="6"/>
      <c r="H334" s="6"/>
      <c r="I334" s="4">
        <f t="shared" si="20"/>
        <v>320</v>
      </c>
    </row>
    <row r="335" spans="1:9">
      <c r="A335" s="32">
        <v>44485</v>
      </c>
      <c r="B335" s="7">
        <v>480</v>
      </c>
      <c r="C335" s="7">
        <v>0</v>
      </c>
      <c r="D335" s="7">
        <v>30</v>
      </c>
      <c r="E335" s="7"/>
      <c r="F335" s="7">
        <v>1000</v>
      </c>
      <c r="G335" s="7"/>
      <c r="H335" s="7"/>
      <c r="I335" s="18">
        <f t="shared" ref="I335:I342" si="21">SUM(B335:G335)</f>
        <v>1510</v>
      </c>
    </row>
    <row r="336" spans="1:9">
      <c r="A336" s="32">
        <v>44486</v>
      </c>
      <c r="B336" s="7">
        <v>640</v>
      </c>
      <c r="C336" s="7">
        <v>350</v>
      </c>
      <c r="D336" s="7"/>
      <c r="E336" s="7"/>
      <c r="F336" s="7"/>
      <c r="G336" s="7"/>
      <c r="H336" s="7"/>
      <c r="I336" s="18">
        <f t="shared" si="21"/>
        <v>990</v>
      </c>
    </row>
    <row r="337" spans="1:9">
      <c r="A337" s="32">
        <v>44487</v>
      </c>
      <c r="B337" s="7">
        <v>700</v>
      </c>
      <c r="C337" s="7">
        <v>360</v>
      </c>
      <c r="D337" s="7">
        <v>200</v>
      </c>
      <c r="E337" s="7"/>
      <c r="F337" s="7"/>
      <c r="G337" s="7"/>
      <c r="H337" s="7"/>
      <c r="I337" s="18">
        <f t="shared" si="21"/>
        <v>1260</v>
      </c>
    </row>
    <row r="338" spans="1:9">
      <c r="A338" s="32">
        <v>44488</v>
      </c>
      <c r="B338" s="7">
        <v>0</v>
      </c>
      <c r="C338" s="7">
        <v>150</v>
      </c>
      <c r="D338" s="7">
        <v>80</v>
      </c>
      <c r="E338" s="7"/>
      <c r="F338" s="7"/>
      <c r="G338" s="7"/>
      <c r="H338" s="7"/>
      <c r="I338" s="18">
        <f t="shared" si="21"/>
        <v>230</v>
      </c>
    </row>
    <row r="339" spans="1:9">
      <c r="A339" s="32">
        <v>44489</v>
      </c>
      <c r="B339" s="7">
        <v>50</v>
      </c>
      <c r="C339" s="7">
        <v>150</v>
      </c>
      <c r="D339" s="7">
        <v>40</v>
      </c>
      <c r="E339" s="7"/>
      <c r="F339" s="7"/>
      <c r="G339" s="7"/>
      <c r="H339" s="7"/>
      <c r="I339" s="18">
        <f t="shared" si="21"/>
        <v>240</v>
      </c>
    </row>
    <row r="340" spans="1:9">
      <c r="A340" s="32">
        <v>44490</v>
      </c>
      <c r="B340" s="7">
        <v>280</v>
      </c>
      <c r="C340" s="7">
        <v>110</v>
      </c>
      <c r="D340" s="7"/>
      <c r="E340" s="7"/>
      <c r="F340" s="7"/>
      <c r="G340" s="7"/>
      <c r="H340" s="7"/>
      <c r="I340" s="18">
        <f t="shared" si="21"/>
        <v>390</v>
      </c>
    </row>
    <row r="341" spans="1:9">
      <c r="A341" s="32">
        <v>44491</v>
      </c>
      <c r="B341" s="7">
        <v>550</v>
      </c>
      <c r="C341" s="7">
        <v>250</v>
      </c>
      <c r="D341" s="7">
        <v>170</v>
      </c>
      <c r="E341" s="7"/>
      <c r="F341" s="7"/>
      <c r="G341" s="7"/>
      <c r="H341" s="7"/>
      <c r="I341" s="18">
        <f t="shared" si="21"/>
        <v>970</v>
      </c>
    </row>
    <row r="342" spans="1:9">
      <c r="A342" s="32">
        <v>44492</v>
      </c>
      <c r="B342" s="7">
        <v>0</v>
      </c>
      <c r="C342" s="7">
        <v>300</v>
      </c>
      <c r="D342" s="7">
        <v>20</v>
      </c>
      <c r="E342" s="7">
        <v>147</v>
      </c>
      <c r="F342" s="7"/>
      <c r="G342" s="7"/>
      <c r="H342" s="7"/>
      <c r="I342" s="18">
        <f t="shared" si="21"/>
        <v>467</v>
      </c>
    </row>
    <row r="343" spans="1:9">
      <c r="A343" s="32">
        <v>44493</v>
      </c>
      <c r="B343" s="7">
        <v>100</v>
      </c>
      <c r="C343" s="7">
        <v>760</v>
      </c>
      <c r="D343" s="7">
        <v>120</v>
      </c>
      <c r="E343" s="7"/>
      <c r="F343" s="7"/>
      <c r="G343" s="7"/>
      <c r="H343" s="7"/>
      <c r="I343" s="18">
        <f t="shared" ref="I343:I349" si="22">SUM(B343:G343)</f>
        <v>980</v>
      </c>
    </row>
    <row r="344" spans="1:9">
      <c r="A344" s="32">
        <v>44494</v>
      </c>
      <c r="B344" s="7">
        <v>0</v>
      </c>
      <c r="C344" s="7">
        <v>150</v>
      </c>
      <c r="D344" s="7">
        <v>100</v>
      </c>
      <c r="E344" s="7"/>
      <c r="F344" s="7"/>
      <c r="G344" s="7"/>
      <c r="H344" s="7"/>
      <c r="I344" s="18">
        <f t="shared" si="22"/>
        <v>250</v>
      </c>
    </row>
    <row r="345" spans="1:9">
      <c r="A345" s="32">
        <v>44495</v>
      </c>
      <c r="B345" s="7">
        <v>595</v>
      </c>
      <c r="C345" s="7">
        <v>120</v>
      </c>
      <c r="D345" s="7">
        <v>0</v>
      </c>
      <c r="E345" s="7">
        <v>266</v>
      </c>
      <c r="F345" s="7"/>
      <c r="G345" s="7"/>
      <c r="H345" s="7"/>
      <c r="I345" s="18">
        <f t="shared" si="22"/>
        <v>981</v>
      </c>
    </row>
    <row r="346" spans="1:9">
      <c r="A346" s="32">
        <v>44496</v>
      </c>
      <c r="B346" s="7">
        <v>460</v>
      </c>
      <c r="C346" s="7">
        <v>150</v>
      </c>
      <c r="D346" s="7">
        <v>120</v>
      </c>
      <c r="E346" s="7"/>
      <c r="F346" s="7"/>
      <c r="G346" s="7"/>
      <c r="H346" s="7"/>
      <c r="I346" s="18">
        <f t="shared" si="22"/>
        <v>730</v>
      </c>
    </row>
    <row r="347" spans="1:9">
      <c r="A347" s="32">
        <v>44497</v>
      </c>
      <c r="B347" s="7">
        <v>310</v>
      </c>
      <c r="C347" s="7">
        <v>150</v>
      </c>
      <c r="D347" s="7">
        <v>100</v>
      </c>
      <c r="E347" s="7"/>
      <c r="F347" s="7"/>
      <c r="G347" s="7"/>
      <c r="H347" s="7"/>
      <c r="I347" s="18">
        <f t="shared" si="22"/>
        <v>560</v>
      </c>
    </row>
    <row r="348" spans="1:9">
      <c r="A348" s="32">
        <v>44498</v>
      </c>
      <c r="B348" s="7">
        <v>0</v>
      </c>
      <c r="C348" s="7">
        <v>150</v>
      </c>
      <c r="D348" s="7">
        <v>80</v>
      </c>
      <c r="E348" s="7"/>
      <c r="F348" s="7"/>
      <c r="G348" s="7"/>
      <c r="H348" s="7"/>
      <c r="I348" s="18">
        <f t="shared" si="22"/>
        <v>230</v>
      </c>
    </row>
    <row r="349" spans="1:9">
      <c r="A349" s="32">
        <v>44499</v>
      </c>
      <c r="B349" s="7">
        <v>0</v>
      </c>
      <c r="C349" s="7">
        <v>0</v>
      </c>
      <c r="D349" s="7">
        <v>80</v>
      </c>
      <c r="E349" s="7"/>
      <c r="F349" s="7"/>
      <c r="G349" s="7"/>
      <c r="H349" s="7"/>
      <c r="I349" s="18">
        <f t="shared" si="22"/>
        <v>80</v>
      </c>
    </row>
    <row r="350" spans="1:9">
      <c r="A350" s="32">
        <v>44500</v>
      </c>
      <c r="B350" s="7">
        <v>200</v>
      </c>
      <c r="C350" s="7">
        <v>300</v>
      </c>
      <c r="D350" s="7"/>
      <c r="E350" s="7"/>
      <c r="F350" s="7"/>
      <c r="G350" s="7"/>
      <c r="H350" s="7">
        <v>6</v>
      </c>
      <c r="I350" s="18">
        <f>SUM(B350:G350)</f>
        <v>500</v>
      </c>
    </row>
    <row r="351" spans="1:9">
      <c r="A351" s="32">
        <v>44501</v>
      </c>
      <c r="B351" s="7">
        <v>550</v>
      </c>
      <c r="C351" s="7">
        <v>300</v>
      </c>
      <c r="D351" s="7">
        <v>50</v>
      </c>
      <c r="E351" s="7"/>
      <c r="F351" s="7"/>
      <c r="G351" s="7"/>
      <c r="H351" s="7">
        <v>8</v>
      </c>
      <c r="I351" s="18">
        <f t="shared" ref="I351:I361" si="23">SUM(B351:G351)</f>
        <v>900</v>
      </c>
    </row>
    <row r="352" spans="1:9">
      <c r="A352" s="32">
        <v>44502</v>
      </c>
      <c r="B352" s="7">
        <v>250</v>
      </c>
      <c r="C352" s="7">
        <v>270</v>
      </c>
      <c r="D352" s="7">
        <v>70</v>
      </c>
      <c r="E352" s="7"/>
      <c r="F352" s="7"/>
      <c r="G352" s="7"/>
      <c r="H352" s="7">
        <v>4</v>
      </c>
      <c r="I352" s="18">
        <f t="shared" si="23"/>
        <v>590</v>
      </c>
    </row>
    <row r="353" spans="1:9">
      <c r="A353" s="32">
        <v>44503</v>
      </c>
      <c r="B353" s="7">
        <v>570</v>
      </c>
      <c r="C353" s="7">
        <v>160</v>
      </c>
      <c r="D353" s="7">
        <v>100</v>
      </c>
      <c r="E353" s="7"/>
      <c r="F353" s="7"/>
      <c r="G353" s="7"/>
      <c r="H353" s="7">
        <v>6</v>
      </c>
      <c r="I353" s="18">
        <f t="shared" si="23"/>
        <v>830</v>
      </c>
    </row>
    <row r="354" spans="1:9">
      <c r="A354" s="32">
        <v>44504</v>
      </c>
      <c r="B354" s="7">
        <v>600</v>
      </c>
      <c r="C354" s="7">
        <v>450</v>
      </c>
      <c r="D354" s="7">
        <v>150</v>
      </c>
      <c r="E354" s="7"/>
      <c r="F354" s="7"/>
      <c r="G354" s="7"/>
      <c r="H354" s="7">
        <v>9</v>
      </c>
      <c r="I354" s="18">
        <f t="shared" si="23"/>
        <v>1200</v>
      </c>
    </row>
    <row r="355" spans="1:9">
      <c r="A355" s="32">
        <v>44505</v>
      </c>
      <c r="B355" s="7">
        <v>435</v>
      </c>
      <c r="C355" s="7">
        <v>300</v>
      </c>
      <c r="D355" s="7">
        <v>60</v>
      </c>
      <c r="E355" s="7">
        <v>120</v>
      </c>
      <c r="F355" s="7"/>
      <c r="G355" s="7"/>
      <c r="H355" s="7">
        <v>10</v>
      </c>
      <c r="I355" s="18">
        <f t="shared" si="23"/>
        <v>915</v>
      </c>
    </row>
    <row r="356" spans="1:9">
      <c r="A356" s="32">
        <v>44506</v>
      </c>
      <c r="B356" s="7">
        <v>200</v>
      </c>
      <c r="C356" s="7">
        <v>380</v>
      </c>
      <c r="D356" s="7">
        <v>0</v>
      </c>
      <c r="E356" s="7">
        <v>87</v>
      </c>
      <c r="F356" s="7"/>
      <c r="G356" s="7"/>
      <c r="H356" s="7">
        <v>6</v>
      </c>
      <c r="I356" s="18">
        <f t="shared" si="23"/>
        <v>667</v>
      </c>
    </row>
    <row r="357" spans="1:9">
      <c r="A357" s="32">
        <v>44507</v>
      </c>
      <c r="B357" s="7">
        <v>360</v>
      </c>
      <c r="C357" s="7">
        <v>660</v>
      </c>
      <c r="D357" s="7">
        <v>30</v>
      </c>
      <c r="E357" s="7">
        <v>0</v>
      </c>
      <c r="F357" s="7"/>
      <c r="G357" s="7"/>
      <c r="H357" s="7">
        <v>15</v>
      </c>
      <c r="I357" s="18">
        <f t="shared" si="23"/>
        <v>1050</v>
      </c>
    </row>
    <row r="358" spans="1:9">
      <c r="A358" s="32">
        <v>44508</v>
      </c>
      <c r="B358" s="7">
        <v>720</v>
      </c>
      <c r="C358" s="7">
        <v>200</v>
      </c>
      <c r="D358" s="7">
        <v>90</v>
      </c>
      <c r="E358" s="7"/>
      <c r="F358" s="7"/>
      <c r="G358" s="7"/>
      <c r="H358" s="7">
        <v>10</v>
      </c>
      <c r="I358" s="18">
        <f t="shared" si="23"/>
        <v>1010</v>
      </c>
    </row>
    <row r="359" spans="1:9">
      <c r="A359" s="32">
        <v>44509</v>
      </c>
      <c r="B359" s="7">
        <v>550</v>
      </c>
      <c r="C359" s="7">
        <v>300</v>
      </c>
      <c r="D359" s="7">
        <v>270</v>
      </c>
      <c r="E359" s="7"/>
      <c r="F359" s="7"/>
      <c r="G359" s="7"/>
      <c r="H359" s="7">
        <v>9</v>
      </c>
      <c r="I359" s="18">
        <f t="shared" si="23"/>
        <v>1120</v>
      </c>
    </row>
    <row r="360" spans="1:9">
      <c r="A360" s="32">
        <v>44510</v>
      </c>
      <c r="B360" s="7">
        <v>700</v>
      </c>
      <c r="C360" s="7">
        <v>230</v>
      </c>
      <c r="D360" s="7">
        <v>30</v>
      </c>
      <c r="E360" s="7"/>
      <c r="F360" s="7"/>
      <c r="G360" s="7"/>
      <c r="H360" s="7">
        <v>13</v>
      </c>
      <c r="I360" s="18">
        <f t="shared" si="23"/>
        <v>960</v>
      </c>
    </row>
    <row r="361" spans="1:9">
      <c r="A361" s="32">
        <v>44511</v>
      </c>
      <c r="B361" s="7">
        <v>680</v>
      </c>
      <c r="C361" s="7">
        <v>210</v>
      </c>
      <c r="D361" s="7"/>
      <c r="E361" s="7"/>
      <c r="F361" s="7"/>
      <c r="G361" s="7"/>
      <c r="H361" s="7">
        <v>11</v>
      </c>
      <c r="I361" s="18">
        <f t="shared" si="23"/>
        <v>890</v>
      </c>
    </row>
    <row r="362" spans="1:9" ht="28.5" customHeight="1">
      <c r="A362" s="32">
        <v>44512</v>
      </c>
      <c r="B362" s="7">
        <v>360</v>
      </c>
      <c r="C362" s="7">
        <v>150</v>
      </c>
      <c r="D362" s="7">
        <v>60</v>
      </c>
      <c r="E362" s="7"/>
      <c r="F362" s="7"/>
      <c r="G362" s="7"/>
      <c r="H362" s="7">
        <v>6</v>
      </c>
      <c r="I362" s="18">
        <f>SUM(B362:G362)</f>
        <v>570</v>
      </c>
    </row>
    <row r="363" spans="1:9">
      <c r="A363" s="32">
        <v>44513</v>
      </c>
      <c r="B363" s="7">
        <v>230</v>
      </c>
      <c r="C363" s="7">
        <v>90</v>
      </c>
      <c r="D363" s="7">
        <v>60</v>
      </c>
      <c r="E363" s="7"/>
      <c r="F363" s="7"/>
      <c r="G363" s="7"/>
      <c r="H363" s="7">
        <v>5</v>
      </c>
      <c r="I363" s="18">
        <f t="shared" ref="I363:I376" si="24">SUM(B363:G363)</f>
        <v>380</v>
      </c>
    </row>
    <row r="364" spans="1:9">
      <c r="A364" s="32">
        <v>44514</v>
      </c>
      <c r="B364" s="7">
        <v>550</v>
      </c>
      <c r="C364" s="7">
        <v>240</v>
      </c>
      <c r="D364" s="7">
        <v>300</v>
      </c>
      <c r="E364" s="7"/>
      <c r="F364" s="7">
        <v>300</v>
      </c>
      <c r="G364" s="7"/>
      <c r="H364" s="7">
        <v>13</v>
      </c>
      <c r="I364" s="18">
        <f t="shared" si="24"/>
        <v>1390</v>
      </c>
    </row>
    <row r="365" spans="1:9">
      <c r="A365" s="32">
        <v>44515</v>
      </c>
      <c r="B365" s="7">
        <v>150</v>
      </c>
      <c r="C365" s="7">
        <v>300</v>
      </c>
      <c r="D365" s="7">
        <v>30</v>
      </c>
      <c r="E365" s="7"/>
      <c r="F365" s="7"/>
      <c r="G365" s="7"/>
      <c r="H365" s="7">
        <v>5</v>
      </c>
      <c r="I365" s="18">
        <f t="shared" si="24"/>
        <v>480</v>
      </c>
    </row>
    <row r="366" spans="1:9">
      <c r="A366" s="32">
        <v>44516</v>
      </c>
      <c r="B366" s="7">
        <v>470</v>
      </c>
      <c r="C366" s="7">
        <v>420</v>
      </c>
      <c r="D366" s="7">
        <v>210</v>
      </c>
      <c r="E366" s="7"/>
      <c r="F366" s="7"/>
      <c r="G366" s="7"/>
      <c r="H366" s="7">
        <v>11</v>
      </c>
      <c r="I366" s="18">
        <f t="shared" si="24"/>
        <v>1100</v>
      </c>
    </row>
    <row r="367" spans="1:9">
      <c r="A367" s="32">
        <v>44517</v>
      </c>
      <c r="B367" s="7">
        <v>230</v>
      </c>
      <c r="C367" s="7">
        <v>390</v>
      </c>
      <c r="D367" s="7">
        <v>60</v>
      </c>
      <c r="E367" s="7"/>
      <c r="F367" s="7"/>
      <c r="G367" s="7"/>
      <c r="H367" s="7">
        <v>7</v>
      </c>
      <c r="I367" s="18">
        <f t="shared" si="24"/>
        <v>680</v>
      </c>
    </row>
    <row r="368" spans="1:9">
      <c r="A368" s="32">
        <v>44518</v>
      </c>
      <c r="B368" s="7">
        <v>650</v>
      </c>
      <c r="C368" s="7">
        <v>370</v>
      </c>
      <c r="D368" s="7">
        <v>30</v>
      </c>
      <c r="E368" s="7"/>
      <c r="F368" s="7"/>
      <c r="G368" s="7"/>
      <c r="H368" s="7">
        <v>10</v>
      </c>
      <c r="I368" s="18">
        <f t="shared" si="24"/>
        <v>1050</v>
      </c>
    </row>
    <row r="369" spans="1:9">
      <c r="A369" s="32">
        <v>44519</v>
      </c>
      <c r="B369" s="7">
        <v>590</v>
      </c>
      <c r="C369" s="7">
        <v>360</v>
      </c>
      <c r="D369" s="7">
        <v>0</v>
      </c>
      <c r="E369" s="7"/>
      <c r="F369" s="7"/>
      <c r="G369" s="7">
        <v>500</v>
      </c>
      <c r="H369" s="7">
        <v>13</v>
      </c>
      <c r="I369" s="18">
        <f t="shared" si="24"/>
        <v>1450</v>
      </c>
    </row>
    <row r="370" spans="1:9">
      <c r="A370" s="32">
        <v>44520</v>
      </c>
      <c r="B370" s="7">
        <v>800</v>
      </c>
      <c r="C370" s="7">
        <v>780</v>
      </c>
      <c r="D370" s="7">
        <v>90</v>
      </c>
      <c r="E370" s="7"/>
      <c r="F370" s="7"/>
      <c r="G370" s="7"/>
      <c r="H370" s="7">
        <v>19</v>
      </c>
      <c r="I370" s="18">
        <f t="shared" si="24"/>
        <v>1670</v>
      </c>
    </row>
    <row r="371" spans="1:9">
      <c r="A371" s="32">
        <v>44521</v>
      </c>
      <c r="B371" s="7">
        <v>400</v>
      </c>
      <c r="C371" s="7">
        <v>790</v>
      </c>
      <c r="D371" s="7">
        <v>300</v>
      </c>
      <c r="E371" s="7"/>
      <c r="F371" s="7"/>
      <c r="G371" s="7"/>
      <c r="H371" s="7">
        <v>8</v>
      </c>
      <c r="I371" s="18">
        <f t="shared" si="24"/>
        <v>1490</v>
      </c>
    </row>
    <row r="372" spans="1:9">
      <c r="A372" s="32">
        <v>44522</v>
      </c>
      <c r="B372" s="7">
        <v>450</v>
      </c>
      <c r="C372" s="7">
        <v>700</v>
      </c>
      <c r="D372" s="7">
        <v>60</v>
      </c>
      <c r="E372" s="7"/>
      <c r="F372" s="7"/>
      <c r="G372" s="7"/>
      <c r="H372" s="7">
        <v>11</v>
      </c>
      <c r="I372" s="18">
        <f t="shared" si="24"/>
        <v>1210</v>
      </c>
    </row>
    <row r="373" spans="1:9">
      <c r="A373" s="32">
        <v>44523</v>
      </c>
      <c r="B373" s="7">
        <v>320</v>
      </c>
      <c r="C373" s="7">
        <v>180</v>
      </c>
      <c r="D373" s="7"/>
      <c r="E373" s="7"/>
      <c r="F373" s="7"/>
      <c r="G373" s="7"/>
      <c r="H373" s="7">
        <v>8</v>
      </c>
      <c r="I373" s="18">
        <f t="shared" si="24"/>
        <v>500</v>
      </c>
    </row>
    <row r="374" spans="1:9">
      <c r="A374" s="32">
        <v>44524</v>
      </c>
      <c r="B374" s="7">
        <v>600</v>
      </c>
      <c r="C374" s="7">
        <v>150</v>
      </c>
      <c r="D374" s="7"/>
      <c r="E374" s="7"/>
      <c r="F374" s="7"/>
      <c r="G374" s="7"/>
      <c r="H374" s="7">
        <v>7</v>
      </c>
      <c r="I374" s="18">
        <f t="shared" si="24"/>
        <v>750</v>
      </c>
    </row>
    <row r="375" spans="1:9">
      <c r="A375" s="32">
        <v>44525</v>
      </c>
      <c r="B375" s="7">
        <v>530</v>
      </c>
      <c r="C375" s="7">
        <v>60</v>
      </c>
      <c r="D375" s="7">
        <v>50</v>
      </c>
      <c r="E375" s="7"/>
      <c r="F375" s="7"/>
      <c r="G375" s="7"/>
      <c r="H375" s="7">
        <v>5</v>
      </c>
      <c r="I375" s="18">
        <f t="shared" si="24"/>
        <v>640</v>
      </c>
    </row>
    <row r="376" spans="1:9">
      <c r="A376" s="32">
        <v>44526</v>
      </c>
      <c r="B376" s="7">
        <v>600</v>
      </c>
      <c r="C376" s="7">
        <v>640</v>
      </c>
      <c r="D376" s="7">
        <v>120</v>
      </c>
      <c r="E376" s="7"/>
      <c r="F376" s="7"/>
      <c r="G376" s="7"/>
      <c r="H376" s="7">
        <v>11</v>
      </c>
      <c r="I376" s="18">
        <f t="shared" si="24"/>
        <v>1360</v>
      </c>
    </row>
    <row r="377" spans="1:9">
      <c r="A377" s="32">
        <v>44527</v>
      </c>
      <c r="B377" s="7">
        <v>610</v>
      </c>
      <c r="C377" s="7">
        <v>210</v>
      </c>
      <c r="D377" s="7">
        <v>30</v>
      </c>
      <c r="E377" s="7"/>
      <c r="F377" s="7"/>
      <c r="G377" s="7"/>
      <c r="H377" s="7">
        <v>9</v>
      </c>
      <c r="I377" s="18">
        <f>SUM(B377:G377)</f>
        <v>850</v>
      </c>
    </row>
    <row r="378" spans="1:9">
      <c r="A378" s="32">
        <v>44528</v>
      </c>
      <c r="B378" s="7">
        <v>750</v>
      </c>
      <c r="C378" s="7">
        <v>340</v>
      </c>
      <c r="D378" s="7"/>
      <c r="E378" s="7"/>
      <c r="F378" s="7"/>
      <c r="G378" s="7"/>
      <c r="H378" s="7">
        <v>10</v>
      </c>
      <c r="I378" s="18">
        <f t="shared" ref="I378:I390" si="25">SUM(B378:G378)</f>
        <v>1090</v>
      </c>
    </row>
    <row r="379" spans="1:9">
      <c r="A379" s="32">
        <v>44529</v>
      </c>
      <c r="B379" s="7">
        <v>350</v>
      </c>
      <c r="C379" s="7"/>
      <c r="D379" s="7"/>
      <c r="E379" s="7"/>
      <c r="F379" s="7"/>
      <c r="G379" s="7"/>
      <c r="H379" s="7">
        <v>4</v>
      </c>
      <c r="I379" s="18">
        <f t="shared" si="25"/>
        <v>350</v>
      </c>
    </row>
    <row r="380" spans="1:9">
      <c r="A380" s="32">
        <v>44530</v>
      </c>
      <c r="B380" s="7">
        <v>650</v>
      </c>
      <c r="C380" s="7">
        <v>60</v>
      </c>
      <c r="D380" s="7">
        <v>60</v>
      </c>
      <c r="E380" s="7"/>
      <c r="F380" s="7"/>
      <c r="G380" s="7"/>
      <c r="H380" s="7">
        <v>8</v>
      </c>
      <c r="I380" s="18">
        <f t="shared" si="25"/>
        <v>770</v>
      </c>
    </row>
    <row r="381" spans="1:9">
      <c r="A381" s="32">
        <v>44531</v>
      </c>
      <c r="B381" s="7">
        <v>330</v>
      </c>
      <c r="C381" s="7">
        <v>60</v>
      </c>
      <c r="D381" s="7">
        <v>60</v>
      </c>
      <c r="E381" s="7"/>
      <c r="F381" s="7"/>
      <c r="G381" s="7"/>
      <c r="H381" s="7"/>
      <c r="I381" s="18">
        <f t="shared" si="25"/>
        <v>450</v>
      </c>
    </row>
    <row r="382" spans="1:9">
      <c r="A382" s="32">
        <v>44532</v>
      </c>
      <c r="B382" s="7">
        <v>720</v>
      </c>
      <c r="C382" s="7">
        <v>30</v>
      </c>
      <c r="D382" s="7"/>
      <c r="E382" s="7"/>
      <c r="F382" s="7"/>
      <c r="G382" s="7"/>
      <c r="H382" s="7">
        <v>5</v>
      </c>
      <c r="I382" s="18">
        <f t="shared" si="25"/>
        <v>750</v>
      </c>
    </row>
    <row r="383" spans="1:9">
      <c r="A383" s="32">
        <v>44533</v>
      </c>
      <c r="B383" s="7">
        <v>520</v>
      </c>
      <c r="C383" s="7">
        <v>0</v>
      </c>
      <c r="D383" s="7"/>
      <c r="E383" s="7"/>
      <c r="F383" s="7"/>
      <c r="G383" s="7"/>
      <c r="H383" s="7">
        <v>4</v>
      </c>
      <c r="I383" s="18">
        <f t="shared" si="25"/>
        <v>520</v>
      </c>
    </row>
    <row r="384" spans="1:9">
      <c r="A384" s="32">
        <v>44534</v>
      </c>
      <c r="B384" s="7">
        <v>720</v>
      </c>
      <c r="C384" s="7">
        <v>200</v>
      </c>
      <c r="D384" s="7">
        <v>40</v>
      </c>
      <c r="E384" s="7"/>
      <c r="F384" s="7"/>
      <c r="G384" s="7"/>
      <c r="H384" s="7">
        <v>12</v>
      </c>
      <c r="I384" s="18">
        <f t="shared" si="25"/>
        <v>960</v>
      </c>
    </row>
    <row r="385" spans="1:9">
      <c r="A385" s="32">
        <v>44535</v>
      </c>
      <c r="B385" s="7">
        <v>200</v>
      </c>
      <c r="C385" s="7">
        <v>390</v>
      </c>
      <c r="D385" s="7"/>
      <c r="E385" s="7"/>
      <c r="F385" s="7"/>
      <c r="G385" s="7"/>
      <c r="H385" s="7">
        <v>8</v>
      </c>
      <c r="I385" s="18">
        <f t="shared" si="25"/>
        <v>590</v>
      </c>
    </row>
    <row r="386" spans="1:9">
      <c r="A386" s="32">
        <v>44536</v>
      </c>
      <c r="B386" s="7">
        <v>660</v>
      </c>
      <c r="C386" s="7">
        <v>330</v>
      </c>
      <c r="D386" s="7">
        <v>80</v>
      </c>
      <c r="E386" s="7">
        <v>20</v>
      </c>
      <c r="F386" s="7"/>
      <c r="G386" s="7"/>
      <c r="H386" s="7">
        <v>9</v>
      </c>
      <c r="I386" s="18">
        <f t="shared" si="25"/>
        <v>1090</v>
      </c>
    </row>
    <row r="387" spans="1:9">
      <c r="A387" s="32">
        <v>44537</v>
      </c>
      <c r="B387" s="7">
        <v>600</v>
      </c>
      <c r="C387" s="7">
        <v>0</v>
      </c>
      <c r="D387" s="7">
        <v>80</v>
      </c>
      <c r="E387" s="7"/>
      <c r="F387" s="7"/>
      <c r="G387" s="7"/>
      <c r="H387" s="7">
        <v>4</v>
      </c>
      <c r="I387" s="18">
        <f t="shared" si="25"/>
        <v>680</v>
      </c>
    </row>
    <row r="388" spans="1:9">
      <c r="A388" s="32">
        <v>44538</v>
      </c>
      <c r="B388" s="7">
        <v>300</v>
      </c>
      <c r="C388" s="7">
        <v>90</v>
      </c>
      <c r="D388" s="7"/>
      <c r="E388" s="7"/>
      <c r="F388" s="7"/>
      <c r="G388" s="7"/>
      <c r="H388" s="7">
        <v>3</v>
      </c>
      <c r="I388" s="18">
        <f t="shared" si="25"/>
        <v>390</v>
      </c>
    </row>
    <row r="389" spans="1:9">
      <c r="A389" s="32">
        <v>44539</v>
      </c>
      <c r="B389" s="7">
        <v>1030</v>
      </c>
      <c r="C389" s="7">
        <v>150</v>
      </c>
      <c r="D389" s="7"/>
      <c r="E389" s="7"/>
      <c r="F389" s="7"/>
      <c r="G389" s="7"/>
      <c r="H389" s="7">
        <v>6</v>
      </c>
      <c r="I389" s="18">
        <f t="shared" si="25"/>
        <v>1180</v>
      </c>
    </row>
    <row r="390" spans="1:9">
      <c r="A390" s="32">
        <v>44540</v>
      </c>
      <c r="B390" s="7">
        <v>150</v>
      </c>
      <c r="C390" s="7">
        <v>90</v>
      </c>
      <c r="D390" s="7">
        <v>20</v>
      </c>
      <c r="E390" s="7"/>
      <c r="F390" s="7"/>
      <c r="G390" s="7"/>
      <c r="H390" s="7">
        <v>4</v>
      </c>
      <c r="I390" s="18">
        <f t="shared" si="25"/>
        <v>260</v>
      </c>
    </row>
    <row r="391" spans="1:9">
      <c r="A391" s="32">
        <v>44541</v>
      </c>
      <c r="B391" s="7">
        <v>550</v>
      </c>
      <c r="C391" s="7">
        <v>150</v>
      </c>
      <c r="D391" s="7">
        <v>310</v>
      </c>
      <c r="E391" s="7"/>
      <c r="F391" s="7"/>
      <c r="G391" s="7"/>
      <c r="H391" s="7">
        <v>7</v>
      </c>
      <c r="I391" s="18">
        <f>SUM(B391:G391)</f>
        <v>1010</v>
      </c>
    </row>
    <row r="392" spans="1:9">
      <c r="A392" s="32">
        <v>44542</v>
      </c>
      <c r="B392" s="7">
        <v>850</v>
      </c>
      <c r="C392" s="7">
        <v>290</v>
      </c>
      <c r="D392" s="7">
        <v>180</v>
      </c>
      <c r="E392" s="7">
        <v>450</v>
      </c>
      <c r="F392" s="7"/>
      <c r="G392" s="7"/>
      <c r="H392" s="7">
        <v>13</v>
      </c>
      <c r="I392" s="18">
        <f t="shared" ref="I392:I404" si="26">SUM(B392:G392)</f>
        <v>1770</v>
      </c>
    </row>
    <row r="393" spans="1:9">
      <c r="A393" s="32">
        <v>44543</v>
      </c>
      <c r="B393" s="7">
        <v>550</v>
      </c>
      <c r="C393" s="7">
        <v>80</v>
      </c>
      <c r="D393" s="7">
        <v>50</v>
      </c>
      <c r="E393" s="7"/>
      <c r="F393" s="7"/>
      <c r="G393" s="7"/>
      <c r="H393" s="7">
        <v>5</v>
      </c>
      <c r="I393" s="18">
        <f t="shared" si="26"/>
        <v>680</v>
      </c>
    </row>
    <row r="394" spans="1:9">
      <c r="A394" s="32">
        <v>44544</v>
      </c>
      <c r="B394" s="7">
        <v>600</v>
      </c>
      <c r="C394" s="7">
        <v>120</v>
      </c>
      <c r="D394" s="7">
        <v>20</v>
      </c>
      <c r="E394" s="7"/>
      <c r="F394" s="7"/>
      <c r="G394" s="7"/>
      <c r="H394" s="7">
        <v>6</v>
      </c>
      <c r="I394" s="18">
        <f t="shared" si="26"/>
        <v>740</v>
      </c>
    </row>
    <row r="395" spans="1:9">
      <c r="A395" s="32">
        <v>44545</v>
      </c>
      <c r="B395" s="7">
        <v>400</v>
      </c>
      <c r="C395" s="7">
        <v>180</v>
      </c>
      <c r="D395" s="7">
        <v>80</v>
      </c>
      <c r="E395" s="7"/>
      <c r="F395" s="7"/>
      <c r="G395" s="7"/>
      <c r="H395" s="7">
        <v>6</v>
      </c>
      <c r="I395" s="18">
        <f t="shared" si="26"/>
        <v>660</v>
      </c>
    </row>
    <row r="396" spans="1:9">
      <c r="A396" s="32">
        <v>44546</v>
      </c>
      <c r="B396" s="7">
        <v>750</v>
      </c>
      <c r="C396" s="7">
        <v>150</v>
      </c>
      <c r="D396" s="7"/>
      <c r="E396" s="7"/>
      <c r="F396" s="7"/>
      <c r="G396" s="7"/>
      <c r="H396" s="7">
        <v>5</v>
      </c>
      <c r="I396" s="18">
        <f t="shared" si="26"/>
        <v>900</v>
      </c>
    </row>
    <row r="397" spans="1:9">
      <c r="A397" s="32">
        <v>44547</v>
      </c>
      <c r="B397" s="7">
        <v>450</v>
      </c>
      <c r="C397" s="7">
        <v>260</v>
      </c>
      <c r="D397" s="7"/>
      <c r="E397" s="7"/>
      <c r="F397" s="7"/>
      <c r="G397" s="7"/>
      <c r="H397" s="7">
        <v>8</v>
      </c>
      <c r="I397" s="18">
        <f t="shared" si="26"/>
        <v>710</v>
      </c>
    </row>
    <row r="398" spans="1:9">
      <c r="A398" s="32">
        <v>44548</v>
      </c>
      <c r="B398" s="7">
        <v>970</v>
      </c>
      <c r="C398" s="7">
        <v>590</v>
      </c>
      <c r="D398" s="7"/>
      <c r="E398" s="7"/>
      <c r="F398" s="7"/>
      <c r="G398" s="7"/>
      <c r="H398" s="7">
        <v>18</v>
      </c>
      <c r="I398" s="18">
        <f t="shared" si="26"/>
        <v>1560</v>
      </c>
    </row>
    <row r="399" spans="1:9">
      <c r="A399" s="32">
        <v>44549</v>
      </c>
      <c r="B399" s="7">
        <v>590</v>
      </c>
      <c r="C399" s="7">
        <v>350</v>
      </c>
      <c r="D399" s="7"/>
      <c r="E399" s="7"/>
      <c r="F399" s="7"/>
      <c r="G399" s="7"/>
      <c r="H399" s="7">
        <v>10</v>
      </c>
      <c r="I399" s="18">
        <f t="shared" si="26"/>
        <v>940</v>
      </c>
    </row>
    <row r="400" spans="1:9">
      <c r="A400" s="32">
        <v>44550</v>
      </c>
      <c r="B400" s="7">
        <v>670</v>
      </c>
      <c r="C400" s="7">
        <v>330</v>
      </c>
      <c r="D400" s="7">
        <v>80</v>
      </c>
      <c r="E400" s="7"/>
      <c r="F400" s="7"/>
      <c r="G400" s="7"/>
      <c r="H400" s="7">
        <v>9</v>
      </c>
      <c r="I400" s="18">
        <f t="shared" si="26"/>
        <v>1080</v>
      </c>
    </row>
    <row r="401" spans="1:9">
      <c r="A401" s="32">
        <v>44551</v>
      </c>
      <c r="B401" s="7">
        <v>550</v>
      </c>
      <c r="C401" s="7">
        <v>0</v>
      </c>
      <c r="D401" s="7"/>
      <c r="E401" s="7"/>
      <c r="F401" s="7">
        <v>600</v>
      </c>
      <c r="G401" s="7"/>
      <c r="H401" s="7">
        <v>3</v>
      </c>
      <c r="I401" s="18">
        <f t="shared" si="26"/>
        <v>1150</v>
      </c>
    </row>
    <row r="402" spans="1:9">
      <c r="A402" s="32">
        <v>44552</v>
      </c>
      <c r="B402" s="7">
        <v>770</v>
      </c>
      <c r="C402" s="7">
        <v>310</v>
      </c>
      <c r="D402" s="7"/>
      <c r="E402" s="7"/>
      <c r="F402" s="7">
        <v>1800</v>
      </c>
      <c r="G402" s="7"/>
      <c r="H402" s="7">
        <v>13</v>
      </c>
      <c r="I402" s="18">
        <f t="shared" si="26"/>
        <v>2880</v>
      </c>
    </row>
    <row r="403" spans="1:9">
      <c r="A403" s="32">
        <v>44553</v>
      </c>
      <c r="B403" s="7">
        <v>710</v>
      </c>
      <c r="C403" s="7">
        <v>600</v>
      </c>
      <c r="D403" s="7">
        <v>120</v>
      </c>
      <c r="E403" s="7"/>
      <c r="F403" s="7"/>
      <c r="G403" s="7"/>
      <c r="H403" s="7">
        <v>7</v>
      </c>
      <c r="I403" s="18">
        <f t="shared" si="26"/>
        <v>1430</v>
      </c>
    </row>
    <row r="404" spans="1:9">
      <c r="A404" s="32">
        <v>44554</v>
      </c>
      <c r="B404" s="7">
        <v>400</v>
      </c>
      <c r="C404" s="7">
        <v>110</v>
      </c>
      <c r="D404" s="7"/>
      <c r="E404" s="7"/>
      <c r="F404" s="7"/>
      <c r="G404" s="7"/>
      <c r="H404" s="7">
        <v>6</v>
      </c>
      <c r="I404" s="18">
        <f t="shared" si="26"/>
        <v>510</v>
      </c>
    </row>
    <row r="405" spans="1:9">
      <c r="A405" s="32">
        <v>44555</v>
      </c>
      <c r="B405" s="7">
        <v>0</v>
      </c>
      <c r="C405" s="7">
        <v>0</v>
      </c>
      <c r="D405" s="7">
        <v>0</v>
      </c>
      <c r="E405" s="7">
        <v>0</v>
      </c>
      <c r="F405" s="7"/>
      <c r="G405" s="7"/>
      <c r="H405" s="7">
        <v>0</v>
      </c>
      <c r="I405" s="18">
        <f>SUM(B405:G405)</f>
        <v>0</v>
      </c>
    </row>
    <row r="406" spans="1:9">
      <c r="A406" s="32">
        <v>44556</v>
      </c>
      <c r="B406" s="7">
        <v>550</v>
      </c>
      <c r="C406" s="7">
        <v>70</v>
      </c>
      <c r="D406" s="7">
        <v>180</v>
      </c>
      <c r="E406" s="7"/>
      <c r="F406" s="7"/>
      <c r="G406" s="7"/>
      <c r="H406" s="7">
        <v>8</v>
      </c>
      <c r="I406" s="18">
        <f t="shared" ref="I406:I469" si="27">SUM(B406:G406)</f>
        <v>800</v>
      </c>
    </row>
    <row r="407" spans="1:9">
      <c r="A407" s="32">
        <v>44557</v>
      </c>
      <c r="B407" s="7">
        <v>750</v>
      </c>
      <c r="C407" s="7">
        <v>360</v>
      </c>
      <c r="D407" s="7"/>
      <c r="E407" s="7"/>
      <c r="F407" s="7"/>
      <c r="G407" s="7"/>
      <c r="H407" s="7">
        <v>4</v>
      </c>
      <c r="I407" s="18">
        <f t="shared" si="27"/>
        <v>1110</v>
      </c>
    </row>
    <row r="408" spans="1:9">
      <c r="A408" s="32">
        <v>44558</v>
      </c>
      <c r="B408" s="7">
        <v>740</v>
      </c>
      <c r="C408" s="7">
        <v>450</v>
      </c>
      <c r="D408" s="7">
        <v>30</v>
      </c>
      <c r="E408" s="7"/>
      <c r="F408" s="7"/>
      <c r="G408" s="7"/>
      <c r="H408" s="7">
        <v>9</v>
      </c>
      <c r="I408" s="18">
        <f t="shared" si="27"/>
        <v>1220</v>
      </c>
    </row>
    <row r="409" spans="1:9">
      <c r="A409" s="32">
        <v>44559</v>
      </c>
      <c r="B409" s="7">
        <v>875</v>
      </c>
      <c r="C409" s="7">
        <v>610</v>
      </c>
      <c r="D409" s="7"/>
      <c r="E409" s="7"/>
      <c r="F409" s="7"/>
      <c r="G409" s="7"/>
      <c r="H409" s="7">
        <v>11</v>
      </c>
      <c r="I409" s="18">
        <f t="shared" si="27"/>
        <v>1485</v>
      </c>
    </row>
    <row r="410" spans="1:9">
      <c r="A410" s="32">
        <v>44560</v>
      </c>
      <c r="B410" s="7">
        <v>875</v>
      </c>
      <c r="C410" s="7">
        <v>150</v>
      </c>
      <c r="D410" s="7"/>
      <c r="E410" s="7"/>
      <c r="F410" s="7"/>
      <c r="G410" s="7"/>
      <c r="H410" s="7">
        <v>7</v>
      </c>
      <c r="I410" s="18">
        <f t="shared" si="27"/>
        <v>1025</v>
      </c>
    </row>
    <row r="411" spans="1:9">
      <c r="A411" s="32">
        <v>44561</v>
      </c>
      <c r="B411" s="7">
        <v>1050</v>
      </c>
      <c r="C411" s="7">
        <v>180</v>
      </c>
      <c r="D411" s="7">
        <v>210</v>
      </c>
      <c r="E411" s="7"/>
      <c r="F411" s="7"/>
      <c r="G411" s="7"/>
      <c r="H411" s="7">
        <v>9</v>
      </c>
      <c r="I411" s="18">
        <f t="shared" si="27"/>
        <v>1440</v>
      </c>
    </row>
    <row r="412" spans="1:9">
      <c r="A412" s="32">
        <v>44562</v>
      </c>
      <c r="B412" s="7">
        <v>550</v>
      </c>
      <c r="C412" s="7">
        <v>520</v>
      </c>
      <c r="D412" s="7">
        <v>60</v>
      </c>
      <c r="E412" s="7"/>
      <c r="F412" s="7"/>
      <c r="G412" s="7"/>
      <c r="H412" s="7">
        <v>8</v>
      </c>
      <c r="I412" s="18">
        <f t="shared" si="27"/>
        <v>1130</v>
      </c>
    </row>
    <row r="413" spans="1:9">
      <c r="A413" s="32">
        <v>44563</v>
      </c>
      <c r="B413" s="7">
        <v>400</v>
      </c>
      <c r="C413" s="7">
        <v>200</v>
      </c>
      <c r="D413" s="7"/>
      <c r="E413" s="7"/>
      <c r="F413" s="7">
        <v>800</v>
      </c>
      <c r="G413" s="7"/>
      <c r="H413" s="7">
        <v>9</v>
      </c>
      <c r="I413" s="18">
        <f t="shared" si="27"/>
        <v>1400</v>
      </c>
    </row>
    <row r="414" spans="1:9">
      <c r="A414" s="32">
        <v>44564</v>
      </c>
      <c r="B414" s="7">
        <v>350</v>
      </c>
      <c r="C414" s="7">
        <v>210</v>
      </c>
      <c r="D414" s="7">
        <v>130</v>
      </c>
      <c r="E414" s="7"/>
      <c r="F414" s="7"/>
      <c r="G414" s="7"/>
      <c r="H414" s="7">
        <v>9</v>
      </c>
      <c r="I414" s="18">
        <f t="shared" si="27"/>
        <v>690</v>
      </c>
    </row>
    <row r="415" spans="1:9">
      <c r="A415" s="32">
        <v>44565</v>
      </c>
      <c r="B415" s="7">
        <v>500</v>
      </c>
      <c r="C415" s="7">
        <v>430</v>
      </c>
      <c r="D415" s="7">
        <v>60</v>
      </c>
      <c r="E415" s="7"/>
      <c r="F415" s="7"/>
      <c r="G415" s="7"/>
      <c r="H415" s="7">
        <v>6</v>
      </c>
      <c r="I415" s="18">
        <f t="shared" si="27"/>
        <v>990</v>
      </c>
    </row>
    <row r="416" spans="1:9">
      <c r="A416" s="32">
        <v>44566</v>
      </c>
      <c r="B416" s="7">
        <v>200</v>
      </c>
      <c r="C416" s="7">
        <v>80</v>
      </c>
      <c r="D416" s="7">
        <v>80</v>
      </c>
      <c r="E416" s="7"/>
      <c r="F416" s="7"/>
      <c r="G416" s="7">
        <v>500</v>
      </c>
      <c r="H416" s="7">
        <v>5</v>
      </c>
      <c r="I416" s="18">
        <f t="shared" si="27"/>
        <v>860</v>
      </c>
    </row>
    <row r="417" spans="1:9">
      <c r="A417" s="32">
        <v>44567</v>
      </c>
      <c r="B417" s="7">
        <v>550</v>
      </c>
      <c r="C417" s="7">
        <v>150</v>
      </c>
      <c r="D417" s="7"/>
      <c r="E417" s="7"/>
      <c r="F417" s="7">
        <v>1000</v>
      </c>
      <c r="G417" s="7"/>
      <c r="H417" s="7">
        <v>5</v>
      </c>
      <c r="I417" s="18">
        <f t="shared" si="27"/>
        <v>1700</v>
      </c>
    </row>
    <row r="418" spans="1:9">
      <c r="A418" s="32">
        <v>44568</v>
      </c>
      <c r="B418" s="7">
        <v>225</v>
      </c>
      <c r="C418" s="7">
        <v>500</v>
      </c>
      <c r="D418" s="7"/>
      <c r="E418" s="7"/>
      <c r="F418" s="7"/>
      <c r="G418" s="7"/>
      <c r="H418" s="7">
        <v>9</v>
      </c>
      <c r="I418" s="18">
        <f t="shared" si="27"/>
        <v>725</v>
      </c>
    </row>
    <row r="419" spans="1:9">
      <c r="A419" s="32">
        <v>44569</v>
      </c>
      <c r="B419" s="7">
        <v>100</v>
      </c>
      <c r="C419" s="7">
        <v>180</v>
      </c>
      <c r="D419" s="7">
        <v>60</v>
      </c>
      <c r="E419" s="7"/>
      <c r="F419" s="7">
        <v>1000</v>
      </c>
      <c r="G419" s="7"/>
      <c r="H419" s="7">
        <v>7</v>
      </c>
      <c r="I419" s="18">
        <f t="shared" si="27"/>
        <v>1340</v>
      </c>
    </row>
    <row r="420" spans="1:9">
      <c r="A420" s="32">
        <v>44570</v>
      </c>
      <c r="B420" s="7">
        <v>450</v>
      </c>
      <c r="C420" s="7">
        <v>240</v>
      </c>
      <c r="D420" s="7"/>
      <c r="E420" s="7"/>
      <c r="F420" s="7"/>
      <c r="G420" s="7"/>
      <c r="H420" s="7">
        <v>8</v>
      </c>
      <c r="I420" s="18">
        <f t="shared" si="27"/>
        <v>690</v>
      </c>
    </row>
    <row r="421" spans="1:9">
      <c r="A421" s="32">
        <v>44571</v>
      </c>
      <c r="B421" s="7">
        <v>450</v>
      </c>
      <c r="C421" s="7">
        <v>180</v>
      </c>
      <c r="D421" s="7"/>
      <c r="E421" s="7"/>
      <c r="F421" s="7"/>
      <c r="G421" s="7"/>
      <c r="H421" s="7">
        <v>6</v>
      </c>
      <c r="I421" s="18">
        <f t="shared" si="27"/>
        <v>630</v>
      </c>
    </row>
    <row r="422" spans="1:9">
      <c r="A422" s="32">
        <v>44572</v>
      </c>
      <c r="B422" s="7">
        <v>0</v>
      </c>
      <c r="C422" s="7">
        <v>0</v>
      </c>
      <c r="D422" s="7"/>
      <c r="E422" s="7"/>
      <c r="F422" s="7"/>
      <c r="G422" s="7"/>
      <c r="H422" s="7"/>
      <c r="I422" s="18">
        <f t="shared" si="27"/>
        <v>0</v>
      </c>
    </row>
    <row r="423" spans="1:9">
      <c r="A423" s="32">
        <v>44573</v>
      </c>
      <c r="B423" s="7">
        <v>400</v>
      </c>
      <c r="C423" s="7">
        <v>90</v>
      </c>
      <c r="D423" s="7">
        <v>335</v>
      </c>
      <c r="E423" s="7"/>
      <c r="F423" s="7"/>
      <c r="G423" s="7"/>
      <c r="H423" s="7">
        <v>8</v>
      </c>
      <c r="I423" s="18">
        <f t="shared" si="27"/>
        <v>825</v>
      </c>
    </row>
    <row r="424" spans="1:9">
      <c r="A424" s="32">
        <v>44574</v>
      </c>
      <c r="B424" s="7">
        <v>590</v>
      </c>
      <c r="C424" s="7">
        <v>130</v>
      </c>
      <c r="D424" s="7"/>
      <c r="E424" s="7"/>
      <c r="F424" s="7"/>
      <c r="G424" s="7"/>
      <c r="H424" s="7">
        <v>7</v>
      </c>
      <c r="I424" s="18">
        <f t="shared" si="27"/>
        <v>720</v>
      </c>
    </row>
    <row r="425" spans="1:9">
      <c r="A425" s="32">
        <v>44575</v>
      </c>
      <c r="B425" s="7">
        <v>750</v>
      </c>
      <c r="C425" s="7">
        <v>300</v>
      </c>
      <c r="D425" s="7">
        <v>90</v>
      </c>
      <c r="E425" s="7"/>
      <c r="F425" s="7"/>
      <c r="G425" s="7"/>
      <c r="H425" s="7">
        <v>8</v>
      </c>
      <c r="I425" s="18">
        <f t="shared" si="27"/>
        <v>1140</v>
      </c>
    </row>
    <row r="426" spans="1:9">
      <c r="A426" s="32">
        <v>44576</v>
      </c>
      <c r="B426" s="7">
        <v>0</v>
      </c>
      <c r="C426" s="7">
        <v>310</v>
      </c>
      <c r="D426" s="7"/>
      <c r="E426" s="7"/>
      <c r="F426" s="7"/>
      <c r="G426" s="7"/>
      <c r="H426" s="7">
        <v>5</v>
      </c>
      <c r="I426" s="18">
        <f t="shared" si="27"/>
        <v>310</v>
      </c>
    </row>
    <row r="427" spans="1:9">
      <c r="A427" s="32">
        <v>44577</v>
      </c>
      <c r="B427" s="7">
        <v>0</v>
      </c>
      <c r="C427" s="7">
        <v>0</v>
      </c>
      <c r="D427" s="7"/>
      <c r="E427" s="7"/>
      <c r="F427" s="7"/>
      <c r="G427" s="7"/>
      <c r="H427" s="7">
        <v>0</v>
      </c>
      <c r="I427" s="18">
        <f t="shared" si="27"/>
        <v>0</v>
      </c>
    </row>
    <row r="428" spans="1:9">
      <c r="A428" s="32">
        <v>44578</v>
      </c>
      <c r="B428" s="7">
        <v>700</v>
      </c>
      <c r="C428" s="7">
        <v>150</v>
      </c>
      <c r="D428" s="7">
        <v>170</v>
      </c>
      <c r="E428" s="7"/>
      <c r="F428" s="7"/>
      <c r="G428" s="7"/>
      <c r="H428" s="7">
        <v>7</v>
      </c>
      <c r="I428" s="18">
        <f t="shared" si="27"/>
        <v>1020</v>
      </c>
    </row>
    <row r="429" spans="1:9">
      <c r="A429" s="32">
        <v>44579</v>
      </c>
      <c r="B429" s="7">
        <v>0</v>
      </c>
      <c r="C429" s="7">
        <v>330</v>
      </c>
      <c r="D429" s="7">
        <v>60</v>
      </c>
      <c r="E429" s="7"/>
      <c r="F429" s="7"/>
      <c r="G429" s="7">
        <v>900</v>
      </c>
      <c r="H429" s="7">
        <v>3</v>
      </c>
      <c r="I429" s="18">
        <f t="shared" si="27"/>
        <v>1290</v>
      </c>
    </row>
    <row r="430" spans="1:9">
      <c r="A430" s="32">
        <v>44580</v>
      </c>
      <c r="B430" s="7">
        <v>350</v>
      </c>
      <c r="C430" s="7">
        <v>330</v>
      </c>
      <c r="D430" s="7"/>
      <c r="E430" s="7"/>
      <c r="F430" s="7"/>
      <c r="G430" s="7"/>
      <c r="H430" s="7">
        <v>7</v>
      </c>
      <c r="I430" s="18">
        <f t="shared" si="27"/>
        <v>680</v>
      </c>
    </row>
    <row r="431" spans="1:9">
      <c r="A431" s="32">
        <v>44581</v>
      </c>
      <c r="B431" s="7">
        <v>150</v>
      </c>
      <c r="C431" s="7">
        <v>130</v>
      </c>
      <c r="D431" s="7">
        <v>150</v>
      </c>
      <c r="E431" s="7"/>
      <c r="F431" s="7"/>
      <c r="G431" s="7"/>
      <c r="H431" s="7">
        <v>6</v>
      </c>
      <c r="I431" s="18">
        <f t="shared" si="27"/>
        <v>430</v>
      </c>
    </row>
    <row r="432" spans="1:9">
      <c r="A432" s="32">
        <v>44582</v>
      </c>
      <c r="B432" s="7">
        <v>50</v>
      </c>
      <c r="C432" s="7">
        <v>260</v>
      </c>
      <c r="D432" s="7"/>
      <c r="E432" s="7"/>
      <c r="F432" s="7"/>
      <c r="G432" s="7"/>
      <c r="H432" s="7">
        <v>3</v>
      </c>
      <c r="I432" s="18">
        <f t="shared" si="27"/>
        <v>310</v>
      </c>
    </row>
    <row r="433" spans="1:9">
      <c r="A433" s="32">
        <v>44583</v>
      </c>
      <c r="B433" s="7">
        <v>320</v>
      </c>
      <c r="C433" s="7">
        <v>390</v>
      </c>
      <c r="D433" s="7"/>
      <c r="E433" s="7"/>
      <c r="F433" s="7"/>
      <c r="G433" s="7"/>
      <c r="H433" s="7">
        <v>7</v>
      </c>
      <c r="I433" s="18">
        <f t="shared" si="27"/>
        <v>710</v>
      </c>
    </row>
    <row r="434" spans="1:9">
      <c r="A434" s="32">
        <v>44584</v>
      </c>
      <c r="B434" s="7">
        <v>250</v>
      </c>
      <c r="C434" s="7">
        <v>315</v>
      </c>
      <c r="D434" s="7"/>
      <c r="E434" s="7"/>
      <c r="F434" s="7"/>
      <c r="G434" s="7"/>
      <c r="H434" s="7">
        <v>10</v>
      </c>
      <c r="I434" s="18">
        <f t="shared" si="27"/>
        <v>565</v>
      </c>
    </row>
    <row r="435" spans="1:9">
      <c r="A435" s="32">
        <v>44585</v>
      </c>
      <c r="B435" s="7">
        <v>110</v>
      </c>
      <c r="C435" s="7">
        <v>210</v>
      </c>
      <c r="D435" s="7"/>
      <c r="E435" s="7"/>
      <c r="F435" s="7"/>
      <c r="G435" s="7"/>
      <c r="H435" s="7">
        <v>6</v>
      </c>
      <c r="I435" s="18">
        <f t="shared" si="27"/>
        <v>320</v>
      </c>
    </row>
    <row r="436" spans="1:9">
      <c r="A436" s="32">
        <v>44586</v>
      </c>
      <c r="B436" s="7">
        <v>100</v>
      </c>
      <c r="C436" s="7">
        <v>420</v>
      </c>
      <c r="D436" s="7"/>
      <c r="E436" s="7"/>
      <c r="F436" s="7"/>
      <c r="G436" s="7"/>
      <c r="H436" s="7">
        <v>7</v>
      </c>
      <c r="I436" s="18">
        <f t="shared" si="27"/>
        <v>520</v>
      </c>
    </row>
    <row r="437" spans="1:9">
      <c r="A437" s="32">
        <v>44587</v>
      </c>
      <c r="B437" s="7">
        <v>580</v>
      </c>
      <c r="C437" s="7">
        <v>260</v>
      </c>
      <c r="D437" s="7">
        <v>110</v>
      </c>
      <c r="E437" s="7"/>
      <c r="F437" s="7"/>
      <c r="G437" s="7"/>
      <c r="H437" s="7">
        <v>8</v>
      </c>
      <c r="I437" s="18">
        <f t="shared" si="27"/>
        <v>950</v>
      </c>
    </row>
    <row r="438" spans="1:9">
      <c r="A438" s="32">
        <v>44588</v>
      </c>
      <c r="B438" s="7">
        <v>300</v>
      </c>
      <c r="C438" s="7">
        <v>180</v>
      </c>
      <c r="D438" s="7">
        <v>40</v>
      </c>
      <c r="E438" s="7"/>
      <c r="F438" s="7"/>
      <c r="G438" s="7"/>
      <c r="H438" s="7">
        <v>6</v>
      </c>
      <c r="I438" s="18">
        <f t="shared" si="27"/>
        <v>520</v>
      </c>
    </row>
    <row r="439" spans="1:9">
      <c r="A439" s="32">
        <v>44589</v>
      </c>
      <c r="B439" s="7">
        <v>250</v>
      </c>
      <c r="C439" s="7">
        <v>390</v>
      </c>
      <c r="D439" s="7"/>
      <c r="E439" s="7"/>
      <c r="F439" s="7"/>
      <c r="G439" s="7"/>
      <c r="H439" s="7">
        <v>7</v>
      </c>
      <c r="I439" s="18">
        <f t="shared" si="27"/>
        <v>640</v>
      </c>
    </row>
    <row r="440" spans="1:9">
      <c r="A440" s="32">
        <v>44590</v>
      </c>
      <c r="B440" s="7">
        <v>500</v>
      </c>
      <c r="C440" s="7">
        <v>540</v>
      </c>
      <c r="D440" s="7">
        <v>60</v>
      </c>
      <c r="E440" s="7"/>
      <c r="F440" s="7"/>
      <c r="G440" s="7"/>
      <c r="H440" s="7">
        <v>10</v>
      </c>
      <c r="I440" s="18">
        <f t="shared" si="27"/>
        <v>1100</v>
      </c>
    </row>
    <row r="441" spans="1:9">
      <c r="A441" s="32">
        <v>44591</v>
      </c>
      <c r="B441" s="7">
        <v>300</v>
      </c>
      <c r="C441" s="7">
        <v>400</v>
      </c>
      <c r="D441" s="7">
        <v>300</v>
      </c>
      <c r="E441" s="7"/>
      <c r="F441" s="7"/>
      <c r="G441" s="7"/>
      <c r="H441" s="7">
        <v>12</v>
      </c>
      <c r="I441" s="18">
        <f t="shared" si="27"/>
        <v>1000</v>
      </c>
    </row>
    <row r="442" spans="1:9">
      <c r="A442" s="32">
        <v>44592</v>
      </c>
      <c r="B442" s="7">
        <v>600</v>
      </c>
      <c r="C442" s="7">
        <v>240</v>
      </c>
      <c r="D442" s="7"/>
      <c r="E442" s="7"/>
      <c r="F442" s="7"/>
      <c r="G442" s="7"/>
      <c r="H442" s="7">
        <v>7</v>
      </c>
      <c r="I442" s="18">
        <f t="shared" si="27"/>
        <v>840</v>
      </c>
    </row>
    <row r="443" spans="1:9">
      <c r="A443" s="32">
        <v>44593</v>
      </c>
      <c r="B443" s="7">
        <v>900</v>
      </c>
      <c r="C443" s="7">
        <v>230</v>
      </c>
      <c r="D443" s="7">
        <v>50</v>
      </c>
      <c r="E443" s="7"/>
      <c r="F443" s="7"/>
      <c r="G443" s="7"/>
      <c r="H443" s="7">
        <v>7</v>
      </c>
      <c r="I443" s="18">
        <f t="shared" si="27"/>
        <v>1180</v>
      </c>
    </row>
    <row r="444" spans="1:9">
      <c r="A444" s="32">
        <v>44594</v>
      </c>
      <c r="B444" s="7">
        <v>430</v>
      </c>
      <c r="C444" s="7">
        <v>300</v>
      </c>
      <c r="D444" s="7"/>
      <c r="E444" s="7"/>
      <c r="F444" s="7"/>
      <c r="G444" s="7"/>
      <c r="H444" s="7">
        <v>4</v>
      </c>
      <c r="I444" s="18">
        <f t="shared" si="27"/>
        <v>730</v>
      </c>
    </row>
    <row r="445" spans="1:9">
      <c r="A445" s="32">
        <v>44595</v>
      </c>
      <c r="B445" s="7">
        <v>800</v>
      </c>
      <c r="C445" s="7">
        <v>450</v>
      </c>
      <c r="D445" s="7"/>
      <c r="E445" s="7"/>
      <c r="F445" s="7"/>
      <c r="G445" s="7"/>
      <c r="H445" s="7">
        <v>7</v>
      </c>
      <c r="I445" s="18">
        <f t="shared" si="27"/>
        <v>1250</v>
      </c>
    </row>
    <row r="446" spans="1:9">
      <c r="A446" s="32">
        <v>44596</v>
      </c>
      <c r="B446" s="7">
        <v>490</v>
      </c>
      <c r="C446" s="7">
        <v>180</v>
      </c>
      <c r="D446" s="7">
        <v>190</v>
      </c>
      <c r="E446" s="7"/>
      <c r="F446" s="7"/>
      <c r="G446" s="7"/>
      <c r="H446" s="7">
        <v>8</v>
      </c>
      <c r="I446" s="18">
        <f t="shared" si="27"/>
        <v>860</v>
      </c>
    </row>
    <row r="447" spans="1:9">
      <c r="A447" s="32">
        <v>44597</v>
      </c>
      <c r="B447" s="7">
        <v>950</v>
      </c>
      <c r="C447" s="7">
        <v>210</v>
      </c>
      <c r="D447" s="7"/>
      <c r="E447" s="7"/>
      <c r="F447" s="7"/>
      <c r="G447" s="7"/>
      <c r="H447" s="7">
        <v>7</v>
      </c>
      <c r="I447" s="18">
        <f t="shared" si="27"/>
        <v>1160</v>
      </c>
    </row>
    <row r="448" spans="1:9">
      <c r="A448" s="32">
        <v>44598</v>
      </c>
      <c r="B448" s="7">
        <v>300</v>
      </c>
      <c r="C448" s="7">
        <v>200</v>
      </c>
      <c r="D448" s="7">
        <v>30</v>
      </c>
      <c r="E448" s="7"/>
      <c r="F448" s="7"/>
      <c r="G448" s="7"/>
      <c r="H448" s="7">
        <v>7</v>
      </c>
      <c r="I448" s="18">
        <f t="shared" si="27"/>
        <v>530</v>
      </c>
    </row>
    <row r="449" spans="1:9">
      <c r="A449" s="32">
        <v>44599</v>
      </c>
      <c r="B449" s="7">
        <v>900</v>
      </c>
      <c r="C449" s="7">
        <v>80</v>
      </c>
      <c r="D449" s="7">
        <v>20</v>
      </c>
      <c r="E449" s="7"/>
      <c r="F449" s="7"/>
      <c r="G449" s="7"/>
      <c r="H449" s="7">
        <v>7</v>
      </c>
      <c r="I449" s="18">
        <f t="shared" si="27"/>
        <v>1000</v>
      </c>
    </row>
    <row r="450" spans="1:9">
      <c r="A450" s="32">
        <v>44600</v>
      </c>
      <c r="B450" s="7">
        <v>350</v>
      </c>
      <c r="C450" s="7">
        <v>250</v>
      </c>
      <c r="D450" s="7"/>
      <c r="E450" s="7"/>
      <c r="F450" s="7"/>
      <c r="G450" s="7"/>
      <c r="H450" s="7">
        <v>5</v>
      </c>
      <c r="I450" s="18">
        <f t="shared" si="27"/>
        <v>600</v>
      </c>
    </row>
    <row r="451" spans="1:9">
      <c r="A451" s="32">
        <v>44601</v>
      </c>
      <c r="B451" s="7">
        <v>450</v>
      </c>
      <c r="C451" s="7">
        <v>100</v>
      </c>
      <c r="D451" s="7">
        <v>110</v>
      </c>
      <c r="E451" s="7"/>
      <c r="F451" s="7"/>
      <c r="G451" s="7"/>
      <c r="H451" s="7">
        <v>5</v>
      </c>
      <c r="I451" s="18">
        <f t="shared" si="27"/>
        <v>660</v>
      </c>
    </row>
    <row r="452" spans="1:9">
      <c r="A452" s="32">
        <v>44602</v>
      </c>
      <c r="B452" s="7">
        <v>450</v>
      </c>
      <c r="C452" s="7">
        <v>420</v>
      </c>
      <c r="D452" s="7">
        <v>40</v>
      </c>
      <c r="E452" s="7"/>
      <c r="F452" s="7"/>
      <c r="G452" s="7"/>
      <c r="H452" s="7">
        <v>7</v>
      </c>
      <c r="I452" s="18">
        <f t="shared" si="27"/>
        <v>910</v>
      </c>
    </row>
    <row r="453" spans="1:9">
      <c r="A453" s="32">
        <v>44603</v>
      </c>
      <c r="B453" s="7">
        <v>550</v>
      </c>
      <c r="C453" s="7">
        <v>430</v>
      </c>
      <c r="D453" s="7"/>
      <c r="E453" s="7"/>
      <c r="F453" s="7"/>
      <c r="G453" s="7"/>
      <c r="H453" s="7">
        <v>8</v>
      </c>
      <c r="I453" s="18">
        <f t="shared" si="27"/>
        <v>980</v>
      </c>
    </row>
    <row r="454" spans="1:9">
      <c r="A454" s="32">
        <v>44604</v>
      </c>
      <c r="B454" s="7">
        <v>750</v>
      </c>
      <c r="C454" s="7">
        <v>200</v>
      </c>
      <c r="D454" s="7">
        <v>50</v>
      </c>
      <c r="E454" s="7"/>
      <c r="F454" s="7"/>
      <c r="G454" s="7"/>
      <c r="H454" s="7">
        <v>10</v>
      </c>
      <c r="I454" s="18">
        <f t="shared" si="27"/>
        <v>1000</v>
      </c>
    </row>
    <row r="455" spans="1:9">
      <c r="A455" s="32">
        <v>44605</v>
      </c>
      <c r="B455" s="7">
        <v>200</v>
      </c>
      <c r="C455" s="7">
        <v>300</v>
      </c>
      <c r="D455" s="7">
        <v>150</v>
      </c>
      <c r="E455" s="7"/>
      <c r="F455" s="7"/>
      <c r="G455" s="7"/>
      <c r="H455" s="7">
        <v>7</v>
      </c>
      <c r="I455" s="18">
        <f t="shared" si="27"/>
        <v>650</v>
      </c>
    </row>
    <row r="456" spans="1:9">
      <c r="A456" s="32">
        <v>44606</v>
      </c>
      <c r="B456" s="7">
        <v>350</v>
      </c>
      <c r="C456" s="7">
        <v>60</v>
      </c>
      <c r="D456" s="7">
        <v>60</v>
      </c>
      <c r="E456" s="7">
        <v>50</v>
      </c>
      <c r="F456" s="7"/>
      <c r="G456" s="7"/>
      <c r="H456" s="7">
        <v>8</v>
      </c>
      <c r="I456" s="18">
        <f t="shared" si="27"/>
        <v>520</v>
      </c>
    </row>
    <row r="457" spans="1:9">
      <c r="A457" s="32">
        <v>44607</v>
      </c>
      <c r="B457" s="7">
        <v>180</v>
      </c>
      <c r="C457" s="7">
        <v>250</v>
      </c>
      <c r="D457" s="7">
        <v>110</v>
      </c>
      <c r="E457" s="7"/>
      <c r="F457" s="7"/>
      <c r="G457" s="7"/>
      <c r="H457" s="7">
        <v>4</v>
      </c>
      <c r="I457" s="18">
        <f t="shared" si="27"/>
        <v>540</v>
      </c>
    </row>
    <row r="458" spans="1:9">
      <c r="A458" s="32">
        <v>44608</v>
      </c>
      <c r="B458" s="7">
        <v>500</v>
      </c>
      <c r="C458" s="7">
        <v>130</v>
      </c>
      <c r="D458" s="7">
        <v>80</v>
      </c>
      <c r="E458" s="7"/>
      <c r="F458" s="7"/>
      <c r="G458" s="7">
        <v>750</v>
      </c>
      <c r="H458" s="7">
        <v>6</v>
      </c>
      <c r="I458" s="18">
        <f t="shared" si="27"/>
        <v>1460</v>
      </c>
    </row>
    <row r="459" spans="1:9">
      <c r="A459" s="32">
        <v>44609</v>
      </c>
      <c r="B459" s="7">
        <v>460</v>
      </c>
      <c r="C459" s="7">
        <v>480</v>
      </c>
      <c r="D459" s="7">
        <v>90</v>
      </c>
      <c r="E459" s="7"/>
      <c r="F459" s="7"/>
      <c r="G459" s="7"/>
      <c r="H459" s="7">
        <v>13</v>
      </c>
      <c r="I459" s="18">
        <f t="shared" si="27"/>
        <v>1030</v>
      </c>
    </row>
    <row r="460" spans="1:9">
      <c r="A460" s="32">
        <v>44610</v>
      </c>
      <c r="B460" s="7">
        <v>770</v>
      </c>
      <c r="C460" s="7">
        <v>420</v>
      </c>
      <c r="D460" s="7">
        <v>30</v>
      </c>
      <c r="E460" s="7"/>
      <c r="F460" s="7"/>
      <c r="G460" s="7"/>
      <c r="H460" s="7">
        <v>11</v>
      </c>
      <c r="I460" s="18">
        <f t="shared" si="27"/>
        <v>1220</v>
      </c>
    </row>
    <row r="461" spans="1:9">
      <c r="A461" s="32">
        <v>44611</v>
      </c>
      <c r="B461" s="7">
        <v>390</v>
      </c>
      <c r="C461" s="7">
        <v>710</v>
      </c>
      <c r="D461" s="7"/>
      <c r="E461" s="7"/>
      <c r="F461" s="7"/>
      <c r="G461" s="7"/>
      <c r="H461" s="7">
        <v>8</v>
      </c>
      <c r="I461" s="18">
        <f t="shared" si="27"/>
        <v>1100</v>
      </c>
    </row>
    <row r="462" spans="1:9">
      <c r="A462" s="32">
        <v>44612</v>
      </c>
      <c r="B462" s="7">
        <v>450</v>
      </c>
      <c r="C462" s="7">
        <v>650</v>
      </c>
      <c r="D462" s="7">
        <v>90</v>
      </c>
      <c r="E462" s="7"/>
      <c r="F462" s="7"/>
      <c r="G462" s="7"/>
      <c r="H462" s="7">
        <v>11</v>
      </c>
      <c r="I462" s="18">
        <f t="shared" si="27"/>
        <v>1190</v>
      </c>
    </row>
    <row r="463" spans="1:9">
      <c r="A463" s="32">
        <v>44613</v>
      </c>
      <c r="B463" s="7">
        <v>700</v>
      </c>
      <c r="C463" s="7">
        <v>260</v>
      </c>
      <c r="D463" s="7">
        <v>20</v>
      </c>
      <c r="E463" s="7"/>
      <c r="F463" s="7"/>
      <c r="G463" s="7"/>
      <c r="H463" s="7">
        <v>5</v>
      </c>
      <c r="I463" s="18">
        <f t="shared" si="27"/>
        <v>980</v>
      </c>
    </row>
    <row r="464" spans="1:9">
      <c r="A464" s="32">
        <v>44614</v>
      </c>
      <c r="B464" s="7">
        <v>1000</v>
      </c>
      <c r="C464" s="7">
        <v>210</v>
      </c>
      <c r="D464" s="7">
        <v>30</v>
      </c>
      <c r="E464" s="7"/>
      <c r="F464" s="7"/>
      <c r="G464" s="7"/>
      <c r="H464" s="7">
        <v>10</v>
      </c>
      <c r="I464" s="18">
        <f t="shared" si="27"/>
        <v>1240</v>
      </c>
    </row>
    <row r="465" spans="1:9">
      <c r="A465" s="32">
        <v>44615</v>
      </c>
      <c r="B465" s="7">
        <v>260</v>
      </c>
      <c r="C465" s="7">
        <v>110</v>
      </c>
      <c r="D465" s="7">
        <v>90</v>
      </c>
      <c r="E465" s="7"/>
      <c r="F465" s="7"/>
      <c r="G465" s="7"/>
      <c r="H465" s="7">
        <v>5</v>
      </c>
      <c r="I465" s="18">
        <f t="shared" si="27"/>
        <v>460</v>
      </c>
    </row>
    <row r="466" spans="1:9">
      <c r="A466" s="32">
        <v>44616</v>
      </c>
      <c r="B466" s="7">
        <v>450</v>
      </c>
      <c r="C466" s="7">
        <v>90</v>
      </c>
      <c r="D466" s="7"/>
      <c r="E466" s="7">
        <v>120</v>
      </c>
      <c r="F466" s="7"/>
      <c r="G466" s="7"/>
      <c r="H466" s="7">
        <v>5</v>
      </c>
      <c r="I466" s="18">
        <f t="shared" si="27"/>
        <v>660</v>
      </c>
    </row>
    <row r="467" spans="1:9">
      <c r="A467" s="32">
        <v>44617</v>
      </c>
      <c r="B467" s="7">
        <v>750</v>
      </c>
      <c r="C467" s="7">
        <v>210</v>
      </c>
      <c r="D467" s="7"/>
      <c r="E467" s="7"/>
      <c r="F467" s="7"/>
      <c r="G467" s="7"/>
      <c r="H467" s="7">
        <v>8</v>
      </c>
      <c r="I467" s="18">
        <f t="shared" si="27"/>
        <v>960</v>
      </c>
    </row>
    <row r="468" spans="1:9">
      <c r="A468" s="32">
        <v>44618</v>
      </c>
      <c r="B468" s="7">
        <v>600</v>
      </c>
      <c r="C468" s="7">
        <v>420</v>
      </c>
      <c r="D468" s="7">
        <v>150</v>
      </c>
      <c r="E468" s="7"/>
      <c r="F468" s="7"/>
      <c r="G468" s="7"/>
      <c r="H468" s="7">
        <v>13</v>
      </c>
      <c r="I468" s="18">
        <f t="shared" si="27"/>
        <v>1170</v>
      </c>
    </row>
    <row r="469" spans="1:9">
      <c r="A469" s="32">
        <v>44619</v>
      </c>
      <c r="B469" s="7">
        <v>200</v>
      </c>
      <c r="C469" s="7">
        <v>500</v>
      </c>
      <c r="D469" s="7"/>
      <c r="E469" s="7"/>
      <c r="F469" s="7"/>
      <c r="G469" s="7"/>
      <c r="H469" s="7">
        <v>7</v>
      </c>
      <c r="I469" s="18">
        <f t="shared" si="27"/>
        <v>700</v>
      </c>
    </row>
    <row r="470" spans="1:9">
      <c r="A470" s="32">
        <v>44620</v>
      </c>
      <c r="B470" s="7">
        <v>100</v>
      </c>
      <c r="C470" s="7">
        <v>180</v>
      </c>
      <c r="D470" s="7"/>
      <c r="E470" s="7"/>
      <c r="F470" s="7"/>
      <c r="G470" s="7"/>
      <c r="H470" s="7">
        <v>2</v>
      </c>
      <c r="I470" s="18">
        <f t="shared" ref="I470:I533" si="28">SUM(B470:G470)</f>
        <v>280</v>
      </c>
    </row>
    <row r="471" spans="1:9">
      <c r="A471" s="32">
        <v>44621</v>
      </c>
      <c r="B471" s="7">
        <v>450</v>
      </c>
      <c r="C471" s="7">
        <v>250</v>
      </c>
      <c r="D471" s="7"/>
      <c r="E471" s="7"/>
      <c r="F471" s="7"/>
      <c r="G471" s="7"/>
      <c r="H471" s="7">
        <v>8</v>
      </c>
      <c r="I471" s="18">
        <f t="shared" si="28"/>
        <v>700</v>
      </c>
    </row>
    <row r="472" spans="1:9">
      <c r="A472" s="32">
        <v>44622</v>
      </c>
      <c r="B472" s="7">
        <v>1480</v>
      </c>
      <c r="C472" s="7">
        <v>450</v>
      </c>
      <c r="D472" s="7">
        <v>150</v>
      </c>
      <c r="E472" s="7"/>
      <c r="F472" s="7">
        <v>1000</v>
      </c>
      <c r="G472" s="7"/>
      <c r="H472" s="7">
        <v>11</v>
      </c>
      <c r="I472" s="18">
        <f t="shared" si="28"/>
        <v>3080</v>
      </c>
    </row>
    <row r="473" spans="1:9">
      <c r="A473" s="32">
        <v>44623</v>
      </c>
      <c r="B473" s="7">
        <v>900</v>
      </c>
      <c r="C473" s="7">
        <v>350</v>
      </c>
      <c r="D473" s="7"/>
      <c r="E473" s="7"/>
      <c r="F473" s="7"/>
      <c r="G473" s="7"/>
      <c r="H473" s="7">
        <v>7</v>
      </c>
      <c r="I473" s="18">
        <f t="shared" si="28"/>
        <v>1250</v>
      </c>
    </row>
    <row r="474" spans="1:9">
      <c r="A474" s="32">
        <v>44624</v>
      </c>
      <c r="B474" s="7">
        <v>260</v>
      </c>
      <c r="C474" s="7">
        <v>240</v>
      </c>
      <c r="D474" s="7"/>
      <c r="E474" s="7"/>
      <c r="F474" s="7"/>
      <c r="G474" s="7"/>
      <c r="H474" s="7">
        <v>3</v>
      </c>
      <c r="I474" s="18">
        <f t="shared" si="28"/>
        <v>500</v>
      </c>
    </row>
    <row r="475" spans="1:9">
      <c r="A475" s="32">
        <v>44625</v>
      </c>
      <c r="B475" s="27">
        <v>360</v>
      </c>
      <c r="C475" s="27">
        <v>290</v>
      </c>
      <c r="D475" s="27"/>
      <c r="E475" s="27"/>
      <c r="F475" s="27"/>
      <c r="G475" s="27"/>
      <c r="H475" s="27">
        <v>7</v>
      </c>
      <c r="I475" s="18">
        <f t="shared" si="28"/>
        <v>650</v>
      </c>
    </row>
    <row r="476" spans="1:9">
      <c r="A476" s="32">
        <v>44626</v>
      </c>
      <c r="B476" s="27">
        <v>500</v>
      </c>
      <c r="C476" s="27">
        <v>330</v>
      </c>
      <c r="D476" s="27"/>
      <c r="E476" s="27"/>
      <c r="F476" s="27"/>
      <c r="G476" s="27">
        <v>300</v>
      </c>
      <c r="H476" s="27">
        <v>10</v>
      </c>
      <c r="I476" s="18">
        <f t="shared" si="28"/>
        <v>1130</v>
      </c>
    </row>
    <row r="477" spans="1:9">
      <c r="A477" s="32">
        <v>44627</v>
      </c>
      <c r="B477" s="27">
        <v>500</v>
      </c>
      <c r="C477" s="27">
        <v>300</v>
      </c>
      <c r="D477" s="27"/>
      <c r="E477" s="27"/>
      <c r="F477" s="27"/>
      <c r="G477" s="27">
        <v>300</v>
      </c>
      <c r="H477" s="27">
        <v>9</v>
      </c>
      <c r="I477" s="18">
        <f t="shared" si="28"/>
        <v>1100</v>
      </c>
    </row>
    <row r="478" spans="1:9">
      <c r="A478" s="32">
        <v>44628</v>
      </c>
      <c r="B478" s="27">
        <v>800</v>
      </c>
      <c r="C478" s="27">
        <v>300</v>
      </c>
      <c r="D478" s="27">
        <v>50</v>
      </c>
      <c r="E478" s="27"/>
      <c r="F478" s="27"/>
      <c r="G478" s="27"/>
      <c r="H478" s="27">
        <v>8</v>
      </c>
      <c r="I478" s="18">
        <f t="shared" si="28"/>
        <v>1150</v>
      </c>
    </row>
    <row r="479" spans="1:9">
      <c r="A479" s="32">
        <v>44629</v>
      </c>
      <c r="B479" s="27">
        <v>750</v>
      </c>
      <c r="C479" s="27">
        <v>280</v>
      </c>
      <c r="D479" s="27">
        <v>240</v>
      </c>
      <c r="E479" s="27"/>
      <c r="F479" s="27"/>
      <c r="G479" s="27"/>
      <c r="H479" s="27">
        <v>8</v>
      </c>
      <c r="I479" s="18">
        <f t="shared" si="28"/>
        <v>1270</v>
      </c>
    </row>
    <row r="480" spans="1:9">
      <c r="A480" s="32">
        <v>44630</v>
      </c>
      <c r="B480" s="27">
        <v>150</v>
      </c>
      <c r="C480" s="27">
        <v>200</v>
      </c>
      <c r="D480" s="27">
        <v>20</v>
      </c>
      <c r="E480" s="27"/>
      <c r="F480" s="27"/>
      <c r="G480" s="27"/>
      <c r="H480" s="27">
        <v>5</v>
      </c>
      <c r="I480" s="18">
        <f t="shared" si="28"/>
        <v>370</v>
      </c>
    </row>
    <row r="481" spans="1:9">
      <c r="A481" s="32">
        <v>44631</v>
      </c>
      <c r="B481" s="27">
        <v>650</v>
      </c>
      <c r="C481" s="27">
        <v>150</v>
      </c>
      <c r="D481" s="27"/>
      <c r="E481" s="27"/>
      <c r="F481" s="27"/>
      <c r="G481" s="27"/>
      <c r="H481" s="27">
        <v>5</v>
      </c>
      <c r="I481" s="18">
        <f t="shared" si="28"/>
        <v>800</v>
      </c>
    </row>
    <row r="482" spans="1:9">
      <c r="A482" s="32">
        <v>44632</v>
      </c>
      <c r="B482" s="28">
        <v>580</v>
      </c>
      <c r="C482" s="28">
        <v>150</v>
      </c>
      <c r="D482" s="28">
        <v>60</v>
      </c>
      <c r="E482" s="28"/>
      <c r="F482" s="28"/>
      <c r="G482" s="28"/>
      <c r="H482" s="28">
        <v>10</v>
      </c>
      <c r="I482" s="18">
        <f t="shared" si="28"/>
        <v>790</v>
      </c>
    </row>
    <row r="483" spans="1:9">
      <c r="A483" s="32">
        <v>44633</v>
      </c>
      <c r="B483" s="28">
        <v>500</v>
      </c>
      <c r="C483" s="28">
        <v>300</v>
      </c>
      <c r="D483" s="28">
        <v>390</v>
      </c>
      <c r="E483" s="28"/>
      <c r="F483" s="28"/>
      <c r="G483" s="28">
        <v>300</v>
      </c>
      <c r="H483" s="28">
        <v>12</v>
      </c>
      <c r="I483" s="18">
        <f t="shared" si="28"/>
        <v>1490</v>
      </c>
    </row>
    <row r="484" spans="1:9">
      <c r="A484" s="32">
        <v>44634</v>
      </c>
      <c r="B484" s="28">
        <v>400</v>
      </c>
      <c r="C484" s="28">
        <v>480</v>
      </c>
      <c r="D484" s="28"/>
      <c r="E484" s="28"/>
      <c r="F484" s="28"/>
      <c r="G484" s="28"/>
      <c r="H484" s="28">
        <v>13</v>
      </c>
      <c r="I484" s="18">
        <f t="shared" si="28"/>
        <v>880</v>
      </c>
    </row>
    <row r="485" spans="1:9">
      <c r="A485" s="32">
        <v>44635</v>
      </c>
      <c r="B485" s="28">
        <v>500</v>
      </c>
      <c r="C485" s="28">
        <v>350</v>
      </c>
      <c r="D485" s="28">
        <v>90</v>
      </c>
      <c r="E485" s="28"/>
      <c r="F485" s="28"/>
      <c r="G485" s="28"/>
      <c r="H485" s="28">
        <v>13</v>
      </c>
      <c r="I485" s="18">
        <f t="shared" si="28"/>
        <v>940</v>
      </c>
    </row>
    <row r="486" spans="1:9">
      <c r="A486" s="32">
        <v>44636</v>
      </c>
      <c r="B486" s="28">
        <v>900</v>
      </c>
      <c r="C486" s="28">
        <v>330</v>
      </c>
      <c r="D486" s="28"/>
      <c r="E486" s="28"/>
      <c r="F486" s="28"/>
      <c r="G486" s="28">
        <v>300</v>
      </c>
      <c r="H486" s="28">
        <v>9</v>
      </c>
      <c r="I486" s="18">
        <f t="shared" si="28"/>
        <v>1530</v>
      </c>
    </row>
    <row r="487" spans="1:9">
      <c r="A487" s="32">
        <v>44637</v>
      </c>
      <c r="B487" s="28">
        <v>200</v>
      </c>
      <c r="C487" s="28">
        <v>60</v>
      </c>
      <c r="D487" s="28">
        <v>30</v>
      </c>
      <c r="E487" s="28"/>
      <c r="F487" s="28"/>
      <c r="G487" s="28"/>
      <c r="H487" s="28">
        <v>7</v>
      </c>
      <c r="I487" s="18">
        <f t="shared" si="28"/>
        <v>290</v>
      </c>
    </row>
    <row r="488" spans="1:9">
      <c r="A488" s="32">
        <v>44638</v>
      </c>
      <c r="B488" s="28">
        <v>400</v>
      </c>
      <c r="C488" s="28">
        <v>230</v>
      </c>
      <c r="D488" s="28"/>
      <c r="E488" s="28"/>
      <c r="F488" s="28"/>
      <c r="G488" s="28"/>
      <c r="H488" s="28">
        <v>9</v>
      </c>
      <c r="I488" s="18">
        <f t="shared" si="28"/>
        <v>630</v>
      </c>
    </row>
    <row r="489" spans="1:9">
      <c r="A489" s="32">
        <v>44639</v>
      </c>
      <c r="B489" s="28">
        <v>450</v>
      </c>
      <c r="C489" s="28">
        <v>200</v>
      </c>
      <c r="D489" s="28"/>
      <c r="E489" s="28"/>
      <c r="F489" s="28"/>
      <c r="G489" s="28"/>
      <c r="H489" s="28">
        <v>7</v>
      </c>
      <c r="I489" s="18">
        <f t="shared" si="28"/>
        <v>650</v>
      </c>
    </row>
    <row r="490" spans="1:9">
      <c r="A490" s="32">
        <v>44640</v>
      </c>
      <c r="B490" s="28">
        <v>380</v>
      </c>
      <c r="C490" s="28">
        <v>180</v>
      </c>
      <c r="D490" s="28">
        <v>90</v>
      </c>
      <c r="E490" s="28"/>
      <c r="F490" s="28"/>
      <c r="G490" s="28"/>
      <c r="H490" s="28">
        <v>8</v>
      </c>
      <c r="I490" s="18">
        <f t="shared" si="28"/>
        <v>650</v>
      </c>
    </row>
    <row r="491" spans="1:9">
      <c r="A491" s="32">
        <v>44641</v>
      </c>
      <c r="B491" s="28">
        <v>970</v>
      </c>
      <c r="C491" s="28">
        <v>120</v>
      </c>
      <c r="D491" s="28">
        <v>60</v>
      </c>
      <c r="E491" s="28"/>
      <c r="F491" s="28"/>
      <c r="G491" s="28"/>
      <c r="H491" s="28">
        <v>6</v>
      </c>
      <c r="I491" s="18">
        <f t="shared" si="28"/>
        <v>1150</v>
      </c>
    </row>
    <row r="492" spans="1:9">
      <c r="A492" s="32">
        <v>44642</v>
      </c>
      <c r="B492" s="28">
        <v>550</v>
      </c>
      <c r="C492" s="28">
        <v>180</v>
      </c>
      <c r="D492" s="28">
        <v>40</v>
      </c>
      <c r="E492" s="28"/>
      <c r="F492" s="28"/>
      <c r="G492" s="28"/>
      <c r="H492" s="28">
        <v>7</v>
      </c>
      <c r="I492" s="18">
        <f t="shared" si="28"/>
        <v>770</v>
      </c>
    </row>
    <row r="493" spans="1:9">
      <c r="A493" s="32">
        <v>44643</v>
      </c>
      <c r="B493" s="28">
        <v>150</v>
      </c>
      <c r="C493" s="28">
        <v>520</v>
      </c>
      <c r="D493" s="28"/>
      <c r="E493" s="28"/>
      <c r="F493" s="28"/>
      <c r="G493" s="28"/>
      <c r="H493" s="28">
        <v>11</v>
      </c>
      <c r="I493" s="18">
        <f t="shared" si="28"/>
        <v>670</v>
      </c>
    </row>
    <row r="494" spans="1:9">
      <c r="A494" s="32">
        <v>44644</v>
      </c>
      <c r="B494" s="28">
        <v>380</v>
      </c>
      <c r="C494" s="28">
        <v>120</v>
      </c>
      <c r="D494" s="28">
        <v>180</v>
      </c>
      <c r="E494" s="28"/>
      <c r="F494" s="28"/>
      <c r="G494" s="28"/>
      <c r="H494" s="28">
        <v>7</v>
      </c>
      <c r="I494" s="18">
        <f t="shared" si="28"/>
        <v>680</v>
      </c>
    </row>
    <row r="495" spans="1:9">
      <c r="A495" s="32">
        <v>44645</v>
      </c>
      <c r="B495" s="28">
        <v>350</v>
      </c>
      <c r="C495" s="28">
        <v>200</v>
      </c>
      <c r="D495" s="28"/>
      <c r="E495" s="28"/>
      <c r="F495" s="28"/>
      <c r="G495" s="28"/>
      <c r="H495" s="28">
        <v>7</v>
      </c>
      <c r="I495" s="18">
        <f t="shared" si="28"/>
        <v>550</v>
      </c>
    </row>
    <row r="496" spans="1:9">
      <c r="A496" s="32">
        <v>44646</v>
      </c>
      <c r="B496" s="28">
        <v>1025</v>
      </c>
      <c r="C496" s="28">
        <v>150</v>
      </c>
      <c r="D496" s="28">
        <v>120</v>
      </c>
      <c r="E496" s="28"/>
      <c r="F496" s="28"/>
      <c r="G496" s="28"/>
      <c r="H496" s="28">
        <v>7</v>
      </c>
      <c r="I496" s="18">
        <f t="shared" si="28"/>
        <v>1295</v>
      </c>
    </row>
    <row r="497" spans="1:9">
      <c r="A497" s="32">
        <v>44647</v>
      </c>
      <c r="B497" s="28">
        <v>750</v>
      </c>
      <c r="C497" s="28">
        <v>340</v>
      </c>
      <c r="D497" s="28"/>
      <c r="E497" s="28"/>
      <c r="F497" s="28"/>
      <c r="G497" s="28"/>
      <c r="H497" s="28">
        <v>9</v>
      </c>
      <c r="I497" s="18">
        <f t="shared" si="28"/>
        <v>1090</v>
      </c>
    </row>
    <row r="498" spans="1:9">
      <c r="A498" s="32">
        <v>44648</v>
      </c>
      <c r="B498" s="28">
        <v>350</v>
      </c>
      <c r="C498" s="28">
        <v>360</v>
      </c>
      <c r="D498" s="28">
        <v>150</v>
      </c>
      <c r="E498" s="28">
        <v>60</v>
      </c>
      <c r="F498" s="28"/>
      <c r="G498" s="28"/>
      <c r="H498" s="28">
        <v>12</v>
      </c>
      <c r="I498" s="18">
        <f t="shared" si="28"/>
        <v>920</v>
      </c>
    </row>
    <row r="499" spans="1:9">
      <c r="A499" s="32">
        <v>44649</v>
      </c>
      <c r="B499" s="28">
        <v>350</v>
      </c>
      <c r="C499" s="28">
        <v>420</v>
      </c>
      <c r="D499" s="28">
        <v>90</v>
      </c>
      <c r="E499" s="28"/>
      <c r="F499" s="28"/>
      <c r="G499" s="28"/>
      <c r="H499" s="28">
        <v>16</v>
      </c>
      <c r="I499" s="18">
        <f t="shared" si="28"/>
        <v>860</v>
      </c>
    </row>
    <row r="500" spans="1:9">
      <c r="A500" s="32">
        <v>44650</v>
      </c>
      <c r="B500" s="28">
        <v>800</v>
      </c>
      <c r="C500" s="28">
        <v>300</v>
      </c>
      <c r="D500" s="28"/>
      <c r="E500" s="28"/>
      <c r="F500" s="28"/>
      <c r="G500" s="28"/>
      <c r="H500" s="28">
        <v>5</v>
      </c>
      <c r="I500" s="18">
        <f t="shared" si="28"/>
        <v>1100</v>
      </c>
    </row>
    <row r="501" spans="1:9">
      <c r="A501" s="32">
        <v>44651</v>
      </c>
      <c r="B501" s="28">
        <v>300</v>
      </c>
      <c r="C501" s="28">
        <v>130</v>
      </c>
      <c r="D501" s="28">
        <v>240</v>
      </c>
      <c r="E501" s="28"/>
      <c r="F501" s="28"/>
      <c r="G501" s="28"/>
      <c r="H501" s="28">
        <v>12</v>
      </c>
      <c r="I501" s="18">
        <f t="shared" si="28"/>
        <v>670</v>
      </c>
    </row>
    <row r="502" spans="1:9">
      <c r="A502" s="32">
        <v>44652</v>
      </c>
      <c r="B502" s="28">
        <v>670</v>
      </c>
      <c r="C502" s="28">
        <v>260</v>
      </c>
      <c r="D502" s="28"/>
      <c r="E502" s="28"/>
      <c r="F502" s="28"/>
      <c r="G502" s="28"/>
      <c r="H502" s="28">
        <v>9</v>
      </c>
      <c r="I502" s="18">
        <f t="shared" si="28"/>
        <v>930</v>
      </c>
    </row>
    <row r="503" spans="1:9">
      <c r="A503" s="32">
        <v>44653</v>
      </c>
      <c r="B503" s="28">
        <v>400</v>
      </c>
      <c r="C503" s="28">
        <v>120</v>
      </c>
      <c r="D503" s="28"/>
      <c r="E503" s="28"/>
      <c r="F503" s="28"/>
      <c r="G503" s="28"/>
      <c r="H503" s="28">
        <v>8</v>
      </c>
      <c r="I503" s="18">
        <f t="shared" si="28"/>
        <v>520</v>
      </c>
    </row>
    <row r="504" spans="1:9">
      <c r="A504" s="32">
        <v>44654</v>
      </c>
      <c r="B504" s="28">
        <v>150</v>
      </c>
      <c r="C504" s="28">
        <v>300</v>
      </c>
      <c r="D504" s="28"/>
      <c r="E504" s="28"/>
      <c r="F504" s="28"/>
      <c r="G504" s="28"/>
      <c r="H504" s="28">
        <v>9</v>
      </c>
      <c r="I504" s="18">
        <f t="shared" si="28"/>
        <v>450</v>
      </c>
    </row>
    <row r="505" spans="1:9">
      <c r="A505" s="32">
        <v>44655</v>
      </c>
      <c r="B505" s="28">
        <v>470</v>
      </c>
      <c r="C505" s="28">
        <v>180</v>
      </c>
      <c r="D505" s="28">
        <v>370</v>
      </c>
      <c r="E505" s="28"/>
      <c r="F505" s="28"/>
      <c r="G505" s="28"/>
      <c r="H505" s="28">
        <v>9</v>
      </c>
      <c r="I505" s="18">
        <f t="shared" si="28"/>
        <v>1020</v>
      </c>
    </row>
    <row r="506" spans="1:9">
      <c r="A506" s="32">
        <v>44656</v>
      </c>
      <c r="B506" s="28">
        <v>550</v>
      </c>
      <c r="C506" s="28">
        <v>360</v>
      </c>
      <c r="D506" s="28">
        <v>180</v>
      </c>
      <c r="E506" s="28"/>
      <c r="F506" s="28"/>
      <c r="G506" s="28"/>
      <c r="H506" s="28">
        <v>15</v>
      </c>
      <c r="I506" s="18">
        <f t="shared" si="28"/>
        <v>1090</v>
      </c>
    </row>
    <row r="507" spans="1:9">
      <c r="A507" s="32">
        <v>44657</v>
      </c>
      <c r="B507" s="28">
        <v>1080</v>
      </c>
      <c r="C507" s="28">
        <v>240</v>
      </c>
      <c r="D507" s="28">
        <v>150</v>
      </c>
      <c r="E507" s="28"/>
      <c r="F507" s="28"/>
      <c r="G507" s="28"/>
      <c r="H507" s="28">
        <v>10</v>
      </c>
      <c r="I507" s="18">
        <f t="shared" si="28"/>
        <v>1470</v>
      </c>
    </row>
    <row r="508" spans="1:9">
      <c r="A508" s="32">
        <v>44658</v>
      </c>
      <c r="B508" s="28">
        <v>400</v>
      </c>
      <c r="C508" s="28">
        <v>60</v>
      </c>
      <c r="D508" s="28">
        <v>60</v>
      </c>
      <c r="E508" s="28"/>
      <c r="F508" s="28"/>
      <c r="G508" s="28"/>
      <c r="H508" s="28">
        <v>7</v>
      </c>
      <c r="I508" s="18">
        <f t="shared" si="28"/>
        <v>520</v>
      </c>
    </row>
    <row r="509" spans="1:9">
      <c r="A509" s="32">
        <v>44659</v>
      </c>
      <c r="B509" s="28">
        <v>850</v>
      </c>
      <c r="C509" s="28">
        <v>300</v>
      </c>
      <c r="D509" s="28">
        <v>60</v>
      </c>
      <c r="E509" s="28"/>
      <c r="F509" s="28"/>
      <c r="G509" s="28"/>
      <c r="H509" s="28">
        <v>9</v>
      </c>
      <c r="I509" s="18">
        <f t="shared" si="28"/>
        <v>1210</v>
      </c>
    </row>
    <row r="510" spans="1:9">
      <c r="A510" s="32">
        <v>44660</v>
      </c>
      <c r="B510" s="28">
        <v>450</v>
      </c>
      <c r="C510" s="28">
        <v>60</v>
      </c>
      <c r="D510" s="28"/>
      <c r="E510" s="28"/>
      <c r="F510" s="28"/>
      <c r="G510" s="28"/>
      <c r="H510" s="28">
        <v>4</v>
      </c>
      <c r="I510" s="18">
        <f t="shared" si="28"/>
        <v>510</v>
      </c>
    </row>
    <row r="511" spans="1:9">
      <c r="A511" s="32">
        <v>44661</v>
      </c>
      <c r="B511" s="28">
        <v>900</v>
      </c>
      <c r="C511" s="28">
        <v>570</v>
      </c>
      <c r="D511" s="28"/>
      <c r="E511" s="28"/>
      <c r="F511" s="28"/>
      <c r="G511" s="28"/>
      <c r="H511" s="28">
        <v>14</v>
      </c>
      <c r="I511" s="18">
        <f t="shared" si="28"/>
        <v>1470</v>
      </c>
    </row>
    <row r="512" spans="1:9">
      <c r="A512" s="32">
        <v>44662</v>
      </c>
      <c r="B512" s="28">
        <v>750</v>
      </c>
      <c r="C512" s="28">
        <v>390</v>
      </c>
      <c r="D512" s="28"/>
      <c r="E512" s="28"/>
      <c r="F512" s="28"/>
      <c r="G512" s="28"/>
      <c r="H512" s="28">
        <v>13</v>
      </c>
      <c r="I512" s="18">
        <f t="shared" si="28"/>
        <v>1140</v>
      </c>
    </row>
    <row r="513" spans="1:9">
      <c r="A513" s="32">
        <v>44663</v>
      </c>
      <c r="B513" s="28">
        <v>250</v>
      </c>
      <c r="C513" s="28">
        <v>240</v>
      </c>
      <c r="D513" s="28"/>
      <c r="E513" s="28"/>
      <c r="F513" s="28"/>
      <c r="G513" s="28"/>
      <c r="H513" s="28">
        <v>11</v>
      </c>
      <c r="I513" s="18">
        <f t="shared" si="28"/>
        <v>490</v>
      </c>
    </row>
    <row r="514" spans="1:9">
      <c r="A514" s="32">
        <v>44664</v>
      </c>
      <c r="B514" s="28">
        <v>350</v>
      </c>
      <c r="C514" s="28">
        <v>370</v>
      </c>
      <c r="D514" s="28"/>
      <c r="E514" s="28"/>
      <c r="F514" s="28"/>
      <c r="G514" s="28"/>
      <c r="H514" s="28">
        <v>10</v>
      </c>
      <c r="I514" s="18">
        <f t="shared" si="28"/>
        <v>720</v>
      </c>
    </row>
    <row r="515" spans="1:9">
      <c r="A515" s="32">
        <v>44665</v>
      </c>
      <c r="B515" s="28">
        <v>500</v>
      </c>
      <c r="C515" s="28">
        <v>330</v>
      </c>
      <c r="D515" s="28"/>
      <c r="E515" s="28"/>
      <c r="F515" s="28"/>
      <c r="G515" s="28"/>
      <c r="H515" s="28">
        <v>9</v>
      </c>
      <c r="I515" s="18">
        <f t="shared" si="28"/>
        <v>830</v>
      </c>
    </row>
    <row r="516" spans="1:9">
      <c r="A516" s="32">
        <v>44666</v>
      </c>
      <c r="B516" s="28">
        <v>680</v>
      </c>
      <c r="C516" s="28">
        <v>400</v>
      </c>
      <c r="D516" s="28"/>
      <c r="E516" s="28"/>
      <c r="F516" s="28"/>
      <c r="G516" s="28">
        <v>250</v>
      </c>
      <c r="H516" s="28">
        <v>9</v>
      </c>
      <c r="I516" s="18">
        <f t="shared" si="28"/>
        <v>1330</v>
      </c>
    </row>
    <row r="517" spans="1:9">
      <c r="A517" s="32">
        <v>44667</v>
      </c>
      <c r="B517" s="28">
        <v>350</v>
      </c>
      <c r="C517" s="28">
        <v>60</v>
      </c>
      <c r="D517" s="28"/>
      <c r="E517" s="28"/>
      <c r="F517" s="28"/>
      <c r="G517" s="28"/>
      <c r="H517" s="28">
        <v>4</v>
      </c>
      <c r="I517" s="18">
        <f t="shared" si="28"/>
        <v>410</v>
      </c>
    </row>
    <row r="518" spans="1:9">
      <c r="A518" s="32">
        <v>44668</v>
      </c>
      <c r="B518" s="28">
        <v>800</v>
      </c>
      <c r="C518" s="28">
        <v>210</v>
      </c>
      <c r="D518" s="28"/>
      <c r="E518" s="28"/>
      <c r="F518" s="28"/>
      <c r="G518" s="28"/>
      <c r="H518" s="28">
        <v>11</v>
      </c>
      <c r="I518" s="18">
        <f t="shared" si="28"/>
        <v>1010</v>
      </c>
    </row>
    <row r="519" spans="1:9">
      <c r="A519" s="32">
        <v>44669</v>
      </c>
      <c r="B519" s="28">
        <v>400</v>
      </c>
      <c r="C519" s="28">
        <v>120</v>
      </c>
      <c r="D519" s="28">
        <v>30</v>
      </c>
      <c r="E519" s="28"/>
      <c r="F519" s="28"/>
      <c r="G519" s="28"/>
      <c r="H519" s="28">
        <v>6</v>
      </c>
      <c r="I519" s="18">
        <f t="shared" si="28"/>
        <v>550</v>
      </c>
    </row>
    <row r="520" spans="1:9">
      <c r="A520" s="32">
        <v>44670</v>
      </c>
      <c r="B520" s="28">
        <v>600</v>
      </c>
      <c r="C520" s="28">
        <v>140</v>
      </c>
      <c r="D520" s="28">
        <v>60</v>
      </c>
      <c r="E520" s="28"/>
      <c r="F520" s="28"/>
      <c r="G520" s="28"/>
      <c r="H520" s="28">
        <v>10</v>
      </c>
      <c r="I520" s="18">
        <f t="shared" si="28"/>
        <v>800</v>
      </c>
    </row>
    <row r="521" spans="1:9">
      <c r="A521" s="32">
        <v>44671</v>
      </c>
      <c r="B521" s="28">
        <v>130</v>
      </c>
      <c r="C521" s="28">
        <v>370</v>
      </c>
      <c r="D521" s="28"/>
      <c r="E521" s="28"/>
      <c r="F521" s="28"/>
      <c r="G521" s="28"/>
      <c r="H521" s="28">
        <v>9</v>
      </c>
      <c r="I521" s="18">
        <f t="shared" si="28"/>
        <v>500</v>
      </c>
    </row>
    <row r="522" spans="1:9">
      <c r="A522" s="32">
        <v>44672</v>
      </c>
      <c r="B522" s="28">
        <v>750</v>
      </c>
      <c r="C522" s="28">
        <v>300</v>
      </c>
      <c r="D522" s="28"/>
      <c r="E522" s="28"/>
      <c r="F522" s="28"/>
      <c r="G522" s="28"/>
      <c r="H522" s="28">
        <v>8</v>
      </c>
      <c r="I522" s="18">
        <f t="shared" si="28"/>
        <v>1050</v>
      </c>
    </row>
    <row r="523" spans="1:9">
      <c r="A523" s="32">
        <v>44673</v>
      </c>
      <c r="B523" s="28">
        <v>420</v>
      </c>
      <c r="C523" s="28">
        <v>330</v>
      </c>
      <c r="D523" s="28">
        <v>120</v>
      </c>
      <c r="E523" s="28"/>
      <c r="F523" s="28"/>
      <c r="G523" s="28"/>
      <c r="H523" s="28">
        <v>15</v>
      </c>
      <c r="I523" s="18">
        <f t="shared" si="28"/>
        <v>870</v>
      </c>
    </row>
    <row r="524" spans="1:9">
      <c r="A524" s="32">
        <v>44674</v>
      </c>
      <c r="B524" s="28">
        <v>600</v>
      </c>
      <c r="C524" s="28">
        <v>450</v>
      </c>
      <c r="D524" s="28">
        <v>30</v>
      </c>
      <c r="E524" s="28"/>
      <c r="F524" s="28"/>
      <c r="G524" s="28"/>
      <c r="H524" s="28">
        <v>12</v>
      </c>
      <c r="I524" s="18">
        <f t="shared" si="28"/>
        <v>1080</v>
      </c>
    </row>
    <row r="525" spans="1:9">
      <c r="A525" s="32">
        <v>44675</v>
      </c>
      <c r="B525" s="28">
        <v>1225</v>
      </c>
      <c r="C525" s="28">
        <v>210</v>
      </c>
      <c r="D525" s="28"/>
      <c r="E525" s="28"/>
      <c r="F525" s="28"/>
      <c r="G525" s="28"/>
      <c r="H525" s="28">
        <v>15</v>
      </c>
      <c r="I525" s="18">
        <f t="shared" si="28"/>
        <v>1435</v>
      </c>
    </row>
    <row r="526" spans="1:9">
      <c r="A526" s="32">
        <v>44676</v>
      </c>
      <c r="B526" s="28">
        <v>340</v>
      </c>
      <c r="C526" s="28">
        <v>640</v>
      </c>
      <c r="D526" s="28">
        <v>120</v>
      </c>
      <c r="E526" s="28"/>
      <c r="F526" s="28"/>
      <c r="G526" s="28"/>
      <c r="H526" s="28">
        <v>15</v>
      </c>
      <c r="I526" s="18">
        <f t="shared" si="28"/>
        <v>1100</v>
      </c>
    </row>
    <row r="527" spans="1:9">
      <c r="A527" s="32">
        <v>44677</v>
      </c>
      <c r="B527" s="28">
        <v>300</v>
      </c>
      <c r="C527" s="28">
        <v>400</v>
      </c>
      <c r="D527" s="28"/>
      <c r="E527" s="28"/>
      <c r="F527" s="28"/>
      <c r="G527" s="28"/>
      <c r="H527" s="28">
        <v>7</v>
      </c>
      <c r="I527" s="18">
        <f t="shared" si="28"/>
        <v>700</v>
      </c>
    </row>
    <row r="528" spans="1:9">
      <c r="A528" s="32">
        <v>44678</v>
      </c>
      <c r="B528" s="28">
        <v>725</v>
      </c>
      <c r="C528" s="28">
        <v>480</v>
      </c>
      <c r="D528" s="28"/>
      <c r="E528" s="28"/>
      <c r="F528" s="28"/>
      <c r="G528" s="28"/>
      <c r="H528" s="28">
        <v>15</v>
      </c>
      <c r="I528" s="18">
        <f t="shared" si="28"/>
        <v>1205</v>
      </c>
    </row>
    <row r="529" spans="1:9">
      <c r="A529" s="32">
        <v>44679</v>
      </c>
      <c r="B529" s="28">
        <v>675</v>
      </c>
      <c r="C529" s="28">
        <v>400</v>
      </c>
      <c r="D529" s="28">
        <v>60</v>
      </c>
      <c r="E529" s="28"/>
      <c r="F529" s="28"/>
      <c r="G529" s="28"/>
      <c r="H529" s="28">
        <v>9</v>
      </c>
      <c r="I529" s="18">
        <f t="shared" si="28"/>
        <v>1135</v>
      </c>
    </row>
    <row r="530" spans="1:9">
      <c r="A530" s="32">
        <v>44680</v>
      </c>
      <c r="B530" s="28">
        <v>630</v>
      </c>
      <c r="C530" s="28">
        <v>750</v>
      </c>
      <c r="D530" s="28"/>
      <c r="E530" s="28"/>
      <c r="F530" s="28"/>
      <c r="G530" s="28"/>
      <c r="H530" s="28">
        <v>14</v>
      </c>
      <c r="I530" s="18">
        <f t="shared" si="28"/>
        <v>1380</v>
      </c>
    </row>
    <row r="531" spans="1:9">
      <c r="A531" s="32">
        <v>44681</v>
      </c>
      <c r="B531" s="28">
        <v>490</v>
      </c>
      <c r="C531" s="28">
        <v>410</v>
      </c>
      <c r="D531" s="28">
        <v>30</v>
      </c>
      <c r="E531" s="28"/>
      <c r="F531" s="28"/>
      <c r="G531" s="28">
        <v>300</v>
      </c>
      <c r="H531" s="28">
        <v>13</v>
      </c>
      <c r="I531" s="18">
        <f t="shared" si="28"/>
        <v>1230</v>
      </c>
    </row>
    <row r="532" spans="1:9">
      <c r="A532" s="32">
        <v>44682</v>
      </c>
      <c r="B532" s="28">
        <v>360</v>
      </c>
      <c r="C532" s="28">
        <v>200</v>
      </c>
      <c r="D532" s="28"/>
      <c r="E532" s="28"/>
      <c r="F532" s="28"/>
      <c r="G532" s="28"/>
      <c r="H532" s="28">
        <v>8</v>
      </c>
      <c r="I532" s="18">
        <f t="shared" si="28"/>
        <v>560</v>
      </c>
    </row>
    <row r="533" spans="1:9">
      <c r="A533" s="32">
        <v>44683</v>
      </c>
      <c r="B533" s="28">
        <v>750</v>
      </c>
      <c r="C533" s="28">
        <v>390</v>
      </c>
      <c r="D533" s="28">
        <v>90</v>
      </c>
      <c r="E533" s="28"/>
      <c r="F533" s="28"/>
      <c r="G533" s="28"/>
      <c r="H533" s="28">
        <v>14</v>
      </c>
      <c r="I533" s="18">
        <f t="shared" si="28"/>
        <v>1230</v>
      </c>
    </row>
    <row r="534" spans="1:9">
      <c r="A534" s="32">
        <v>44684</v>
      </c>
      <c r="B534" s="28">
        <v>720</v>
      </c>
      <c r="C534" s="28">
        <v>440</v>
      </c>
      <c r="D534" s="28">
        <v>30</v>
      </c>
      <c r="E534" s="28"/>
      <c r="F534" s="28"/>
      <c r="G534" s="28"/>
      <c r="H534" s="28">
        <v>14</v>
      </c>
      <c r="I534" s="18">
        <f t="shared" ref="I534:I549" si="29">SUM(B534:G534)</f>
        <v>1190</v>
      </c>
    </row>
    <row r="535" spans="1:9">
      <c r="A535" s="32">
        <v>44685</v>
      </c>
      <c r="B535" s="28">
        <v>590</v>
      </c>
      <c r="C535" s="28">
        <v>550</v>
      </c>
      <c r="D535" s="28"/>
      <c r="E535" s="28"/>
      <c r="F535" s="28"/>
      <c r="G535" s="28"/>
      <c r="H535" s="28">
        <v>8</v>
      </c>
      <c r="I535" s="18">
        <f t="shared" si="29"/>
        <v>1140</v>
      </c>
    </row>
    <row r="536" spans="1:9">
      <c r="A536" s="32">
        <v>44686</v>
      </c>
      <c r="B536" s="28">
        <v>600</v>
      </c>
      <c r="C536" s="28">
        <v>450</v>
      </c>
      <c r="D536" s="28"/>
      <c r="E536" s="28"/>
      <c r="F536" s="28"/>
      <c r="G536" s="28">
        <v>200</v>
      </c>
      <c r="H536" s="28">
        <v>9</v>
      </c>
      <c r="I536" s="18">
        <f t="shared" si="29"/>
        <v>1250</v>
      </c>
    </row>
    <row r="537" spans="1:9">
      <c r="A537" s="32">
        <v>44687</v>
      </c>
      <c r="B537" s="28">
        <v>700</v>
      </c>
      <c r="C537" s="28">
        <v>450</v>
      </c>
      <c r="D537" s="28">
        <v>180</v>
      </c>
      <c r="E537" s="28"/>
      <c r="F537" s="28"/>
      <c r="G537" s="28"/>
      <c r="H537" s="28">
        <v>11</v>
      </c>
      <c r="I537" s="18">
        <f t="shared" si="29"/>
        <v>1330</v>
      </c>
    </row>
    <row r="538" spans="1:9">
      <c r="A538" s="32">
        <v>44688</v>
      </c>
      <c r="B538" s="28">
        <v>750</v>
      </c>
      <c r="C538" s="28">
        <v>270</v>
      </c>
      <c r="D538" s="28">
        <v>30</v>
      </c>
      <c r="E538" s="28"/>
      <c r="F538" s="28"/>
      <c r="G538" s="28"/>
      <c r="H538" s="28">
        <v>13</v>
      </c>
      <c r="I538" s="18">
        <f t="shared" si="29"/>
        <v>1050</v>
      </c>
    </row>
    <row r="539" spans="1:9">
      <c r="A539" s="32">
        <v>44689</v>
      </c>
      <c r="B539" s="28">
        <v>900</v>
      </c>
      <c r="C539" s="28">
        <v>420</v>
      </c>
      <c r="D539" s="28"/>
      <c r="E539" s="28"/>
      <c r="F539" s="28"/>
      <c r="G539" s="28"/>
      <c r="H539" s="28">
        <v>13</v>
      </c>
      <c r="I539" s="18">
        <f t="shared" si="29"/>
        <v>1320</v>
      </c>
    </row>
    <row r="540" spans="1:9">
      <c r="A540" s="32">
        <v>44690</v>
      </c>
      <c r="B540" s="28">
        <v>900</v>
      </c>
      <c r="C540" s="28">
        <v>420</v>
      </c>
      <c r="D540" s="28">
        <v>30</v>
      </c>
      <c r="E540" s="28"/>
      <c r="F540" s="28"/>
      <c r="G540" s="28"/>
      <c r="H540" s="28">
        <v>10</v>
      </c>
      <c r="I540" s="18">
        <f t="shared" si="29"/>
        <v>1350</v>
      </c>
    </row>
    <row r="541" spans="1:9">
      <c r="A541" s="32">
        <v>44691</v>
      </c>
      <c r="B541" s="28">
        <v>950</v>
      </c>
      <c r="C541" s="28">
        <v>250</v>
      </c>
      <c r="D541" s="28">
        <v>30</v>
      </c>
      <c r="E541" s="28"/>
      <c r="F541" s="28"/>
      <c r="G541" s="28"/>
      <c r="H541" s="28">
        <v>9</v>
      </c>
      <c r="I541" s="18">
        <f t="shared" si="29"/>
        <v>1230</v>
      </c>
    </row>
    <row r="542" spans="1:9">
      <c r="A542" s="32">
        <v>44692</v>
      </c>
      <c r="B542" s="28">
        <v>450</v>
      </c>
      <c r="C542" s="28">
        <v>560</v>
      </c>
      <c r="D542" s="28">
        <v>200</v>
      </c>
      <c r="E542" s="28"/>
      <c r="F542" s="28"/>
      <c r="G542" s="28"/>
      <c r="H542" s="28">
        <v>11</v>
      </c>
      <c r="I542" s="18">
        <f t="shared" si="29"/>
        <v>1210</v>
      </c>
    </row>
    <row r="543" spans="1:9">
      <c r="A543" s="32">
        <v>44693</v>
      </c>
      <c r="B543" s="28">
        <v>530</v>
      </c>
      <c r="C543" s="28">
        <v>390</v>
      </c>
      <c r="D543" s="28"/>
      <c r="E543" s="28"/>
      <c r="F543" s="28"/>
      <c r="G543" s="28"/>
      <c r="H543" s="28">
        <v>9</v>
      </c>
      <c r="I543" s="18">
        <f t="shared" si="29"/>
        <v>920</v>
      </c>
    </row>
    <row r="544" spans="1:9">
      <c r="A544" s="32">
        <v>44694</v>
      </c>
      <c r="B544" s="28">
        <v>400</v>
      </c>
      <c r="C544" s="28">
        <v>330</v>
      </c>
      <c r="D544" s="28">
        <v>60</v>
      </c>
      <c r="E544" s="28"/>
      <c r="F544" s="28"/>
      <c r="G544" s="28"/>
      <c r="H544" s="28">
        <v>9</v>
      </c>
      <c r="I544" s="18">
        <f t="shared" si="29"/>
        <v>790</v>
      </c>
    </row>
    <row r="545" spans="1:9">
      <c r="A545" s="32">
        <v>44695</v>
      </c>
      <c r="B545" s="28">
        <v>500</v>
      </c>
      <c r="C545" s="28">
        <v>360</v>
      </c>
      <c r="D545" s="28">
        <v>60</v>
      </c>
      <c r="E545" s="28"/>
      <c r="F545" s="28"/>
      <c r="G545" s="28"/>
      <c r="H545" s="28">
        <v>12</v>
      </c>
      <c r="I545" s="18">
        <f>SUM(B545:G545)</f>
        <v>920</v>
      </c>
    </row>
    <row r="546" spans="1:9">
      <c r="A546" s="32">
        <v>44696</v>
      </c>
      <c r="B546" s="28">
        <v>400</v>
      </c>
      <c r="C546" s="28">
        <v>500</v>
      </c>
      <c r="D546" s="28">
        <v>50</v>
      </c>
      <c r="E546" s="28"/>
      <c r="F546" s="28"/>
      <c r="G546" s="28"/>
      <c r="H546" s="28">
        <v>8</v>
      </c>
      <c r="I546" s="18">
        <f t="shared" si="29"/>
        <v>950</v>
      </c>
    </row>
    <row r="547" spans="1:9">
      <c r="A547" s="32">
        <v>44697</v>
      </c>
      <c r="B547" s="28">
        <v>560</v>
      </c>
      <c r="C547" s="28">
        <v>730</v>
      </c>
      <c r="D547" s="28"/>
      <c r="E547" s="28"/>
      <c r="F547" s="28"/>
      <c r="G547" s="28"/>
      <c r="H547" s="28">
        <v>12</v>
      </c>
      <c r="I547" s="18">
        <f t="shared" si="29"/>
        <v>1290</v>
      </c>
    </row>
    <row r="548" spans="1:9">
      <c r="A548" s="32">
        <v>44698</v>
      </c>
      <c r="B548" s="28">
        <v>450</v>
      </c>
      <c r="C548" s="28">
        <v>400</v>
      </c>
      <c r="D548" s="28"/>
      <c r="E548" s="28"/>
      <c r="F548" s="28"/>
      <c r="G548" s="28"/>
      <c r="H548" s="28">
        <v>6</v>
      </c>
      <c r="I548" s="18">
        <f t="shared" si="29"/>
        <v>850</v>
      </c>
    </row>
    <row r="549" spans="1:9">
      <c r="A549" s="32">
        <v>44699</v>
      </c>
      <c r="B549" s="28">
        <v>900</v>
      </c>
      <c r="C549" s="28">
        <v>420</v>
      </c>
      <c r="D549" s="28"/>
      <c r="E549" s="28"/>
      <c r="F549" s="28"/>
      <c r="G549" s="28"/>
      <c r="H549" s="28">
        <v>10</v>
      </c>
      <c r="I549" s="18">
        <f t="shared" si="29"/>
        <v>1320</v>
      </c>
    </row>
    <row r="550" spans="1:9">
      <c r="A550" s="32">
        <v>44700</v>
      </c>
      <c r="B550" s="28">
        <v>700</v>
      </c>
      <c r="C550" s="28">
        <v>150</v>
      </c>
      <c r="D550" s="28">
        <v>90</v>
      </c>
      <c r="E550" s="28"/>
      <c r="F550" s="28"/>
      <c r="G550" s="28"/>
      <c r="H550" s="28">
        <v>7</v>
      </c>
      <c r="I550" s="18">
        <f>SUM(B550:G550)</f>
        <v>940</v>
      </c>
    </row>
    <row r="551" spans="1:9">
      <c r="A551" s="32">
        <v>44701</v>
      </c>
      <c r="B551" s="28">
        <v>600</v>
      </c>
      <c r="C551" s="28">
        <v>690</v>
      </c>
      <c r="D551" s="28"/>
      <c r="E551" s="28"/>
      <c r="F551" s="28"/>
      <c r="G551" s="28"/>
      <c r="H551" s="28">
        <v>13</v>
      </c>
      <c r="I551" s="18">
        <f>SUM(B551:G551)</f>
        <v>1290</v>
      </c>
    </row>
    <row r="552" spans="1:9">
      <c r="A552" s="32">
        <v>44702</v>
      </c>
      <c r="B552" s="28">
        <v>660</v>
      </c>
      <c r="C552" s="28">
        <v>510</v>
      </c>
      <c r="D552" s="28"/>
      <c r="E552" s="28"/>
      <c r="F552" s="28"/>
      <c r="G552" s="28"/>
      <c r="H552" s="28">
        <v>10</v>
      </c>
      <c r="I552" s="18">
        <f>SUM(B552:G552)</f>
        <v>1170</v>
      </c>
    </row>
    <row r="553" spans="1:9">
      <c r="A553" s="32">
        <v>44703</v>
      </c>
      <c r="B553" s="28">
        <v>520</v>
      </c>
      <c r="C553" s="28">
        <v>260</v>
      </c>
      <c r="D553" s="28"/>
      <c r="E553" s="28"/>
      <c r="F553" s="28"/>
      <c r="G553" s="28"/>
      <c r="H553" s="28">
        <v>10</v>
      </c>
      <c r="I553" s="18">
        <f>SUM(B553:G553)</f>
        <v>780</v>
      </c>
    </row>
    <row r="554" spans="1:9">
      <c r="A554" s="32">
        <v>44704</v>
      </c>
      <c r="B554" s="28">
        <v>480</v>
      </c>
      <c r="C554" s="28">
        <v>390</v>
      </c>
      <c r="D554" s="28"/>
      <c r="E554" s="28"/>
      <c r="F554" s="28"/>
      <c r="G554" s="28"/>
      <c r="H554" s="28">
        <v>8</v>
      </c>
      <c r="I554" s="18">
        <f t="shared" ref="I554:I557" si="30">SUM(B554:G554)</f>
        <v>870</v>
      </c>
    </row>
    <row r="555" spans="1:9">
      <c r="A555" s="32">
        <v>44705</v>
      </c>
      <c r="B555" s="28">
        <v>800</v>
      </c>
      <c r="C555" s="28">
        <v>180</v>
      </c>
      <c r="D555" s="28">
        <v>250</v>
      </c>
      <c r="E555" s="28"/>
      <c r="F555" s="28"/>
      <c r="G555" s="28"/>
      <c r="H555" s="28">
        <v>8</v>
      </c>
      <c r="I555" s="18">
        <f t="shared" si="30"/>
        <v>1230</v>
      </c>
    </row>
    <row r="556" spans="1:9">
      <c r="A556" s="32">
        <v>44706</v>
      </c>
      <c r="B556" s="28">
        <v>800</v>
      </c>
      <c r="C556" s="28">
        <v>250</v>
      </c>
      <c r="D556" s="28"/>
      <c r="E556" s="28"/>
      <c r="F556" s="28"/>
      <c r="G556" s="28"/>
      <c r="H556" s="28">
        <v>7</v>
      </c>
      <c r="I556" s="18">
        <f t="shared" si="30"/>
        <v>1050</v>
      </c>
    </row>
    <row r="557" spans="1:9">
      <c r="A557" s="32">
        <v>44707</v>
      </c>
      <c r="B557" s="28">
        <v>670</v>
      </c>
      <c r="C557" s="28">
        <v>480</v>
      </c>
      <c r="D557" s="28">
        <v>330</v>
      </c>
      <c r="E557" s="28"/>
      <c r="F557" s="28"/>
      <c r="G557" s="28"/>
      <c r="H557" s="28">
        <v>16</v>
      </c>
      <c r="I557" s="18">
        <f t="shared" si="30"/>
        <v>1480</v>
      </c>
    </row>
    <row r="558" spans="1:9">
      <c r="A558" s="32">
        <v>44708</v>
      </c>
      <c r="B558" s="28">
        <v>1150</v>
      </c>
      <c r="C558" s="28">
        <v>250</v>
      </c>
      <c r="D558" s="28">
        <v>30</v>
      </c>
      <c r="E558" s="28"/>
      <c r="F558" s="28"/>
      <c r="G558" s="28"/>
      <c r="H558" s="28">
        <v>11</v>
      </c>
      <c r="I558" s="18">
        <f>SUM(B558:G558)</f>
        <v>1430</v>
      </c>
    </row>
    <row r="559" spans="1:9">
      <c r="A559" s="32">
        <v>44709</v>
      </c>
      <c r="B559" s="28">
        <v>900</v>
      </c>
      <c r="C559" s="28">
        <v>490</v>
      </c>
      <c r="D559" s="28"/>
      <c r="E559" s="28"/>
      <c r="F559" s="28"/>
      <c r="G559" s="28"/>
      <c r="H559" s="28">
        <v>15</v>
      </c>
      <c r="I559" s="18">
        <f>SUM(B559:G559)</f>
        <v>1390</v>
      </c>
    </row>
    <row r="560" spans="1:9">
      <c r="A560" s="32">
        <v>44710</v>
      </c>
      <c r="B560" s="28">
        <v>640</v>
      </c>
      <c r="C560" s="28">
        <v>510</v>
      </c>
      <c r="D560" s="28">
        <v>30</v>
      </c>
      <c r="E560" s="28"/>
      <c r="F560" s="28"/>
      <c r="G560" s="28"/>
      <c r="H560" s="28">
        <v>10</v>
      </c>
      <c r="I560" s="18">
        <f t="shared" ref="I560:I564" si="31">SUM(B560:G560)</f>
        <v>1180</v>
      </c>
    </row>
    <row r="561" spans="1:9">
      <c r="A561" s="32">
        <v>44711</v>
      </c>
      <c r="B561" s="28">
        <v>475</v>
      </c>
      <c r="C561" s="28">
        <v>30</v>
      </c>
      <c r="D561" s="28"/>
      <c r="E561" s="28"/>
      <c r="F561" s="28"/>
      <c r="G561" s="28"/>
      <c r="H561" s="28">
        <v>6</v>
      </c>
      <c r="I561" s="18">
        <f t="shared" si="31"/>
        <v>505</v>
      </c>
    </row>
    <row r="562" spans="1:9">
      <c r="A562" s="32">
        <v>44712</v>
      </c>
      <c r="B562" s="28">
        <v>675</v>
      </c>
      <c r="C562" s="28">
        <v>360</v>
      </c>
      <c r="D562" s="28"/>
      <c r="E562" s="28"/>
      <c r="F562" s="28"/>
      <c r="G562" s="28"/>
      <c r="H562" s="28">
        <v>9</v>
      </c>
      <c r="I562" s="18">
        <f>SUM(B562:G562)</f>
        <v>1035</v>
      </c>
    </row>
    <row r="563" spans="1:9">
      <c r="A563" s="32">
        <v>44713</v>
      </c>
      <c r="B563" s="28">
        <v>1150</v>
      </c>
      <c r="C563" s="28">
        <v>1010</v>
      </c>
      <c r="D563" s="28"/>
      <c r="E563" s="28"/>
      <c r="F563" s="28"/>
      <c r="G563" s="28"/>
      <c r="H563" s="28">
        <v>17</v>
      </c>
      <c r="I563" s="18">
        <f t="shared" si="31"/>
        <v>2160</v>
      </c>
    </row>
    <row r="564" spans="1:9">
      <c r="A564" s="32">
        <v>44714</v>
      </c>
      <c r="B564" s="28">
        <v>900</v>
      </c>
      <c r="C564" s="28">
        <v>60</v>
      </c>
      <c r="D564" s="28"/>
      <c r="E564" s="28"/>
      <c r="F564" s="28"/>
      <c r="G564" s="28"/>
      <c r="H564" s="28">
        <v>7</v>
      </c>
      <c r="I564" s="18">
        <f t="shared" si="31"/>
        <v>960</v>
      </c>
    </row>
    <row r="565" spans="1:9">
      <c r="A565" s="32">
        <v>44715</v>
      </c>
      <c r="B565" s="28">
        <v>1625</v>
      </c>
      <c r="C565" s="28">
        <v>180</v>
      </c>
      <c r="D565" s="28"/>
      <c r="E565" s="28"/>
      <c r="F565" s="28"/>
      <c r="G565" s="28"/>
      <c r="H565" s="28">
        <v>10</v>
      </c>
      <c r="I565" s="18">
        <f>SUM(B565:G565)</f>
        <v>1805</v>
      </c>
    </row>
    <row r="566" spans="1:9">
      <c r="A566" s="32">
        <v>44716</v>
      </c>
      <c r="B566" s="28">
        <v>350</v>
      </c>
      <c r="C566" s="28">
        <v>180</v>
      </c>
      <c r="D566" s="28"/>
      <c r="E566" s="28"/>
      <c r="F566" s="28">
        <v>650</v>
      </c>
      <c r="G566" s="28"/>
      <c r="H566" s="28">
        <v>6</v>
      </c>
      <c r="I566" s="18">
        <f t="shared" ref="I566:I592" si="32">SUM(B566:G566)</f>
        <v>1180</v>
      </c>
    </row>
    <row r="567" spans="1:9">
      <c r="A567" s="32">
        <v>44717</v>
      </c>
      <c r="B567" s="28">
        <v>450</v>
      </c>
      <c r="C567" s="28">
        <v>240</v>
      </c>
      <c r="D567" s="28">
        <v>300</v>
      </c>
      <c r="E567" s="28"/>
      <c r="F567" s="28"/>
      <c r="G567" s="28">
        <v>500</v>
      </c>
      <c r="H567" s="28">
        <v>10</v>
      </c>
      <c r="I567" s="18">
        <f t="shared" si="32"/>
        <v>1490</v>
      </c>
    </row>
    <row r="568" spans="1:9">
      <c r="A568" s="32">
        <v>44718</v>
      </c>
      <c r="B568" s="28">
        <v>650</v>
      </c>
      <c r="C568" s="28">
        <v>520</v>
      </c>
      <c r="D568" s="28"/>
      <c r="E568" s="28"/>
      <c r="F568" s="28"/>
      <c r="G568" s="28"/>
      <c r="H568" s="28">
        <v>10</v>
      </c>
      <c r="I568" s="18">
        <f t="shared" si="32"/>
        <v>1170</v>
      </c>
    </row>
    <row r="569" spans="1:9">
      <c r="A569" s="32">
        <v>44719</v>
      </c>
      <c r="B569" s="28">
        <v>600</v>
      </c>
      <c r="C569" s="28">
        <v>600</v>
      </c>
      <c r="D569" s="28"/>
      <c r="E569" s="28"/>
      <c r="F569" s="28"/>
      <c r="G569" s="28"/>
      <c r="H569" s="28">
        <v>12</v>
      </c>
      <c r="I569" s="18">
        <f t="shared" si="32"/>
        <v>1200</v>
      </c>
    </row>
    <row r="570" spans="1:9">
      <c r="A570" s="32">
        <v>44720</v>
      </c>
      <c r="B570" s="28">
        <v>1050</v>
      </c>
      <c r="C570" s="28">
        <v>90</v>
      </c>
      <c r="D570" s="28"/>
      <c r="E570" s="28"/>
      <c r="F570" s="28"/>
      <c r="G570" s="28"/>
      <c r="H570" s="28">
        <v>6</v>
      </c>
      <c r="I570" s="18">
        <f t="shared" si="32"/>
        <v>1140</v>
      </c>
    </row>
    <row r="571" spans="1:9">
      <c r="A571" s="32">
        <v>44721</v>
      </c>
      <c r="B571" s="28">
        <v>1100</v>
      </c>
      <c r="C571" s="28">
        <v>330</v>
      </c>
      <c r="D571" s="28"/>
      <c r="E571" s="28"/>
      <c r="F571" s="28"/>
      <c r="G571" s="28"/>
      <c r="H571" s="28">
        <v>7</v>
      </c>
      <c r="I571" s="18">
        <f t="shared" si="32"/>
        <v>1430</v>
      </c>
    </row>
    <row r="572" spans="1:9">
      <c r="A572" s="32">
        <v>44722</v>
      </c>
      <c r="B572" s="28">
        <v>550</v>
      </c>
      <c r="C572" s="28">
        <v>790</v>
      </c>
      <c r="D572" s="28"/>
      <c r="E572" s="28"/>
      <c r="F572" s="28"/>
      <c r="G572" s="28"/>
      <c r="H572" s="28">
        <v>7</v>
      </c>
      <c r="I572" s="18">
        <f t="shared" si="32"/>
        <v>1340</v>
      </c>
    </row>
    <row r="573" spans="1:9">
      <c r="A573" s="32">
        <v>44723</v>
      </c>
      <c r="B573" s="28">
        <v>850</v>
      </c>
      <c r="C573" s="28">
        <v>570</v>
      </c>
      <c r="D573" s="28"/>
      <c r="E573" s="28"/>
      <c r="F573" s="28"/>
      <c r="G573" s="28"/>
      <c r="H573" s="28">
        <v>9</v>
      </c>
      <c r="I573" s="18">
        <f>SUM(B573:G573)</f>
        <v>1420</v>
      </c>
    </row>
    <row r="574" spans="1:9">
      <c r="A574" s="32">
        <v>44724</v>
      </c>
      <c r="B574" s="28">
        <v>600</v>
      </c>
      <c r="C574" s="28">
        <v>510</v>
      </c>
      <c r="D574" s="28"/>
      <c r="E574" s="28"/>
      <c r="F574" s="28"/>
      <c r="G574" s="28"/>
      <c r="H574" s="28">
        <v>12</v>
      </c>
      <c r="I574" s="18">
        <f t="shared" si="32"/>
        <v>1110</v>
      </c>
    </row>
    <row r="575" spans="1:9">
      <c r="A575" s="32">
        <v>44725</v>
      </c>
      <c r="B575" s="28">
        <v>600</v>
      </c>
      <c r="C575" s="28">
        <v>250</v>
      </c>
      <c r="D575" s="28"/>
      <c r="E575" s="28"/>
      <c r="F575" s="28"/>
      <c r="G575" s="28">
        <v>500</v>
      </c>
      <c r="H575" s="28">
        <v>7</v>
      </c>
      <c r="I575" s="18">
        <f t="shared" si="32"/>
        <v>1350</v>
      </c>
    </row>
    <row r="576" spans="1:9">
      <c r="A576" s="32">
        <v>44726</v>
      </c>
      <c r="B576" s="28">
        <v>700</v>
      </c>
      <c r="C576" s="28">
        <v>300</v>
      </c>
      <c r="D576" s="28"/>
      <c r="E576" s="28"/>
      <c r="F576" s="28"/>
      <c r="G576" s="28"/>
      <c r="H576" s="28">
        <v>8</v>
      </c>
      <c r="I576" s="18">
        <f t="shared" si="32"/>
        <v>1000</v>
      </c>
    </row>
    <row r="577" spans="1:9">
      <c r="A577" s="32">
        <v>44727</v>
      </c>
      <c r="B577" s="28">
        <v>800</v>
      </c>
      <c r="C577" s="28">
        <v>240</v>
      </c>
      <c r="D577" s="28"/>
      <c r="E577" s="28"/>
      <c r="F577" s="28"/>
      <c r="G577" s="28"/>
      <c r="H577" s="28">
        <v>7</v>
      </c>
      <c r="I577" s="18">
        <f t="shared" si="32"/>
        <v>1040</v>
      </c>
    </row>
    <row r="578" spans="1:9">
      <c r="A578" s="32">
        <v>44728</v>
      </c>
      <c r="B578" s="28">
        <v>450</v>
      </c>
      <c r="C578" s="28">
        <v>210</v>
      </c>
      <c r="D578" s="28">
        <v>150</v>
      </c>
      <c r="E578" s="28"/>
      <c r="F578" s="28"/>
      <c r="G578" s="28"/>
      <c r="H578" s="28">
        <v>8</v>
      </c>
      <c r="I578" s="18">
        <f t="shared" si="32"/>
        <v>810</v>
      </c>
    </row>
    <row r="579" spans="1:9">
      <c r="A579" s="32">
        <v>44729</v>
      </c>
      <c r="B579" s="28">
        <v>250</v>
      </c>
      <c r="C579" s="28">
        <v>150</v>
      </c>
      <c r="D579" s="28"/>
      <c r="E579" s="28"/>
      <c r="F579" s="28"/>
      <c r="G579" s="28"/>
      <c r="H579" s="28">
        <v>5</v>
      </c>
      <c r="I579" s="18">
        <f t="shared" si="32"/>
        <v>400</v>
      </c>
    </row>
    <row r="580" spans="1:9">
      <c r="A580" s="32">
        <v>44730</v>
      </c>
      <c r="B580" s="28">
        <v>700</v>
      </c>
      <c r="C580" s="28">
        <v>540</v>
      </c>
      <c r="D580" s="28"/>
      <c r="E580" s="28"/>
      <c r="F580" s="28"/>
      <c r="G580" s="28"/>
      <c r="H580" s="28">
        <v>10</v>
      </c>
      <c r="I580" s="18">
        <f t="shared" si="32"/>
        <v>1240</v>
      </c>
    </row>
    <row r="581" spans="1:9">
      <c r="A581" s="32">
        <v>44731</v>
      </c>
      <c r="B581" s="28">
        <v>300</v>
      </c>
      <c r="C581" s="28">
        <v>90</v>
      </c>
      <c r="D581" s="28"/>
      <c r="E581" s="28"/>
      <c r="F581" s="28"/>
      <c r="G581" s="28"/>
      <c r="H581" s="28">
        <v>6</v>
      </c>
      <c r="I581" s="18">
        <f t="shared" si="32"/>
        <v>390</v>
      </c>
    </row>
    <row r="582" spans="1:9">
      <c r="A582" s="32">
        <v>44732</v>
      </c>
      <c r="B582" s="28">
        <v>500</v>
      </c>
      <c r="C582" s="28">
        <v>540</v>
      </c>
      <c r="D582" s="28"/>
      <c r="E582" s="28"/>
      <c r="F582" s="28"/>
      <c r="G582" s="28"/>
      <c r="H582" s="28">
        <v>11</v>
      </c>
      <c r="I582" s="18">
        <f t="shared" si="32"/>
        <v>1040</v>
      </c>
    </row>
    <row r="583" spans="1:9">
      <c r="A583" s="32">
        <v>44733</v>
      </c>
      <c r="B583" s="28">
        <v>700</v>
      </c>
      <c r="C583" s="28">
        <v>120</v>
      </c>
      <c r="D583" s="28"/>
      <c r="E583" s="28"/>
      <c r="F583" s="28"/>
      <c r="G583" s="28"/>
      <c r="H583" s="28">
        <v>7</v>
      </c>
      <c r="I583" s="18">
        <f t="shared" si="32"/>
        <v>820</v>
      </c>
    </row>
    <row r="584" spans="1:9">
      <c r="A584" s="32">
        <v>44734</v>
      </c>
      <c r="B584" s="28">
        <v>1050</v>
      </c>
      <c r="C584" s="28">
        <v>270</v>
      </c>
      <c r="D584" s="28"/>
      <c r="E584" s="28"/>
      <c r="F584" s="28"/>
      <c r="G584" s="28"/>
      <c r="H584" s="28">
        <v>9</v>
      </c>
      <c r="I584" s="18">
        <f t="shared" si="32"/>
        <v>1320</v>
      </c>
    </row>
    <row r="585" spans="1:9">
      <c r="A585" s="32">
        <v>44735</v>
      </c>
      <c r="B585" s="28">
        <v>220</v>
      </c>
      <c r="C585" s="28">
        <v>450</v>
      </c>
      <c r="D585" s="28"/>
      <c r="E585" s="28"/>
      <c r="F585" s="28"/>
      <c r="G585" s="28"/>
      <c r="H585" s="28">
        <v>7</v>
      </c>
      <c r="I585" s="18">
        <f t="shared" si="32"/>
        <v>670</v>
      </c>
    </row>
    <row r="586" spans="1:9">
      <c r="A586" s="32">
        <v>44736</v>
      </c>
      <c r="B586" s="28">
        <v>430</v>
      </c>
      <c r="C586" s="28">
        <v>80</v>
      </c>
      <c r="D586" s="28">
        <v>80</v>
      </c>
      <c r="E586" s="28"/>
      <c r="F586" s="28"/>
      <c r="G586" s="28"/>
      <c r="H586" s="28">
        <v>5</v>
      </c>
      <c r="I586" s="18">
        <f t="shared" si="32"/>
        <v>590</v>
      </c>
    </row>
    <row r="587" spans="1:9">
      <c r="A587" s="32">
        <v>44737</v>
      </c>
      <c r="B587" s="28">
        <v>330</v>
      </c>
      <c r="C587" s="28">
        <v>390</v>
      </c>
      <c r="D587" s="28"/>
      <c r="E587" s="28"/>
      <c r="F587" s="28"/>
      <c r="G587" s="28"/>
      <c r="H587" s="28">
        <v>6</v>
      </c>
      <c r="I587" s="18">
        <f t="shared" si="32"/>
        <v>720</v>
      </c>
    </row>
    <row r="588" spans="1:9">
      <c r="A588" s="32">
        <v>44738</v>
      </c>
      <c r="B588" s="28">
        <v>785</v>
      </c>
      <c r="C588" s="28">
        <v>430</v>
      </c>
      <c r="D588" s="28"/>
      <c r="E588" s="28"/>
      <c r="F588" s="28"/>
      <c r="G588" s="28"/>
      <c r="H588" s="28">
        <v>9</v>
      </c>
      <c r="I588" s="18">
        <f t="shared" si="32"/>
        <v>1215</v>
      </c>
    </row>
    <row r="589" spans="1:9">
      <c r="A589" s="32">
        <v>44739</v>
      </c>
      <c r="B589" s="28">
        <v>700</v>
      </c>
      <c r="C589" s="28">
        <v>320</v>
      </c>
      <c r="D589" s="28"/>
      <c r="E589" s="28"/>
      <c r="F589" s="28"/>
      <c r="G589" s="28"/>
      <c r="H589" s="28">
        <v>8</v>
      </c>
      <c r="I589" s="18">
        <f t="shared" si="32"/>
        <v>1020</v>
      </c>
    </row>
    <row r="590" spans="1:9">
      <c r="A590" s="32">
        <v>44740</v>
      </c>
      <c r="B590" s="28">
        <v>200</v>
      </c>
      <c r="C590" s="28">
        <v>150</v>
      </c>
      <c r="D590" s="28"/>
      <c r="E590" s="28"/>
      <c r="F590" s="28"/>
      <c r="G590" s="28"/>
      <c r="H590" s="28">
        <v>4</v>
      </c>
      <c r="I590" s="18">
        <f t="shared" si="32"/>
        <v>350</v>
      </c>
    </row>
    <row r="591" spans="1:9">
      <c r="A591" s="32">
        <v>44741</v>
      </c>
      <c r="B591" s="28">
        <v>520</v>
      </c>
      <c r="C591" s="28">
        <v>360</v>
      </c>
      <c r="D591" s="28"/>
      <c r="E591" s="28"/>
      <c r="F591" s="28"/>
      <c r="G591" s="28"/>
      <c r="H591" s="28">
        <v>9</v>
      </c>
      <c r="I591" s="18">
        <f t="shared" si="32"/>
        <v>880</v>
      </c>
    </row>
    <row r="592" spans="1:9">
      <c r="A592" s="32">
        <v>44742</v>
      </c>
      <c r="B592" s="28">
        <v>710</v>
      </c>
      <c r="C592" s="28">
        <v>330</v>
      </c>
      <c r="D592" s="28">
        <v>410</v>
      </c>
      <c r="E592" s="28"/>
      <c r="F592" s="28"/>
      <c r="G592" s="28"/>
      <c r="H592" s="28">
        <v>13</v>
      </c>
      <c r="I592" s="18">
        <f t="shared" si="32"/>
        <v>1450</v>
      </c>
    </row>
    <row r="593" spans="1:9">
      <c r="A593" s="32">
        <v>44743</v>
      </c>
      <c r="B593" s="28">
        <v>1015</v>
      </c>
      <c r="C593" s="28">
        <v>420</v>
      </c>
      <c r="D593" s="28">
        <v>30</v>
      </c>
      <c r="E593" s="28"/>
      <c r="F593" s="28"/>
      <c r="G593" s="28"/>
      <c r="H593" s="28">
        <v>12</v>
      </c>
      <c r="I593" s="18">
        <f>SUM(B593:G593)</f>
        <v>1465</v>
      </c>
    </row>
    <row r="594" spans="1:9">
      <c r="A594" s="32">
        <v>44744</v>
      </c>
      <c r="B594" s="28">
        <v>1010</v>
      </c>
      <c r="C594" s="28">
        <v>360</v>
      </c>
      <c r="D594" s="28">
        <v>140</v>
      </c>
      <c r="E594" s="28"/>
      <c r="F594" s="28"/>
      <c r="G594" s="28"/>
      <c r="H594" s="28">
        <v>12</v>
      </c>
      <c r="I594" s="18">
        <f t="shared" ref="I594:I606" si="33">SUM(B594:G594)</f>
        <v>1510</v>
      </c>
    </row>
    <row r="595" spans="1:9">
      <c r="A595" s="32">
        <v>44745</v>
      </c>
      <c r="B595" s="28">
        <v>770</v>
      </c>
      <c r="C595" s="28">
        <v>320</v>
      </c>
      <c r="D595" s="28"/>
      <c r="E595" s="28"/>
      <c r="F595" s="28"/>
      <c r="G595" s="28"/>
      <c r="H595" s="28">
        <v>8</v>
      </c>
      <c r="I595" s="18">
        <f t="shared" si="33"/>
        <v>1090</v>
      </c>
    </row>
    <row r="596" spans="1:9">
      <c r="A596" s="32">
        <v>44746</v>
      </c>
      <c r="B596" s="28">
        <v>650</v>
      </c>
      <c r="C596" s="28">
        <v>310</v>
      </c>
      <c r="D596" s="28">
        <v>60</v>
      </c>
      <c r="E596" s="28"/>
      <c r="F596" s="28"/>
      <c r="G596" s="28"/>
      <c r="H596" s="28">
        <v>11</v>
      </c>
      <c r="I596" s="18">
        <f t="shared" si="33"/>
        <v>1020</v>
      </c>
    </row>
    <row r="597" spans="1:9">
      <c r="A597" s="32">
        <v>44747</v>
      </c>
      <c r="B597" s="28">
        <v>1190</v>
      </c>
      <c r="C597" s="28">
        <v>390</v>
      </c>
      <c r="D597" s="28"/>
      <c r="E597" s="28"/>
      <c r="F597" s="28"/>
      <c r="G597" s="28"/>
      <c r="H597" s="28">
        <v>12</v>
      </c>
      <c r="I597" s="18">
        <f t="shared" si="33"/>
        <v>1580</v>
      </c>
    </row>
    <row r="598" spans="1:9">
      <c r="A598" s="32">
        <v>44748</v>
      </c>
      <c r="B598" s="28">
        <v>950</v>
      </c>
      <c r="C598" s="28">
        <v>210</v>
      </c>
      <c r="D598" s="28">
        <v>90</v>
      </c>
      <c r="E598" s="28"/>
      <c r="F598" s="28"/>
      <c r="G598" s="28"/>
      <c r="H598" s="28">
        <v>9</v>
      </c>
      <c r="I598" s="18">
        <f t="shared" si="33"/>
        <v>1250</v>
      </c>
    </row>
    <row r="599" spans="1:9">
      <c r="A599" s="32">
        <v>44749</v>
      </c>
      <c r="B599" s="28">
        <v>600</v>
      </c>
      <c r="C599" s="28">
        <v>240</v>
      </c>
      <c r="D599" s="28"/>
      <c r="E599" s="28"/>
      <c r="F599" s="28"/>
      <c r="G599" s="28"/>
      <c r="H599" s="28">
        <v>12</v>
      </c>
      <c r="I599" s="18">
        <f t="shared" si="33"/>
        <v>840</v>
      </c>
    </row>
    <row r="600" spans="1:9">
      <c r="A600" s="32">
        <v>44750</v>
      </c>
      <c r="B600" s="28">
        <v>750</v>
      </c>
      <c r="C600" s="28">
        <v>530</v>
      </c>
      <c r="D600" s="28">
        <v>30</v>
      </c>
      <c r="E600" s="28"/>
      <c r="F600" s="28"/>
      <c r="G600" s="28"/>
      <c r="H600" s="28">
        <v>11</v>
      </c>
      <c r="I600" s="18">
        <f t="shared" si="33"/>
        <v>1310</v>
      </c>
    </row>
    <row r="601" spans="1:9">
      <c r="A601" s="32">
        <v>44751</v>
      </c>
      <c r="B601" s="28">
        <v>900</v>
      </c>
      <c r="C601" s="28">
        <v>490</v>
      </c>
      <c r="D601" s="28">
        <v>30</v>
      </c>
      <c r="E601" s="28"/>
      <c r="F601" s="28"/>
      <c r="G601" s="28"/>
      <c r="H601" s="28">
        <v>17</v>
      </c>
      <c r="I601" s="18">
        <f t="shared" si="33"/>
        <v>1420</v>
      </c>
    </row>
    <row r="602" spans="1:9">
      <c r="A602" s="32">
        <v>44752</v>
      </c>
      <c r="B602" s="28">
        <v>970</v>
      </c>
      <c r="C602" s="28">
        <v>340</v>
      </c>
      <c r="D602" s="28"/>
      <c r="E602" s="28"/>
      <c r="F602" s="28"/>
      <c r="G602" s="28"/>
      <c r="H602" s="28">
        <v>9</v>
      </c>
      <c r="I602" s="18">
        <f t="shared" si="33"/>
        <v>1310</v>
      </c>
    </row>
    <row r="603" spans="1:9">
      <c r="A603" s="32">
        <v>44753</v>
      </c>
      <c r="B603" s="28">
        <v>650</v>
      </c>
      <c r="C603" s="28">
        <v>350</v>
      </c>
      <c r="D603" s="28">
        <v>240</v>
      </c>
      <c r="E603" s="28"/>
      <c r="F603" s="28"/>
      <c r="G603" s="28">
        <v>300</v>
      </c>
      <c r="H603" s="28">
        <v>11</v>
      </c>
      <c r="I603" s="18">
        <f t="shared" si="33"/>
        <v>1540</v>
      </c>
    </row>
    <row r="604" spans="1:9">
      <c r="A604" s="32">
        <v>44754</v>
      </c>
      <c r="B604" s="28">
        <v>900</v>
      </c>
      <c r="C604" s="28">
        <v>150</v>
      </c>
      <c r="D604" s="28"/>
      <c r="E604" s="28"/>
      <c r="F604" s="28"/>
      <c r="G604" s="28"/>
      <c r="H604" s="28">
        <v>5</v>
      </c>
      <c r="I604" s="18">
        <f t="shared" si="33"/>
        <v>1050</v>
      </c>
    </row>
    <row r="605" spans="1:9">
      <c r="A605" s="32">
        <v>44755</v>
      </c>
      <c r="B605" s="28">
        <v>250</v>
      </c>
      <c r="C605" s="28">
        <v>420</v>
      </c>
      <c r="D605" s="28"/>
      <c r="E605" s="28"/>
      <c r="F605" s="28"/>
      <c r="G605" s="28"/>
      <c r="H605" s="28">
        <v>5</v>
      </c>
      <c r="I605" s="18">
        <f t="shared" si="33"/>
        <v>670</v>
      </c>
    </row>
    <row r="606" spans="1:9">
      <c r="A606" s="32">
        <v>44756</v>
      </c>
      <c r="B606" s="28">
        <v>850</v>
      </c>
      <c r="C606" s="28">
        <v>180</v>
      </c>
      <c r="D606" s="28">
        <v>50</v>
      </c>
      <c r="E606" s="28"/>
      <c r="F606" s="28"/>
      <c r="G606" s="28"/>
      <c r="H606" s="28">
        <v>8</v>
      </c>
      <c r="I606" s="18">
        <f t="shared" si="33"/>
        <v>1080</v>
      </c>
    </row>
    <row r="607" spans="1:9">
      <c r="A607" s="32">
        <v>44757</v>
      </c>
      <c r="B607" s="28">
        <v>400</v>
      </c>
      <c r="C607" s="28">
        <v>270</v>
      </c>
      <c r="D607" s="28"/>
      <c r="E607" s="28"/>
      <c r="F607" s="28"/>
      <c r="G607" s="28"/>
      <c r="H607" s="28">
        <v>7</v>
      </c>
      <c r="I607" s="18">
        <f>SUM(B607:G607)</f>
        <v>670</v>
      </c>
    </row>
    <row r="608" spans="1:9">
      <c r="A608" s="32">
        <v>44758</v>
      </c>
      <c r="B608" s="28">
        <v>525</v>
      </c>
      <c r="C608" s="28">
        <v>200</v>
      </c>
      <c r="D608" s="28"/>
      <c r="E608" s="28"/>
      <c r="F608" s="28"/>
      <c r="G608" s="28"/>
      <c r="H608" s="28">
        <v>8</v>
      </c>
      <c r="I608" s="18">
        <f t="shared" ref="I608:I671" si="34">SUM(B608:G608)</f>
        <v>725</v>
      </c>
    </row>
    <row r="609" spans="1:9">
      <c r="A609" s="32">
        <v>44759</v>
      </c>
      <c r="B609" s="28">
        <v>350</v>
      </c>
      <c r="C609" s="28">
        <v>570</v>
      </c>
      <c r="D609" s="28"/>
      <c r="E609" s="28"/>
      <c r="F609" s="28"/>
      <c r="G609" s="28"/>
      <c r="H609" s="28">
        <v>12</v>
      </c>
      <c r="I609" s="18">
        <f t="shared" si="34"/>
        <v>920</v>
      </c>
    </row>
    <row r="610" spans="1:9">
      <c r="A610" s="32">
        <v>44760</v>
      </c>
      <c r="B610" s="28">
        <v>450</v>
      </c>
      <c r="C610" s="28">
        <v>60</v>
      </c>
      <c r="D610" s="28"/>
      <c r="E610" s="28"/>
      <c r="F610" s="28"/>
      <c r="G610" s="28"/>
      <c r="H610" s="28">
        <v>5</v>
      </c>
      <c r="I610" s="18">
        <f t="shared" si="34"/>
        <v>510</v>
      </c>
    </row>
    <row r="611" spans="1:9">
      <c r="A611" s="32">
        <v>44761</v>
      </c>
      <c r="B611" s="28">
        <v>750</v>
      </c>
      <c r="C611" s="28">
        <v>170</v>
      </c>
      <c r="D611" s="28"/>
      <c r="E611" s="28"/>
      <c r="F611" s="28"/>
      <c r="G611" s="28"/>
      <c r="H611" s="28">
        <v>6</v>
      </c>
      <c r="I611" s="18">
        <f t="shared" si="34"/>
        <v>920</v>
      </c>
    </row>
    <row r="612" spans="1:9">
      <c r="A612" s="32">
        <v>44762</v>
      </c>
      <c r="B612" s="28">
        <v>690</v>
      </c>
      <c r="C612" s="28">
        <v>330</v>
      </c>
      <c r="D612" s="28"/>
      <c r="E612" s="28"/>
      <c r="F612" s="28"/>
      <c r="G612" s="28"/>
      <c r="H612" s="28">
        <v>9</v>
      </c>
      <c r="I612" s="18">
        <f t="shared" si="34"/>
        <v>1020</v>
      </c>
    </row>
    <row r="613" spans="1:9">
      <c r="A613" s="32">
        <v>44763</v>
      </c>
      <c r="B613" s="28">
        <v>750</v>
      </c>
      <c r="C613" s="28">
        <v>380</v>
      </c>
      <c r="D613" s="28"/>
      <c r="E613" s="28"/>
      <c r="F613" s="28"/>
      <c r="G613" s="28"/>
      <c r="H613" s="28">
        <v>10</v>
      </c>
      <c r="I613" s="18">
        <f t="shared" si="34"/>
        <v>1130</v>
      </c>
    </row>
    <row r="614" spans="1:9">
      <c r="A614" s="32">
        <v>44764</v>
      </c>
      <c r="B614" s="28">
        <v>450</v>
      </c>
      <c r="C614" s="28">
        <v>300</v>
      </c>
      <c r="D614" s="28">
        <v>100</v>
      </c>
      <c r="E614" s="28"/>
      <c r="F614" s="28"/>
      <c r="G614" s="28"/>
      <c r="H614" s="28">
        <v>9</v>
      </c>
      <c r="I614" s="18">
        <f t="shared" si="34"/>
        <v>850</v>
      </c>
    </row>
    <row r="615" spans="1:9">
      <c r="A615" s="32">
        <v>44765</v>
      </c>
      <c r="B615" s="28">
        <v>670</v>
      </c>
      <c r="C615" s="28">
        <v>560</v>
      </c>
      <c r="D615" s="28"/>
      <c r="E615" s="28"/>
      <c r="F615" s="28"/>
      <c r="G615" s="28"/>
      <c r="H615" s="28">
        <v>10</v>
      </c>
      <c r="I615" s="18">
        <f t="shared" si="34"/>
        <v>1230</v>
      </c>
    </row>
    <row r="616" spans="1:9">
      <c r="A616" s="32">
        <v>44766</v>
      </c>
      <c r="B616" s="28">
        <v>880</v>
      </c>
      <c r="C616" s="28">
        <v>300</v>
      </c>
      <c r="D616" s="28">
        <v>100</v>
      </c>
      <c r="E616" s="28"/>
      <c r="F616" s="28"/>
      <c r="G616" s="28"/>
      <c r="H616" s="28">
        <v>12</v>
      </c>
      <c r="I616" s="18">
        <f t="shared" si="34"/>
        <v>1280</v>
      </c>
    </row>
    <row r="617" spans="1:9">
      <c r="A617" s="32">
        <v>44767</v>
      </c>
      <c r="B617" s="28">
        <v>650</v>
      </c>
      <c r="C617" s="28">
        <v>180</v>
      </c>
      <c r="D617" s="28"/>
      <c r="E617" s="28"/>
      <c r="F617" s="28"/>
      <c r="G617" s="28"/>
      <c r="H617" s="28">
        <v>9</v>
      </c>
      <c r="I617" s="18">
        <f t="shared" si="34"/>
        <v>830</v>
      </c>
    </row>
    <row r="618" spans="1:9">
      <c r="A618" s="32">
        <v>44768</v>
      </c>
      <c r="B618" s="28">
        <v>900</v>
      </c>
      <c r="C618" s="28">
        <v>180</v>
      </c>
      <c r="D618" s="28"/>
      <c r="E618" s="28"/>
      <c r="F618" s="28"/>
      <c r="G618" s="28"/>
      <c r="H618" s="28">
        <v>6</v>
      </c>
      <c r="I618" s="18">
        <f t="shared" si="34"/>
        <v>1080</v>
      </c>
    </row>
    <row r="619" spans="1:9">
      <c r="A619" s="32">
        <v>44769</v>
      </c>
      <c r="B619" s="28">
        <v>1020</v>
      </c>
      <c r="C619" s="28">
        <v>120</v>
      </c>
      <c r="D619" s="28"/>
      <c r="E619" s="28"/>
      <c r="F619" s="28"/>
      <c r="G619" s="28"/>
      <c r="H619" s="28">
        <v>7</v>
      </c>
      <c r="I619" s="18">
        <f t="shared" si="34"/>
        <v>1140</v>
      </c>
    </row>
    <row r="620" spans="1:9">
      <c r="A620" s="32">
        <v>44770</v>
      </c>
      <c r="B620" s="28">
        <v>650</v>
      </c>
      <c r="C620" s="28">
        <v>170</v>
      </c>
      <c r="D620" s="28"/>
      <c r="E620" s="28"/>
      <c r="F620" s="28"/>
      <c r="G620" s="28"/>
      <c r="H620" s="28">
        <v>9</v>
      </c>
      <c r="I620" s="18">
        <f t="shared" si="34"/>
        <v>820</v>
      </c>
    </row>
    <row r="621" spans="1:9">
      <c r="A621" s="32">
        <v>44771</v>
      </c>
      <c r="B621" s="28">
        <v>650</v>
      </c>
      <c r="C621" s="28">
        <v>210</v>
      </c>
      <c r="D621" s="28"/>
      <c r="E621" s="28"/>
      <c r="F621" s="28"/>
      <c r="G621" s="28"/>
      <c r="H621" s="28">
        <v>6</v>
      </c>
      <c r="I621" s="18">
        <f t="shared" si="34"/>
        <v>860</v>
      </c>
    </row>
    <row r="622" spans="1:9">
      <c r="A622" s="32">
        <v>44772</v>
      </c>
      <c r="B622" s="28">
        <v>350</v>
      </c>
      <c r="C622" s="28">
        <v>940</v>
      </c>
      <c r="D622" s="28">
        <v>90</v>
      </c>
      <c r="E622" s="28"/>
      <c r="F622" s="28"/>
      <c r="G622" s="28"/>
      <c r="H622" s="28">
        <v>13</v>
      </c>
      <c r="I622" s="18">
        <f t="shared" si="34"/>
        <v>1380</v>
      </c>
    </row>
    <row r="623" spans="1:9">
      <c r="A623" s="32">
        <v>44773</v>
      </c>
      <c r="B623" s="28">
        <v>880</v>
      </c>
      <c r="C623" s="28">
        <v>240</v>
      </c>
      <c r="D623" s="28"/>
      <c r="E623" s="28"/>
      <c r="F623" s="28"/>
      <c r="G623" s="28"/>
      <c r="H623" s="28">
        <v>12</v>
      </c>
      <c r="I623" s="18">
        <f t="shared" si="34"/>
        <v>1120</v>
      </c>
    </row>
    <row r="624" spans="1:9">
      <c r="A624" s="32">
        <v>44774</v>
      </c>
      <c r="B624" s="28">
        <v>900</v>
      </c>
      <c r="C624" s="28">
        <v>520</v>
      </c>
      <c r="D624" s="28"/>
      <c r="E624" s="28"/>
      <c r="F624" s="28"/>
      <c r="G624" s="28">
        <v>500</v>
      </c>
      <c r="H624" s="28">
        <v>11</v>
      </c>
      <c r="I624" s="18">
        <f t="shared" si="34"/>
        <v>1920</v>
      </c>
    </row>
    <row r="625" spans="1:9">
      <c r="A625" s="32">
        <v>44775</v>
      </c>
      <c r="B625" s="28">
        <v>825</v>
      </c>
      <c r="C625" s="28">
        <v>330</v>
      </c>
      <c r="D625" s="28">
        <v>110</v>
      </c>
      <c r="E625" s="28"/>
      <c r="F625" s="28"/>
      <c r="G625" s="28"/>
      <c r="H625" s="28">
        <v>12</v>
      </c>
      <c r="I625" s="18">
        <f t="shared" si="34"/>
        <v>1265</v>
      </c>
    </row>
    <row r="626" spans="1:9">
      <c r="A626" s="32">
        <v>44776</v>
      </c>
      <c r="B626" s="28">
        <v>500</v>
      </c>
      <c r="C626" s="28">
        <v>720</v>
      </c>
      <c r="D626" s="28"/>
      <c r="E626" s="28"/>
      <c r="F626" s="28"/>
      <c r="G626" s="28"/>
      <c r="H626" s="28">
        <v>15</v>
      </c>
      <c r="I626" s="18">
        <f t="shared" si="34"/>
        <v>1220</v>
      </c>
    </row>
    <row r="627" spans="1:9">
      <c r="A627" s="32">
        <v>44777</v>
      </c>
      <c r="B627" s="28">
        <v>750</v>
      </c>
      <c r="C627" s="28">
        <v>550</v>
      </c>
      <c r="D627" s="28">
        <v>150</v>
      </c>
      <c r="E627" s="28"/>
      <c r="F627" s="28"/>
      <c r="G627" s="28"/>
      <c r="H627" s="28">
        <v>11</v>
      </c>
      <c r="I627" s="18">
        <f t="shared" si="34"/>
        <v>1450</v>
      </c>
    </row>
    <row r="628" spans="1:9">
      <c r="A628" s="32">
        <v>44778</v>
      </c>
      <c r="B628" s="28">
        <v>830</v>
      </c>
      <c r="C628" s="28">
        <v>620</v>
      </c>
      <c r="D628" s="28">
        <v>150</v>
      </c>
      <c r="E628" s="28"/>
      <c r="F628" s="28"/>
      <c r="G628" s="28"/>
      <c r="H628" s="28">
        <v>17</v>
      </c>
      <c r="I628" s="18">
        <f t="shared" si="34"/>
        <v>1600</v>
      </c>
    </row>
    <row r="629" spans="1:9">
      <c r="A629" s="32">
        <v>44779</v>
      </c>
      <c r="B629" s="28">
        <v>970</v>
      </c>
      <c r="C629" s="28">
        <v>540</v>
      </c>
      <c r="D629" s="28">
        <v>160</v>
      </c>
      <c r="E629" s="28"/>
      <c r="F629" s="28"/>
      <c r="G629" s="28"/>
      <c r="H629" s="28">
        <v>13</v>
      </c>
      <c r="I629" s="18">
        <f t="shared" si="34"/>
        <v>1670</v>
      </c>
    </row>
    <row r="630" spans="1:9">
      <c r="A630" s="32">
        <v>44780</v>
      </c>
      <c r="B630" s="28">
        <v>850</v>
      </c>
      <c r="C630" s="28">
        <v>610</v>
      </c>
      <c r="D630" s="28">
        <v>60</v>
      </c>
      <c r="E630" s="28"/>
      <c r="F630" s="28"/>
      <c r="G630" s="28"/>
      <c r="H630" s="28">
        <v>11</v>
      </c>
      <c r="I630" s="18">
        <f t="shared" si="34"/>
        <v>1520</v>
      </c>
    </row>
    <row r="631" spans="1:9">
      <c r="A631" s="32">
        <v>44781</v>
      </c>
      <c r="B631" s="28">
        <v>690</v>
      </c>
      <c r="C631" s="28">
        <v>300</v>
      </c>
      <c r="D631" s="28">
        <v>60</v>
      </c>
      <c r="E631" s="28"/>
      <c r="F631" s="28"/>
      <c r="G631" s="28"/>
      <c r="H631" s="28">
        <v>9</v>
      </c>
      <c r="I631" s="18">
        <f t="shared" si="34"/>
        <v>1050</v>
      </c>
    </row>
    <row r="632" spans="1:9">
      <c r="A632" s="32">
        <v>44782</v>
      </c>
      <c r="B632" s="28">
        <v>0</v>
      </c>
      <c r="C632" s="28">
        <v>0</v>
      </c>
      <c r="D632" s="28"/>
      <c r="E632" s="28"/>
      <c r="F632" s="28"/>
      <c r="G632" s="28"/>
      <c r="H632" s="28">
        <v>0</v>
      </c>
      <c r="I632" s="18">
        <f t="shared" si="34"/>
        <v>0</v>
      </c>
    </row>
    <row r="633" spans="1:9">
      <c r="A633" s="32">
        <v>44783</v>
      </c>
      <c r="B633" s="28">
        <v>450</v>
      </c>
      <c r="C633" s="28">
        <v>560</v>
      </c>
      <c r="D633" s="28"/>
      <c r="E633" s="28"/>
      <c r="F633" s="28"/>
      <c r="G633" s="28"/>
      <c r="H633" s="28">
        <v>15</v>
      </c>
      <c r="I633" s="18">
        <f t="shared" si="34"/>
        <v>1010</v>
      </c>
    </row>
    <row r="634" spans="1:9">
      <c r="A634" s="32">
        <v>44784</v>
      </c>
      <c r="B634" s="28">
        <v>300</v>
      </c>
      <c r="C634" s="28">
        <v>480</v>
      </c>
      <c r="D634" s="28">
        <v>180</v>
      </c>
      <c r="E634" s="28"/>
      <c r="F634" s="28"/>
      <c r="G634" s="28"/>
      <c r="H634" s="28">
        <v>11</v>
      </c>
      <c r="I634" s="18">
        <f t="shared" si="34"/>
        <v>960</v>
      </c>
    </row>
    <row r="635" spans="1:9">
      <c r="A635" s="32">
        <v>44785</v>
      </c>
      <c r="B635" s="28">
        <v>800</v>
      </c>
      <c r="C635" s="28">
        <v>480</v>
      </c>
      <c r="D635" s="28"/>
      <c r="E635" s="28"/>
      <c r="F635" s="28"/>
      <c r="G635" s="28"/>
      <c r="H635" s="28">
        <v>10</v>
      </c>
      <c r="I635" s="18">
        <f t="shared" si="34"/>
        <v>1280</v>
      </c>
    </row>
    <row r="636" spans="1:9">
      <c r="A636" s="32">
        <v>44786</v>
      </c>
      <c r="B636" s="28">
        <v>1100</v>
      </c>
      <c r="C636" s="28">
        <v>530</v>
      </c>
      <c r="D636" s="28"/>
      <c r="E636" s="28"/>
      <c r="F636" s="28"/>
      <c r="G636" s="28"/>
      <c r="H636" s="28">
        <v>13</v>
      </c>
      <c r="I636" s="18">
        <f t="shared" si="34"/>
        <v>1630</v>
      </c>
    </row>
    <row r="637" spans="1:9">
      <c r="A637" s="32">
        <v>44787</v>
      </c>
      <c r="B637" s="28">
        <v>250</v>
      </c>
      <c r="C637" s="28">
        <v>630</v>
      </c>
      <c r="D637" s="28"/>
      <c r="E637" s="28"/>
      <c r="F637" s="28"/>
      <c r="G637" s="28"/>
      <c r="H637" s="28">
        <v>10</v>
      </c>
      <c r="I637" s="18">
        <f t="shared" si="34"/>
        <v>880</v>
      </c>
    </row>
    <row r="638" spans="1:9">
      <c r="A638" s="32">
        <v>44788</v>
      </c>
      <c r="B638" s="28">
        <v>350</v>
      </c>
      <c r="C638" s="28">
        <v>240</v>
      </c>
      <c r="D638" s="28">
        <v>60</v>
      </c>
      <c r="E638" s="28"/>
      <c r="F638" s="28"/>
      <c r="G638" s="28"/>
      <c r="H638" s="28">
        <v>7</v>
      </c>
      <c r="I638" s="18">
        <f t="shared" si="34"/>
        <v>650</v>
      </c>
    </row>
    <row r="639" spans="1:9">
      <c r="A639" s="32">
        <v>44789</v>
      </c>
      <c r="B639" s="28">
        <v>500</v>
      </c>
      <c r="C639" s="28">
        <v>390</v>
      </c>
      <c r="D639" s="28"/>
      <c r="E639" s="28"/>
      <c r="F639" s="28"/>
      <c r="G639" s="28"/>
      <c r="H639" s="28">
        <v>8</v>
      </c>
      <c r="I639" s="18">
        <f t="shared" si="34"/>
        <v>890</v>
      </c>
    </row>
    <row r="640" spans="1:9">
      <c r="A640" s="32">
        <v>44790</v>
      </c>
      <c r="B640" s="28">
        <v>600</v>
      </c>
      <c r="C640" s="28">
        <v>540</v>
      </c>
      <c r="D640" s="28"/>
      <c r="E640" s="28"/>
      <c r="F640" s="28"/>
      <c r="G640" s="28"/>
      <c r="H640" s="28">
        <v>11</v>
      </c>
      <c r="I640" s="18">
        <f t="shared" si="34"/>
        <v>1140</v>
      </c>
    </row>
    <row r="641" spans="1:9">
      <c r="A641" s="32">
        <v>44791</v>
      </c>
      <c r="B641" s="28">
        <v>1350</v>
      </c>
      <c r="C641" s="28">
        <v>300</v>
      </c>
      <c r="D641" s="28">
        <v>180</v>
      </c>
      <c r="E641" s="28"/>
      <c r="F641" s="28"/>
      <c r="G641" s="28"/>
      <c r="H641" s="28">
        <v>12</v>
      </c>
      <c r="I641" s="18">
        <f t="shared" si="34"/>
        <v>1830</v>
      </c>
    </row>
    <row r="642" spans="1:9">
      <c r="A642" s="32">
        <v>44792</v>
      </c>
      <c r="B642" s="28">
        <v>910</v>
      </c>
      <c r="C642" s="28">
        <v>450</v>
      </c>
      <c r="D642" s="28"/>
      <c r="E642" s="28"/>
      <c r="F642" s="28"/>
      <c r="G642" s="28"/>
      <c r="H642" s="28">
        <v>11</v>
      </c>
      <c r="I642" s="18">
        <f t="shared" si="34"/>
        <v>1360</v>
      </c>
    </row>
    <row r="643" spans="1:9">
      <c r="A643" s="32">
        <v>44793</v>
      </c>
      <c r="B643" s="28">
        <v>800</v>
      </c>
      <c r="C643" s="28">
        <v>400</v>
      </c>
      <c r="D643" s="28">
        <v>90</v>
      </c>
      <c r="E643" s="28"/>
      <c r="F643" s="28"/>
      <c r="G643" s="28"/>
      <c r="H643" s="28">
        <v>14</v>
      </c>
      <c r="I643" s="18">
        <f t="shared" si="34"/>
        <v>1290</v>
      </c>
    </row>
    <row r="644" spans="1:9">
      <c r="A644" s="32">
        <v>44794</v>
      </c>
      <c r="B644" s="28">
        <v>700</v>
      </c>
      <c r="C644" s="28">
        <v>400</v>
      </c>
      <c r="D644" s="28">
        <v>300</v>
      </c>
      <c r="E644" s="28"/>
      <c r="F644" s="28"/>
      <c r="G644" s="28"/>
      <c r="H644" s="28">
        <v>13</v>
      </c>
      <c r="I644" s="18">
        <f t="shared" si="34"/>
        <v>1400</v>
      </c>
    </row>
    <row r="645" spans="1:9">
      <c r="A645" s="32">
        <v>44795</v>
      </c>
      <c r="B645" s="28">
        <v>600</v>
      </c>
      <c r="C645" s="28">
        <v>750</v>
      </c>
      <c r="D645" s="28"/>
      <c r="E645" s="28"/>
      <c r="F645" s="28"/>
      <c r="G645" s="28"/>
      <c r="H645" s="28">
        <v>10</v>
      </c>
      <c r="I645" s="18">
        <f t="shared" si="34"/>
        <v>1350</v>
      </c>
    </row>
    <row r="646" spans="1:9">
      <c r="A646" s="32">
        <v>44796</v>
      </c>
      <c r="B646" s="28">
        <v>800</v>
      </c>
      <c r="C646" s="28">
        <v>300</v>
      </c>
      <c r="D646" s="28"/>
      <c r="E646" s="28"/>
      <c r="F646" s="28"/>
      <c r="G646" s="28"/>
      <c r="H646" s="28">
        <v>7</v>
      </c>
      <c r="I646" s="18">
        <f t="shared" si="34"/>
        <v>1100</v>
      </c>
    </row>
    <row r="647" spans="1:9">
      <c r="A647" s="32">
        <v>44797</v>
      </c>
      <c r="B647" s="28">
        <v>650</v>
      </c>
      <c r="C647" s="28">
        <v>480</v>
      </c>
      <c r="D647" s="28">
        <v>300</v>
      </c>
      <c r="E647" s="28"/>
      <c r="F647" s="28"/>
      <c r="G647" s="28"/>
      <c r="H647" s="28">
        <v>9</v>
      </c>
      <c r="I647" s="18">
        <f t="shared" si="34"/>
        <v>1430</v>
      </c>
    </row>
    <row r="648" spans="1:9">
      <c r="A648" s="32">
        <v>44798</v>
      </c>
      <c r="B648" s="28">
        <v>150</v>
      </c>
      <c r="C648" s="28">
        <v>450</v>
      </c>
      <c r="D648" s="28">
        <v>150</v>
      </c>
      <c r="E648" s="28"/>
      <c r="F648" s="28"/>
      <c r="G648" s="28"/>
      <c r="H648" s="28">
        <v>8</v>
      </c>
      <c r="I648" s="18">
        <f t="shared" si="34"/>
        <v>750</v>
      </c>
    </row>
    <row r="649" spans="1:9">
      <c r="A649" s="32">
        <v>44799</v>
      </c>
      <c r="B649" s="28">
        <v>150</v>
      </c>
      <c r="C649" s="28">
        <v>250</v>
      </c>
      <c r="D649" s="28"/>
      <c r="E649" s="28"/>
      <c r="F649" s="28"/>
      <c r="G649" s="28"/>
      <c r="H649" s="28">
        <v>6</v>
      </c>
      <c r="I649" s="18">
        <f t="shared" si="34"/>
        <v>400</v>
      </c>
    </row>
    <row r="650" spans="1:9">
      <c r="A650" s="32">
        <v>44800</v>
      </c>
      <c r="B650" s="28">
        <v>240</v>
      </c>
      <c r="C650" s="28">
        <v>450</v>
      </c>
      <c r="D650" s="28"/>
      <c r="E650" s="28"/>
      <c r="F650" s="28"/>
      <c r="G650" s="28"/>
      <c r="H650" s="28">
        <v>8</v>
      </c>
      <c r="I650" s="18">
        <f t="shared" si="34"/>
        <v>690</v>
      </c>
    </row>
    <row r="651" spans="1:9">
      <c r="A651" s="32">
        <v>44801</v>
      </c>
      <c r="B651" s="28">
        <v>700</v>
      </c>
      <c r="C651" s="28">
        <v>360</v>
      </c>
      <c r="D651" s="28"/>
      <c r="E651" s="28"/>
      <c r="F651" s="28"/>
      <c r="G651" s="28"/>
      <c r="H651" s="28">
        <v>8</v>
      </c>
      <c r="I651" s="18">
        <f t="shared" si="34"/>
        <v>1060</v>
      </c>
    </row>
    <row r="652" spans="1:9">
      <c r="A652" s="32">
        <v>44802</v>
      </c>
      <c r="B652" s="28">
        <v>600</v>
      </c>
      <c r="C652" s="28"/>
      <c r="D652" s="28"/>
      <c r="E652" s="28"/>
      <c r="F652" s="28"/>
      <c r="G652" s="28"/>
      <c r="H652" s="28">
        <v>5</v>
      </c>
      <c r="I652" s="18">
        <f t="shared" si="34"/>
        <v>600</v>
      </c>
    </row>
    <row r="653" spans="1:9">
      <c r="A653" s="32">
        <v>44803</v>
      </c>
      <c r="B653" s="28">
        <v>120</v>
      </c>
      <c r="C653" s="28"/>
      <c r="D653" s="28"/>
      <c r="E653" s="28"/>
      <c r="F653" s="28"/>
      <c r="G653" s="28"/>
      <c r="H653" s="28">
        <v>3</v>
      </c>
      <c r="I653" s="18">
        <f t="shared" si="34"/>
        <v>120</v>
      </c>
    </row>
    <row r="654" spans="1:9">
      <c r="A654" s="32">
        <v>44804</v>
      </c>
      <c r="B654" s="28">
        <v>600</v>
      </c>
      <c r="C654" s="28">
        <v>60</v>
      </c>
      <c r="D654" s="28"/>
      <c r="E654" s="28"/>
      <c r="F654" s="28"/>
      <c r="G654" s="28"/>
      <c r="H654" s="28">
        <v>4</v>
      </c>
      <c r="I654" s="18">
        <f t="shared" si="34"/>
        <v>660</v>
      </c>
    </row>
    <row r="655" spans="1:9">
      <c r="A655" s="32">
        <v>44805</v>
      </c>
      <c r="B655" s="28">
        <v>700</v>
      </c>
      <c r="C655" s="28">
        <v>460</v>
      </c>
      <c r="D655" s="28"/>
      <c r="E655" s="28"/>
      <c r="F655" s="28"/>
      <c r="G655" s="28"/>
      <c r="H655" s="28">
        <v>8</v>
      </c>
      <c r="I655" s="18">
        <f t="shared" si="34"/>
        <v>1160</v>
      </c>
    </row>
    <row r="656" spans="1:9">
      <c r="A656" s="32">
        <v>44806</v>
      </c>
      <c r="B656" s="28">
        <v>1125</v>
      </c>
      <c r="C656" s="28">
        <v>60</v>
      </c>
      <c r="D656" s="28"/>
      <c r="E656" s="28"/>
      <c r="F656" s="28"/>
      <c r="G656" s="28"/>
      <c r="H656" s="28">
        <v>7</v>
      </c>
      <c r="I656" s="18">
        <f t="shared" si="34"/>
        <v>1185</v>
      </c>
    </row>
    <row r="657" spans="1:9">
      <c r="A657" s="32">
        <v>44807</v>
      </c>
      <c r="B657" s="28">
        <v>1100</v>
      </c>
      <c r="C657" s="28">
        <v>300</v>
      </c>
      <c r="D657" s="28"/>
      <c r="E657" s="28"/>
      <c r="F657" s="28"/>
      <c r="G657" s="28"/>
      <c r="H657" s="28">
        <v>6</v>
      </c>
      <c r="I657" s="18">
        <f t="shared" si="34"/>
        <v>1400</v>
      </c>
    </row>
    <row r="658" spans="1:9">
      <c r="A658" s="32">
        <v>44808</v>
      </c>
      <c r="B658" s="28">
        <v>800</v>
      </c>
      <c r="C658" s="28">
        <v>210</v>
      </c>
      <c r="D658" s="28"/>
      <c r="E658" s="28"/>
      <c r="F658" s="28"/>
      <c r="G658" s="28"/>
      <c r="H658" s="28">
        <v>11</v>
      </c>
      <c r="I658" s="18">
        <f t="shared" si="34"/>
        <v>1010</v>
      </c>
    </row>
    <row r="659" spans="1:9">
      <c r="A659" s="32">
        <v>44809</v>
      </c>
      <c r="B659" s="28">
        <v>630</v>
      </c>
      <c r="C659" s="28">
        <v>390</v>
      </c>
      <c r="D659" s="28"/>
      <c r="E659" s="28"/>
      <c r="F659" s="28"/>
      <c r="G659" s="28">
        <v>350</v>
      </c>
      <c r="H659" s="28">
        <v>7</v>
      </c>
      <c r="I659" s="18">
        <f t="shared" si="34"/>
        <v>1370</v>
      </c>
    </row>
    <row r="660" spans="1:9">
      <c r="A660" s="32">
        <v>44810</v>
      </c>
      <c r="B660" s="28">
        <v>0</v>
      </c>
      <c r="C660" s="28">
        <v>240</v>
      </c>
      <c r="D660" s="28">
        <v>150</v>
      </c>
      <c r="E660" s="28"/>
      <c r="F660" s="28"/>
      <c r="G660" s="28">
        <v>600</v>
      </c>
      <c r="H660" s="28">
        <v>4</v>
      </c>
      <c r="I660" s="18">
        <f t="shared" si="34"/>
        <v>990</v>
      </c>
    </row>
    <row r="661" spans="1:9">
      <c r="A661" s="32">
        <v>44811</v>
      </c>
      <c r="B661" s="28">
        <v>1000</v>
      </c>
      <c r="C661" s="28">
        <v>360</v>
      </c>
      <c r="D661" s="28"/>
      <c r="E661" s="28"/>
      <c r="F661" s="28"/>
      <c r="G661" s="28"/>
      <c r="H661" s="28">
        <v>9</v>
      </c>
      <c r="I661" s="18">
        <f t="shared" si="34"/>
        <v>1360</v>
      </c>
    </row>
    <row r="662" spans="1:9">
      <c r="A662" s="32">
        <v>44812</v>
      </c>
      <c r="B662" s="28">
        <v>0</v>
      </c>
      <c r="C662" s="28">
        <v>180</v>
      </c>
      <c r="D662" s="28"/>
      <c r="E662" s="28"/>
      <c r="F662" s="28"/>
      <c r="G662" s="28"/>
      <c r="H662" s="28">
        <v>4</v>
      </c>
      <c r="I662" s="18">
        <f t="shared" si="34"/>
        <v>180</v>
      </c>
    </row>
    <row r="663" spans="1:9">
      <c r="A663" s="32">
        <v>44813</v>
      </c>
      <c r="B663" s="28">
        <v>600</v>
      </c>
      <c r="C663" s="28">
        <v>360</v>
      </c>
      <c r="D663" s="28"/>
      <c r="E663" s="28"/>
      <c r="F663" s="28"/>
      <c r="G663" s="28"/>
      <c r="H663" s="28">
        <v>8</v>
      </c>
      <c r="I663" s="18">
        <f t="shared" si="34"/>
        <v>960</v>
      </c>
    </row>
    <row r="664" spans="1:9">
      <c r="A664" s="32">
        <v>44814</v>
      </c>
      <c r="B664" s="28">
        <v>1075</v>
      </c>
      <c r="C664" s="28">
        <v>320</v>
      </c>
      <c r="D664" s="28">
        <v>270</v>
      </c>
      <c r="E664" s="28"/>
      <c r="F664" s="28"/>
      <c r="G664" s="28"/>
      <c r="H664" s="28">
        <v>14</v>
      </c>
      <c r="I664" s="18">
        <f t="shared" si="34"/>
        <v>1665</v>
      </c>
    </row>
    <row r="665" spans="1:9">
      <c r="A665" s="32">
        <v>44815</v>
      </c>
      <c r="B665" s="28">
        <v>1050</v>
      </c>
      <c r="C665" s="28">
        <v>300</v>
      </c>
      <c r="D665" s="28"/>
      <c r="E665" s="28"/>
      <c r="F665" s="28"/>
      <c r="G665" s="28"/>
      <c r="H665" s="28">
        <v>15</v>
      </c>
      <c r="I665" s="18">
        <f t="shared" si="34"/>
        <v>1350</v>
      </c>
    </row>
    <row r="666" spans="1:9">
      <c r="A666" s="32">
        <v>44816</v>
      </c>
      <c r="B666" s="28">
        <v>520</v>
      </c>
      <c r="C666" s="28">
        <v>120</v>
      </c>
      <c r="D666" s="28"/>
      <c r="E666" s="28"/>
      <c r="F666" s="28"/>
      <c r="G666" s="28"/>
      <c r="H666" s="28">
        <v>5</v>
      </c>
      <c r="I666" s="18">
        <f t="shared" si="34"/>
        <v>640</v>
      </c>
    </row>
    <row r="667" spans="1:9">
      <c r="A667" s="32">
        <v>44817</v>
      </c>
      <c r="B667" s="28">
        <v>450</v>
      </c>
      <c r="C667" s="28">
        <v>180</v>
      </c>
      <c r="D667" s="28"/>
      <c r="E667" s="28"/>
      <c r="F667" s="28"/>
      <c r="G667" s="28"/>
      <c r="H667" s="28">
        <v>7</v>
      </c>
      <c r="I667" s="18">
        <f t="shared" si="34"/>
        <v>630</v>
      </c>
    </row>
    <row r="668" spans="1:9">
      <c r="A668" s="32">
        <v>44818</v>
      </c>
      <c r="B668" s="28">
        <v>190</v>
      </c>
      <c r="C668" s="28">
        <v>720</v>
      </c>
      <c r="D668" s="28"/>
      <c r="E668" s="28"/>
      <c r="F668" s="28"/>
      <c r="G668" s="28"/>
      <c r="H668" s="28">
        <v>8</v>
      </c>
      <c r="I668" s="18">
        <f t="shared" si="34"/>
        <v>910</v>
      </c>
    </row>
    <row r="669" spans="1:9">
      <c r="A669" s="32">
        <v>44819</v>
      </c>
      <c r="B669" s="28">
        <v>150</v>
      </c>
      <c r="C669" s="28">
        <v>630</v>
      </c>
      <c r="D669" s="28">
        <v>100</v>
      </c>
      <c r="E669" s="28"/>
      <c r="F669" s="28"/>
      <c r="G669" s="28"/>
      <c r="H669" s="28">
        <v>8</v>
      </c>
      <c r="I669" s="18">
        <f t="shared" si="34"/>
        <v>880</v>
      </c>
    </row>
    <row r="670" spans="1:9">
      <c r="A670" s="32">
        <v>44820</v>
      </c>
      <c r="B670" s="28">
        <v>750</v>
      </c>
      <c r="C670" s="28">
        <v>780</v>
      </c>
      <c r="D670" s="28">
        <v>280</v>
      </c>
      <c r="E670" s="28"/>
      <c r="F670" s="28"/>
      <c r="G670" s="28"/>
      <c r="H670" s="28">
        <v>13</v>
      </c>
      <c r="I670" s="18">
        <f t="shared" si="34"/>
        <v>1810</v>
      </c>
    </row>
    <row r="671" spans="1:9">
      <c r="A671" s="32">
        <v>44821</v>
      </c>
      <c r="B671" s="28">
        <v>900</v>
      </c>
      <c r="C671" s="28">
        <v>690</v>
      </c>
      <c r="D671" s="28">
        <v>30</v>
      </c>
      <c r="E671" s="28"/>
      <c r="F671" s="28"/>
      <c r="G671" s="28"/>
      <c r="H671" s="28">
        <v>16</v>
      </c>
      <c r="I671" s="18">
        <f t="shared" si="34"/>
        <v>1620</v>
      </c>
    </row>
    <row r="672" spans="1:9">
      <c r="A672" s="32">
        <v>44822</v>
      </c>
      <c r="B672" s="28">
        <v>900</v>
      </c>
      <c r="C672" s="28">
        <v>520</v>
      </c>
      <c r="D672" s="28"/>
      <c r="E672" s="28"/>
      <c r="F672" s="28"/>
      <c r="G672" s="28"/>
      <c r="H672" s="28">
        <v>8</v>
      </c>
      <c r="I672" s="18">
        <f t="shared" ref="I672:I735" si="35">SUM(B672:G672)</f>
        <v>1420</v>
      </c>
    </row>
    <row r="673" spans="1:9">
      <c r="A673" s="32">
        <v>44823</v>
      </c>
      <c r="B673" s="28">
        <v>850</v>
      </c>
      <c r="C673" s="28">
        <v>590</v>
      </c>
      <c r="D673" s="28"/>
      <c r="E673" s="28"/>
      <c r="F673" s="28"/>
      <c r="G673" s="28"/>
      <c r="H673" s="28">
        <v>17</v>
      </c>
      <c r="I673" s="18">
        <f t="shared" si="35"/>
        <v>1440</v>
      </c>
    </row>
    <row r="674" spans="1:9">
      <c r="A674" s="32">
        <v>44824</v>
      </c>
      <c r="B674" s="28">
        <v>650</v>
      </c>
      <c r="C674" s="28">
        <v>480</v>
      </c>
      <c r="D674" s="28"/>
      <c r="E674" s="28"/>
      <c r="F674" s="28"/>
      <c r="G674" s="28"/>
      <c r="H674" s="28">
        <v>12</v>
      </c>
      <c r="I674" s="18">
        <f t="shared" si="35"/>
        <v>1130</v>
      </c>
    </row>
    <row r="675" spans="1:9">
      <c r="A675" s="32">
        <v>44825</v>
      </c>
      <c r="B675" s="28">
        <v>550</v>
      </c>
      <c r="C675" s="28">
        <v>300</v>
      </c>
      <c r="D675" s="28"/>
      <c r="E675" s="28"/>
      <c r="F675" s="28"/>
      <c r="G675" s="28"/>
      <c r="H675" s="28">
        <v>8</v>
      </c>
      <c r="I675" s="18">
        <f t="shared" si="35"/>
        <v>850</v>
      </c>
    </row>
    <row r="676" spans="1:9">
      <c r="A676" s="32">
        <v>44826</v>
      </c>
      <c r="B676" s="28">
        <v>380</v>
      </c>
      <c r="C676" s="28">
        <v>430</v>
      </c>
      <c r="D676" s="28"/>
      <c r="E676" s="28"/>
      <c r="F676" s="28"/>
      <c r="G676" s="28"/>
      <c r="H676" s="28">
        <v>8</v>
      </c>
      <c r="I676" s="18">
        <f t="shared" si="35"/>
        <v>810</v>
      </c>
    </row>
    <row r="677" spans="1:9">
      <c r="A677" s="32">
        <v>44827</v>
      </c>
      <c r="B677" s="28">
        <v>450</v>
      </c>
      <c r="C677" s="28">
        <v>740</v>
      </c>
      <c r="D677" s="28"/>
      <c r="E677" s="28"/>
      <c r="F677" s="28"/>
      <c r="G677" s="28"/>
      <c r="H677" s="28">
        <v>10</v>
      </c>
      <c r="I677" s="18">
        <f t="shared" si="35"/>
        <v>1190</v>
      </c>
    </row>
    <row r="678" spans="1:9">
      <c r="A678" s="32">
        <v>44828</v>
      </c>
      <c r="B678" s="28">
        <v>350</v>
      </c>
      <c r="C678" s="28">
        <v>130</v>
      </c>
      <c r="D678" s="28"/>
      <c r="E678" s="28"/>
      <c r="F678" s="28"/>
      <c r="G678" s="28"/>
      <c r="H678" s="28">
        <v>5</v>
      </c>
      <c r="I678" s="18">
        <f t="shared" si="35"/>
        <v>480</v>
      </c>
    </row>
    <row r="679" spans="1:9">
      <c r="A679" s="32">
        <v>44829</v>
      </c>
      <c r="B679" s="28">
        <v>780</v>
      </c>
      <c r="C679" s="28">
        <v>510</v>
      </c>
      <c r="D679" s="28"/>
      <c r="E679" s="28"/>
      <c r="F679" s="28"/>
      <c r="G679" s="28"/>
      <c r="H679" s="28">
        <v>12</v>
      </c>
      <c r="I679" s="18">
        <f t="shared" si="35"/>
        <v>1290</v>
      </c>
    </row>
    <row r="680" spans="1:9">
      <c r="A680" s="32">
        <v>44830</v>
      </c>
      <c r="B680" s="28">
        <v>700</v>
      </c>
      <c r="C680" s="28">
        <v>450</v>
      </c>
      <c r="D680" s="28">
        <v>60</v>
      </c>
      <c r="E680" s="28"/>
      <c r="F680" s="28"/>
      <c r="G680" s="28"/>
      <c r="H680" s="28">
        <v>8</v>
      </c>
      <c r="I680" s="18">
        <f t="shared" si="35"/>
        <v>1210</v>
      </c>
    </row>
    <row r="681" spans="1:9">
      <c r="A681" s="32">
        <v>44831</v>
      </c>
      <c r="B681" s="28">
        <v>650</v>
      </c>
      <c r="C681" s="28">
        <v>570</v>
      </c>
      <c r="D681" s="28"/>
      <c r="E681" s="28"/>
      <c r="F681" s="28">
        <v>1100</v>
      </c>
      <c r="G681" s="28"/>
      <c r="H681" s="28">
        <v>12</v>
      </c>
      <c r="I681" s="18">
        <f t="shared" si="35"/>
        <v>2320</v>
      </c>
    </row>
    <row r="682" spans="1:9">
      <c r="A682" s="32">
        <v>44832</v>
      </c>
      <c r="B682" s="28">
        <v>500</v>
      </c>
      <c r="C682" s="28">
        <v>690</v>
      </c>
      <c r="D682" s="28"/>
      <c r="E682" s="28"/>
      <c r="F682" s="28"/>
      <c r="G682" s="28"/>
      <c r="H682" s="28">
        <v>11</v>
      </c>
      <c r="I682" s="18">
        <f t="shared" si="35"/>
        <v>1190</v>
      </c>
    </row>
    <row r="683" spans="1:9">
      <c r="A683" s="32">
        <v>44833</v>
      </c>
      <c r="B683" s="28">
        <v>1000</v>
      </c>
      <c r="C683" s="28">
        <v>210</v>
      </c>
      <c r="D683" s="28"/>
      <c r="E683" s="28"/>
      <c r="F683" s="28"/>
      <c r="G683" s="28"/>
      <c r="H683" s="28">
        <v>7</v>
      </c>
      <c r="I683" s="18">
        <f t="shared" si="35"/>
        <v>1210</v>
      </c>
    </row>
    <row r="684" spans="1:9">
      <c r="A684" s="32">
        <v>44834</v>
      </c>
      <c r="B684" s="28">
        <v>680</v>
      </c>
      <c r="C684" s="28">
        <v>530</v>
      </c>
      <c r="D684" s="28">
        <v>30</v>
      </c>
      <c r="E684" s="28"/>
      <c r="F684" s="28"/>
      <c r="G684" s="28"/>
      <c r="H684" s="28">
        <v>10</v>
      </c>
      <c r="I684" s="18">
        <f t="shared" si="35"/>
        <v>1240</v>
      </c>
    </row>
    <row r="685" spans="1:9">
      <c r="A685" s="32">
        <v>44835</v>
      </c>
      <c r="B685" s="28">
        <v>1100</v>
      </c>
      <c r="C685" s="28">
        <v>330</v>
      </c>
      <c r="D685" s="28"/>
      <c r="E685" s="28"/>
      <c r="F685" s="28"/>
      <c r="G685" s="28"/>
      <c r="H685" s="28">
        <v>10</v>
      </c>
      <c r="I685" s="18">
        <f t="shared" si="35"/>
        <v>1430</v>
      </c>
    </row>
    <row r="686" spans="1:9">
      <c r="A686" s="32">
        <v>44836</v>
      </c>
      <c r="B686" s="28">
        <v>600</v>
      </c>
      <c r="C686" s="28">
        <v>270</v>
      </c>
      <c r="D686" s="28"/>
      <c r="E686" s="28"/>
      <c r="F686" s="28"/>
      <c r="G686" s="28"/>
      <c r="H686" s="28">
        <v>11</v>
      </c>
      <c r="I686" s="18">
        <f t="shared" si="35"/>
        <v>870</v>
      </c>
    </row>
    <row r="687" spans="1:9">
      <c r="A687" s="32">
        <v>44837</v>
      </c>
      <c r="B687" s="28">
        <v>950</v>
      </c>
      <c r="C687" s="28">
        <v>180</v>
      </c>
      <c r="D687" s="28"/>
      <c r="E687" s="28"/>
      <c r="F687" s="28"/>
      <c r="G687" s="28"/>
      <c r="H687" s="28">
        <v>9</v>
      </c>
      <c r="I687" s="18">
        <f t="shared" si="35"/>
        <v>1130</v>
      </c>
    </row>
    <row r="688" spans="1:9">
      <c r="A688" s="32">
        <v>44838</v>
      </c>
      <c r="B688" s="28">
        <v>650</v>
      </c>
      <c r="C688" s="28">
        <v>360</v>
      </c>
      <c r="D688" s="28"/>
      <c r="E688" s="28"/>
      <c r="F688" s="28"/>
      <c r="G688" s="28"/>
      <c r="H688" s="28">
        <v>12</v>
      </c>
      <c r="I688" s="18">
        <f t="shared" si="35"/>
        <v>1010</v>
      </c>
    </row>
    <row r="689" spans="1:9">
      <c r="A689" s="32">
        <v>44839</v>
      </c>
      <c r="B689" s="28">
        <v>610</v>
      </c>
      <c r="C689" s="28">
        <v>580</v>
      </c>
      <c r="D689" s="28">
        <v>30</v>
      </c>
      <c r="E689" s="28"/>
      <c r="F689" s="28"/>
      <c r="G689" s="28"/>
      <c r="H689" s="28">
        <v>13</v>
      </c>
      <c r="I689" s="18">
        <f t="shared" si="35"/>
        <v>1220</v>
      </c>
    </row>
    <row r="690" spans="1:9">
      <c r="A690" s="32">
        <v>44840</v>
      </c>
      <c r="B690" s="28">
        <v>740</v>
      </c>
      <c r="C690" s="28">
        <v>500</v>
      </c>
      <c r="D690" s="28">
        <v>30</v>
      </c>
      <c r="E690" s="28"/>
      <c r="F690" s="28"/>
      <c r="G690" s="28"/>
      <c r="H690" s="28">
        <v>15</v>
      </c>
      <c r="I690" s="18">
        <f t="shared" si="35"/>
        <v>1270</v>
      </c>
    </row>
    <row r="691" spans="1:9">
      <c r="A691" s="32">
        <v>44841</v>
      </c>
      <c r="B691" s="28">
        <v>1000</v>
      </c>
      <c r="C691" s="28">
        <v>490</v>
      </c>
      <c r="D691" s="28"/>
      <c r="E691" s="28"/>
      <c r="F691" s="28"/>
      <c r="G691" s="28"/>
      <c r="H691" s="28">
        <v>12</v>
      </c>
      <c r="I691" s="18">
        <f t="shared" si="35"/>
        <v>1490</v>
      </c>
    </row>
    <row r="692" spans="1:9">
      <c r="A692" s="32">
        <v>44842</v>
      </c>
      <c r="B692" s="28">
        <v>1000</v>
      </c>
      <c r="C692" s="28">
        <v>300</v>
      </c>
      <c r="D692" s="28"/>
      <c r="E692" s="28"/>
      <c r="F692" s="28"/>
      <c r="G692" s="28"/>
      <c r="H692" s="28">
        <v>14</v>
      </c>
      <c r="I692" s="18">
        <f t="shared" si="35"/>
        <v>1300</v>
      </c>
    </row>
    <row r="693" spans="1:9">
      <c r="A693" s="32">
        <v>44843</v>
      </c>
      <c r="B693" s="28">
        <v>950</v>
      </c>
      <c r="C693" s="28">
        <v>510</v>
      </c>
      <c r="D693" s="28">
        <v>240</v>
      </c>
      <c r="E693" s="28"/>
      <c r="F693" s="28"/>
      <c r="G693" s="28"/>
      <c r="H693" s="28">
        <v>14</v>
      </c>
      <c r="I693" s="18">
        <f t="shared" si="35"/>
        <v>1700</v>
      </c>
    </row>
    <row r="694" spans="1:9">
      <c r="A694" s="32">
        <v>44844</v>
      </c>
      <c r="B694" s="28">
        <v>1000</v>
      </c>
      <c r="C694" s="28">
        <v>600</v>
      </c>
      <c r="D694" s="28">
        <v>30</v>
      </c>
      <c r="E694" s="28"/>
      <c r="F694" s="28"/>
      <c r="G694" s="28"/>
      <c r="H694" s="28">
        <v>15</v>
      </c>
      <c r="I694" s="18">
        <f t="shared" si="35"/>
        <v>1630</v>
      </c>
    </row>
    <row r="695" spans="1:9">
      <c r="A695" s="32">
        <v>44845</v>
      </c>
      <c r="B695" s="28">
        <v>900</v>
      </c>
      <c r="C695" s="28">
        <v>240</v>
      </c>
      <c r="D695" s="28">
        <v>30</v>
      </c>
      <c r="E695" s="28"/>
      <c r="F695" s="28"/>
      <c r="G695" s="28"/>
      <c r="H695" s="28">
        <v>9</v>
      </c>
      <c r="I695" s="18">
        <f t="shared" si="35"/>
        <v>1170</v>
      </c>
    </row>
    <row r="696" spans="1:9">
      <c r="A696" s="32">
        <v>44846</v>
      </c>
      <c r="B696" s="28">
        <v>700</v>
      </c>
      <c r="C696" s="28">
        <v>450</v>
      </c>
      <c r="D696" s="28"/>
      <c r="E696" s="28"/>
      <c r="F696" s="28"/>
      <c r="G696" s="28"/>
      <c r="H696" s="28">
        <v>9</v>
      </c>
      <c r="I696" s="18">
        <f t="shared" si="35"/>
        <v>1150</v>
      </c>
    </row>
    <row r="697" spans="1:9">
      <c r="A697" s="32">
        <v>44847</v>
      </c>
      <c r="B697" s="28">
        <v>700</v>
      </c>
      <c r="C697" s="28">
        <v>300</v>
      </c>
      <c r="D697" s="28">
        <v>50</v>
      </c>
      <c r="E697" s="28"/>
      <c r="F697" s="28"/>
      <c r="G697" s="28"/>
      <c r="H697" s="28">
        <v>11</v>
      </c>
      <c r="I697" s="18">
        <f t="shared" si="35"/>
        <v>1050</v>
      </c>
    </row>
    <row r="698" spans="1:9">
      <c r="A698" s="32">
        <v>44848</v>
      </c>
      <c r="B698" s="28">
        <v>850</v>
      </c>
      <c r="C698" s="28">
        <v>480</v>
      </c>
      <c r="D698" s="28"/>
      <c r="E698" s="28"/>
      <c r="F698" s="28"/>
      <c r="G698" s="28"/>
      <c r="H698" s="28">
        <v>11</v>
      </c>
      <c r="I698" s="18">
        <f t="shared" si="35"/>
        <v>1330</v>
      </c>
    </row>
    <row r="699" spans="1:9">
      <c r="A699" s="32">
        <v>44849</v>
      </c>
      <c r="B699" s="28">
        <v>900</v>
      </c>
      <c r="C699" s="28">
        <v>270</v>
      </c>
      <c r="D699" s="28"/>
      <c r="E699" s="28"/>
      <c r="F699" s="28"/>
      <c r="G699" s="28"/>
      <c r="H699" s="28">
        <v>10</v>
      </c>
      <c r="I699" s="18">
        <f t="shared" si="35"/>
        <v>1170</v>
      </c>
    </row>
    <row r="700" spans="1:9">
      <c r="A700" s="32">
        <v>44850</v>
      </c>
      <c r="B700" s="28">
        <v>550</v>
      </c>
      <c r="C700" s="28">
        <v>300</v>
      </c>
      <c r="D700" s="28"/>
      <c r="E700" s="28"/>
      <c r="F700" s="28"/>
      <c r="G700" s="28"/>
      <c r="H700" s="28">
        <v>7</v>
      </c>
      <c r="I700" s="18">
        <f t="shared" si="35"/>
        <v>850</v>
      </c>
    </row>
    <row r="701" spans="1:9">
      <c r="A701" s="32">
        <v>44851</v>
      </c>
      <c r="B701" s="28">
        <v>950</v>
      </c>
      <c r="C701" s="28">
        <v>330</v>
      </c>
      <c r="D701" s="28"/>
      <c r="E701" s="28"/>
      <c r="F701" s="28"/>
      <c r="G701" s="28"/>
      <c r="H701" s="28">
        <v>11</v>
      </c>
      <c r="I701" s="18">
        <f t="shared" si="35"/>
        <v>1280</v>
      </c>
    </row>
    <row r="702" spans="1:9">
      <c r="A702" s="32">
        <v>44852</v>
      </c>
      <c r="B702" s="28">
        <v>500</v>
      </c>
      <c r="C702" s="28">
        <v>360</v>
      </c>
      <c r="D702" s="28"/>
      <c r="E702" s="28"/>
      <c r="F702" s="28"/>
      <c r="G702" s="28"/>
      <c r="H702" s="28">
        <v>8</v>
      </c>
      <c r="I702" s="18">
        <f t="shared" si="35"/>
        <v>860</v>
      </c>
    </row>
    <row r="703" spans="1:9">
      <c r="A703" s="32">
        <v>44853</v>
      </c>
      <c r="B703" s="28">
        <v>800</v>
      </c>
      <c r="C703" s="28">
        <v>510</v>
      </c>
      <c r="D703" s="28">
        <v>30</v>
      </c>
      <c r="E703" s="28"/>
      <c r="F703" s="28"/>
      <c r="G703" s="28"/>
      <c r="H703" s="28">
        <v>14</v>
      </c>
      <c r="I703" s="18">
        <f t="shared" si="35"/>
        <v>1340</v>
      </c>
    </row>
    <row r="704" spans="1:9">
      <c r="A704" s="32">
        <v>44854</v>
      </c>
      <c r="B704" s="28">
        <v>750</v>
      </c>
      <c r="C704" s="28">
        <v>280</v>
      </c>
      <c r="D704" s="28">
        <v>150</v>
      </c>
      <c r="E704" s="28"/>
      <c r="F704" s="28"/>
      <c r="G704" s="28"/>
      <c r="H704" s="28">
        <v>11</v>
      </c>
      <c r="I704" s="18">
        <f t="shared" si="35"/>
        <v>1180</v>
      </c>
    </row>
    <row r="705" spans="1:9">
      <c r="A705" s="32">
        <v>44855</v>
      </c>
      <c r="B705" s="28">
        <v>900</v>
      </c>
      <c r="C705" s="28">
        <v>670</v>
      </c>
      <c r="D705" s="28">
        <v>60</v>
      </c>
      <c r="E705" s="28"/>
      <c r="F705" s="28"/>
      <c r="G705" s="28"/>
      <c r="H705" s="28">
        <v>16</v>
      </c>
      <c r="I705" s="18">
        <f t="shared" si="35"/>
        <v>1630</v>
      </c>
    </row>
    <row r="706" spans="1:9">
      <c r="A706" s="32">
        <v>44856</v>
      </c>
      <c r="B706" s="28">
        <v>600</v>
      </c>
      <c r="C706" s="28">
        <v>770</v>
      </c>
      <c r="D706" s="28"/>
      <c r="E706" s="28"/>
      <c r="F706" s="28"/>
      <c r="G706" s="28"/>
      <c r="H706" s="28">
        <v>9</v>
      </c>
      <c r="I706" s="18">
        <f t="shared" si="35"/>
        <v>1370</v>
      </c>
    </row>
    <row r="707" spans="1:9">
      <c r="A707" s="32">
        <v>44857</v>
      </c>
      <c r="B707" s="28">
        <v>300</v>
      </c>
      <c r="C707" s="28">
        <v>670</v>
      </c>
      <c r="D707" s="28">
        <v>30</v>
      </c>
      <c r="E707" s="28"/>
      <c r="F707" s="28"/>
      <c r="G707" s="28"/>
      <c r="H707" s="28">
        <v>8</v>
      </c>
      <c r="I707" s="18">
        <f t="shared" si="35"/>
        <v>1000</v>
      </c>
    </row>
    <row r="708" spans="1:9">
      <c r="A708" s="32">
        <v>44858</v>
      </c>
      <c r="B708" s="28">
        <v>350</v>
      </c>
      <c r="C708" s="28">
        <v>720</v>
      </c>
      <c r="D708" s="28">
        <v>90</v>
      </c>
      <c r="E708" s="28"/>
      <c r="F708" s="28"/>
      <c r="G708" s="28"/>
      <c r="H708" s="28">
        <v>12</v>
      </c>
      <c r="I708" s="18">
        <f t="shared" si="35"/>
        <v>1160</v>
      </c>
    </row>
    <row r="709" spans="1:9">
      <c r="A709" s="32">
        <v>44859</v>
      </c>
      <c r="B709" s="28">
        <v>100</v>
      </c>
      <c r="C709" s="28">
        <v>210</v>
      </c>
      <c r="D709" s="28">
        <v>90</v>
      </c>
      <c r="E709" s="28"/>
      <c r="F709" s="28"/>
      <c r="G709" s="28"/>
      <c r="H709" s="28">
        <v>5</v>
      </c>
      <c r="I709" s="18">
        <f t="shared" si="35"/>
        <v>400</v>
      </c>
    </row>
    <row r="710" spans="1:9">
      <c r="A710" s="32">
        <v>44860</v>
      </c>
      <c r="B710" s="28">
        <v>400</v>
      </c>
      <c r="C710" s="28">
        <v>570</v>
      </c>
      <c r="D710" s="28">
        <v>200</v>
      </c>
      <c r="E710" s="28"/>
      <c r="F710" s="28"/>
      <c r="G710" s="28"/>
      <c r="H710" s="28">
        <v>10</v>
      </c>
      <c r="I710" s="18">
        <f t="shared" si="35"/>
        <v>1170</v>
      </c>
    </row>
    <row r="711" spans="1:9">
      <c r="A711" s="32">
        <v>44861</v>
      </c>
      <c r="B711" s="28">
        <v>200</v>
      </c>
      <c r="C711" s="28">
        <v>570</v>
      </c>
      <c r="D711" s="28">
        <v>60</v>
      </c>
      <c r="E711" s="28"/>
      <c r="F711" s="28"/>
      <c r="G711" s="28"/>
      <c r="H711" s="28">
        <v>8</v>
      </c>
      <c r="I711" s="18">
        <f t="shared" si="35"/>
        <v>830</v>
      </c>
    </row>
    <row r="712" spans="1:9">
      <c r="A712" s="32">
        <v>44862</v>
      </c>
      <c r="B712" s="28">
        <v>200</v>
      </c>
      <c r="C712" s="28">
        <v>450</v>
      </c>
      <c r="D712" s="28">
        <v>30</v>
      </c>
      <c r="E712" s="28"/>
      <c r="F712" s="28"/>
      <c r="G712" s="28"/>
      <c r="H712" s="28">
        <v>9</v>
      </c>
      <c r="I712" s="18">
        <f t="shared" si="35"/>
        <v>680</v>
      </c>
    </row>
    <row r="713" spans="1:9">
      <c r="A713" s="32">
        <v>44863</v>
      </c>
      <c r="B713" s="28">
        <v>280</v>
      </c>
      <c r="C713" s="28">
        <v>570</v>
      </c>
      <c r="D713" s="28"/>
      <c r="E713" s="28"/>
      <c r="F713" s="28"/>
      <c r="G713" s="28"/>
      <c r="H713" s="28">
        <v>9</v>
      </c>
      <c r="I713" s="18">
        <f t="shared" si="35"/>
        <v>850</v>
      </c>
    </row>
    <row r="714" spans="1:9">
      <c r="A714" s="32">
        <v>44864</v>
      </c>
      <c r="B714" s="28">
        <v>650</v>
      </c>
      <c r="C714" s="28">
        <v>390</v>
      </c>
      <c r="D714" s="28"/>
      <c r="E714" s="28"/>
      <c r="F714" s="28"/>
      <c r="G714" s="28"/>
      <c r="H714" s="28">
        <v>8</v>
      </c>
      <c r="I714" s="18">
        <f t="shared" si="35"/>
        <v>1040</v>
      </c>
    </row>
    <row r="715" spans="1:9">
      <c r="A715" s="32">
        <v>44865</v>
      </c>
      <c r="B715" s="28">
        <v>250</v>
      </c>
      <c r="C715" s="28">
        <v>210</v>
      </c>
      <c r="D715" s="28">
        <v>30</v>
      </c>
      <c r="E715" s="28"/>
      <c r="F715" s="28"/>
      <c r="G715" s="28"/>
      <c r="H715" s="28">
        <v>7</v>
      </c>
      <c r="I715" s="18">
        <f t="shared" si="35"/>
        <v>490</v>
      </c>
    </row>
    <row r="716" spans="1:9">
      <c r="A716" s="32">
        <v>44866</v>
      </c>
      <c r="B716" s="28">
        <v>1000</v>
      </c>
      <c r="C716" s="28">
        <v>500</v>
      </c>
      <c r="D716" s="28">
        <v>30</v>
      </c>
      <c r="E716" s="28"/>
      <c r="F716" s="28"/>
      <c r="G716" s="28"/>
      <c r="H716" s="28">
        <v>13</v>
      </c>
      <c r="I716" s="18">
        <f t="shared" si="35"/>
        <v>1530</v>
      </c>
    </row>
    <row r="717" spans="1:9">
      <c r="A717" s="32">
        <v>44867</v>
      </c>
      <c r="B717" s="28">
        <v>850</v>
      </c>
      <c r="C717" s="28">
        <v>360</v>
      </c>
      <c r="D717" s="28">
        <v>310</v>
      </c>
      <c r="E717" s="28"/>
      <c r="F717" s="28"/>
      <c r="G717" s="28"/>
      <c r="H717" s="28">
        <v>13</v>
      </c>
      <c r="I717" s="18">
        <f t="shared" si="35"/>
        <v>1520</v>
      </c>
    </row>
    <row r="718" spans="1:9">
      <c r="A718" s="32">
        <v>44868</v>
      </c>
      <c r="B718" s="28">
        <v>1150</v>
      </c>
      <c r="C718" s="28">
        <v>450</v>
      </c>
      <c r="D718" s="28"/>
      <c r="E718" s="28"/>
      <c r="F718" s="28"/>
      <c r="G718" s="28"/>
      <c r="H718" s="28">
        <v>10</v>
      </c>
      <c r="I718" s="18">
        <f t="shared" si="35"/>
        <v>1600</v>
      </c>
    </row>
    <row r="719" spans="1:9">
      <c r="A719" s="32">
        <v>44869</v>
      </c>
      <c r="B719" s="28">
        <v>750</v>
      </c>
      <c r="C719" s="28">
        <v>600</v>
      </c>
      <c r="D719" s="28"/>
      <c r="E719" s="28"/>
      <c r="F719" s="28"/>
      <c r="G719" s="28"/>
      <c r="H719" s="28">
        <v>14</v>
      </c>
      <c r="I719" s="18">
        <f t="shared" si="35"/>
        <v>1350</v>
      </c>
    </row>
    <row r="720" spans="1:9">
      <c r="A720" s="32">
        <v>44870</v>
      </c>
      <c r="B720" s="28">
        <v>550</v>
      </c>
      <c r="C720" s="28">
        <v>600</v>
      </c>
      <c r="D720" s="28">
        <v>180</v>
      </c>
      <c r="E720" s="28"/>
      <c r="F720" s="28"/>
      <c r="G720" s="28"/>
      <c r="H720" s="28">
        <v>12</v>
      </c>
      <c r="I720" s="18">
        <f t="shared" si="35"/>
        <v>1330</v>
      </c>
    </row>
    <row r="721" spans="1:9">
      <c r="A721" s="32">
        <v>44871</v>
      </c>
      <c r="B721" s="28">
        <v>700</v>
      </c>
      <c r="C721" s="28">
        <v>740</v>
      </c>
      <c r="D721" s="28">
        <v>30</v>
      </c>
      <c r="E721" s="28"/>
      <c r="F721" s="28"/>
      <c r="G721" s="28"/>
      <c r="H721" s="28">
        <v>11</v>
      </c>
      <c r="I721" s="18">
        <f t="shared" si="35"/>
        <v>1470</v>
      </c>
    </row>
    <row r="722" spans="1:9">
      <c r="A722" s="32">
        <v>44872</v>
      </c>
      <c r="B722" s="28">
        <v>1050</v>
      </c>
      <c r="C722" s="28">
        <v>560</v>
      </c>
      <c r="D722" s="28"/>
      <c r="E722" s="28"/>
      <c r="F722" s="28"/>
      <c r="G722" s="28"/>
      <c r="H722" s="28">
        <v>11</v>
      </c>
      <c r="I722" s="18">
        <f t="shared" si="35"/>
        <v>1610</v>
      </c>
    </row>
    <row r="723" spans="1:9">
      <c r="A723" s="32">
        <v>44873</v>
      </c>
      <c r="B723" s="28">
        <v>500</v>
      </c>
      <c r="C723" s="28">
        <v>330</v>
      </c>
      <c r="D723" s="28">
        <v>30</v>
      </c>
      <c r="E723" s="28"/>
      <c r="F723" s="28"/>
      <c r="G723" s="28"/>
      <c r="H723" s="28">
        <v>12</v>
      </c>
      <c r="I723" s="18">
        <f t="shared" si="35"/>
        <v>860</v>
      </c>
    </row>
    <row r="724" spans="1:9">
      <c r="A724" s="32">
        <v>44874</v>
      </c>
      <c r="B724" s="28">
        <v>600</v>
      </c>
      <c r="C724" s="28">
        <v>420</v>
      </c>
      <c r="D724" s="28"/>
      <c r="E724" s="28"/>
      <c r="F724" s="28"/>
      <c r="G724" s="28"/>
      <c r="H724" s="28">
        <v>8</v>
      </c>
      <c r="I724" s="18">
        <f t="shared" si="35"/>
        <v>1020</v>
      </c>
    </row>
    <row r="725" spans="1:9">
      <c r="A725" s="32">
        <v>44875</v>
      </c>
      <c r="B725" s="28">
        <v>1050</v>
      </c>
      <c r="C725" s="28">
        <v>350</v>
      </c>
      <c r="D725" s="28">
        <v>340</v>
      </c>
      <c r="E725" s="28"/>
      <c r="F725" s="28"/>
      <c r="G725" s="28"/>
      <c r="H725" s="28">
        <v>10</v>
      </c>
      <c r="I725" s="18">
        <f t="shared" si="35"/>
        <v>1740</v>
      </c>
    </row>
    <row r="726" spans="1:9">
      <c r="A726" s="32">
        <v>44876</v>
      </c>
      <c r="B726" s="28">
        <v>850</v>
      </c>
      <c r="C726" s="28">
        <v>150</v>
      </c>
      <c r="D726" s="28"/>
      <c r="E726" s="28"/>
      <c r="F726" s="28"/>
      <c r="G726" s="28"/>
      <c r="H726" s="28">
        <v>8</v>
      </c>
      <c r="I726" s="18">
        <f t="shared" si="35"/>
        <v>1000</v>
      </c>
    </row>
    <row r="727" spans="1:9">
      <c r="A727" s="32">
        <v>44877</v>
      </c>
      <c r="B727" s="28">
        <v>850</v>
      </c>
      <c r="C727" s="28">
        <v>500</v>
      </c>
      <c r="D727" s="28">
        <v>210</v>
      </c>
      <c r="E727" s="28"/>
      <c r="F727" s="28"/>
      <c r="G727" s="28"/>
      <c r="H727" s="28">
        <v>10</v>
      </c>
      <c r="I727" s="18">
        <f t="shared" si="35"/>
        <v>1560</v>
      </c>
    </row>
    <row r="728" spans="1:9">
      <c r="A728" s="32">
        <v>44878</v>
      </c>
      <c r="B728" s="28">
        <v>850</v>
      </c>
      <c r="C728" s="28">
        <v>200</v>
      </c>
      <c r="D728" s="28">
        <v>150</v>
      </c>
      <c r="E728" s="28"/>
      <c r="F728" s="28"/>
      <c r="G728" s="28"/>
      <c r="H728" s="28">
        <v>8</v>
      </c>
      <c r="I728" s="18">
        <f t="shared" si="35"/>
        <v>1200</v>
      </c>
    </row>
    <row r="729" spans="1:9">
      <c r="A729" s="32">
        <v>44879</v>
      </c>
      <c r="B729" s="28">
        <v>450</v>
      </c>
      <c r="C729" s="28">
        <v>550</v>
      </c>
      <c r="D729" s="28">
        <v>30</v>
      </c>
      <c r="E729" s="28"/>
      <c r="F729" s="28"/>
      <c r="G729" s="28"/>
      <c r="H729" s="28">
        <v>12</v>
      </c>
      <c r="I729" s="18">
        <f t="shared" si="35"/>
        <v>1030</v>
      </c>
    </row>
    <row r="730" spans="1:9">
      <c r="A730" s="32">
        <v>44880</v>
      </c>
      <c r="B730" s="28">
        <v>650</v>
      </c>
      <c r="C730" s="28">
        <v>270</v>
      </c>
      <c r="D730" s="28"/>
      <c r="E730" s="28"/>
      <c r="F730" s="28"/>
      <c r="G730" s="28"/>
      <c r="H730" s="28">
        <v>9</v>
      </c>
      <c r="I730" s="18">
        <f t="shared" si="35"/>
        <v>920</v>
      </c>
    </row>
    <row r="731" spans="1:9">
      <c r="A731" s="32">
        <v>44881</v>
      </c>
      <c r="B731" s="28">
        <v>750</v>
      </c>
      <c r="C731" s="28">
        <v>60</v>
      </c>
      <c r="D731" s="28">
        <v>30</v>
      </c>
      <c r="E731" s="28"/>
      <c r="F731" s="28"/>
      <c r="G731" s="28"/>
      <c r="H731" s="28">
        <v>7</v>
      </c>
      <c r="I731" s="18">
        <f t="shared" si="35"/>
        <v>840</v>
      </c>
    </row>
    <row r="732" spans="1:9">
      <c r="A732" s="32">
        <v>44882</v>
      </c>
      <c r="B732" s="28">
        <v>400</v>
      </c>
      <c r="C732" s="28">
        <v>150</v>
      </c>
      <c r="D732" s="28">
        <v>60</v>
      </c>
      <c r="E732" s="28"/>
      <c r="F732" s="28"/>
      <c r="G732" s="28"/>
      <c r="H732" s="28">
        <v>5</v>
      </c>
      <c r="I732" s="18">
        <f t="shared" si="35"/>
        <v>610</v>
      </c>
    </row>
    <row r="733" spans="1:9">
      <c r="A733" s="32">
        <v>44883</v>
      </c>
      <c r="B733" s="28">
        <v>950</v>
      </c>
      <c r="C733" s="28">
        <v>360</v>
      </c>
      <c r="D733" s="28">
        <v>210</v>
      </c>
      <c r="E733" s="28"/>
      <c r="F733" s="28"/>
      <c r="G733" s="28"/>
      <c r="H733" s="28">
        <v>11</v>
      </c>
      <c r="I733" s="18">
        <f t="shared" si="35"/>
        <v>1520</v>
      </c>
    </row>
    <row r="734" spans="1:9">
      <c r="A734" s="32">
        <v>44884</v>
      </c>
      <c r="B734" s="28">
        <v>1050</v>
      </c>
      <c r="C734" s="28">
        <v>170</v>
      </c>
      <c r="D734" s="28">
        <v>660</v>
      </c>
      <c r="E734" s="28"/>
      <c r="F734" s="28"/>
      <c r="G734" s="28"/>
      <c r="H734" s="28">
        <v>12</v>
      </c>
      <c r="I734" s="18">
        <f t="shared" si="35"/>
        <v>1880</v>
      </c>
    </row>
    <row r="735" spans="1:9">
      <c r="A735" s="32">
        <v>44885</v>
      </c>
      <c r="B735" s="28">
        <v>850</v>
      </c>
      <c r="C735" s="28">
        <v>210</v>
      </c>
      <c r="D735" s="28">
        <v>480</v>
      </c>
      <c r="E735" s="28"/>
      <c r="F735" s="28"/>
      <c r="G735" s="28"/>
      <c r="H735" s="28">
        <v>11</v>
      </c>
      <c r="I735" s="18">
        <f t="shared" si="35"/>
        <v>1540</v>
      </c>
    </row>
    <row r="736" spans="1:9">
      <c r="A736" s="32">
        <v>44886</v>
      </c>
      <c r="B736" s="28">
        <v>850</v>
      </c>
      <c r="C736" s="28">
        <v>90</v>
      </c>
      <c r="D736" s="28"/>
      <c r="E736" s="28"/>
      <c r="F736" s="28"/>
      <c r="G736" s="28"/>
      <c r="H736" s="28">
        <v>8</v>
      </c>
      <c r="I736" s="18">
        <f t="shared" ref="I736:I799" si="36">SUM(B736:G736)</f>
        <v>940</v>
      </c>
    </row>
    <row r="737" spans="1:9">
      <c r="A737" s="32">
        <v>44887</v>
      </c>
      <c r="B737" s="28">
        <v>600</v>
      </c>
      <c r="C737" s="28">
        <v>330</v>
      </c>
      <c r="D737" s="28">
        <v>30</v>
      </c>
      <c r="E737" s="28"/>
      <c r="F737" s="28"/>
      <c r="G737" s="28"/>
      <c r="H737" s="28">
        <v>12</v>
      </c>
      <c r="I737" s="18">
        <f t="shared" si="36"/>
        <v>960</v>
      </c>
    </row>
    <row r="738" spans="1:9">
      <c r="A738" s="32">
        <v>44888</v>
      </c>
      <c r="B738" s="28">
        <v>600</v>
      </c>
      <c r="C738" s="28">
        <v>480</v>
      </c>
      <c r="D738" s="28">
        <v>150</v>
      </c>
      <c r="E738" s="28"/>
      <c r="F738" s="28"/>
      <c r="G738" s="28"/>
      <c r="H738" s="28">
        <v>7</v>
      </c>
      <c r="I738" s="18">
        <f t="shared" si="36"/>
        <v>1230</v>
      </c>
    </row>
    <row r="739" spans="1:9">
      <c r="A739" s="32">
        <v>44889</v>
      </c>
      <c r="B739" s="28">
        <v>450</v>
      </c>
      <c r="C739" s="28">
        <v>90</v>
      </c>
      <c r="D739" s="28"/>
      <c r="E739" s="28"/>
      <c r="F739" s="28"/>
      <c r="G739" s="28"/>
      <c r="H739" s="28">
        <v>3</v>
      </c>
      <c r="I739" s="18">
        <f t="shared" si="36"/>
        <v>540</v>
      </c>
    </row>
    <row r="740" spans="1:9">
      <c r="A740" s="32">
        <v>44890</v>
      </c>
      <c r="B740" s="28">
        <v>550</v>
      </c>
      <c r="C740" s="28">
        <v>440</v>
      </c>
      <c r="D740" s="28">
        <v>150</v>
      </c>
      <c r="E740" s="28"/>
      <c r="F740" s="28"/>
      <c r="G740" s="28"/>
      <c r="H740" s="28">
        <v>9</v>
      </c>
      <c r="I740" s="18">
        <f t="shared" si="36"/>
        <v>1140</v>
      </c>
    </row>
    <row r="741" spans="1:9">
      <c r="A741" s="32">
        <v>44891</v>
      </c>
      <c r="B741" s="28">
        <v>1150</v>
      </c>
      <c r="C741" s="28">
        <v>800</v>
      </c>
      <c r="D741" s="28"/>
      <c r="E741" s="28"/>
      <c r="F741" s="28"/>
      <c r="G741" s="28"/>
      <c r="H741" s="28">
        <v>10</v>
      </c>
      <c r="I741" s="18">
        <f t="shared" si="36"/>
        <v>1950</v>
      </c>
    </row>
    <row r="742" spans="1:9">
      <c r="A742" s="32">
        <v>44892</v>
      </c>
      <c r="B742" s="28">
        <v>850</v>
      </c>
      <c r="C742" s="28">
        <v>300</v>
      </c>
      <c r="D742" s="28">
        <v>90</v>
      </c>
      <c r="E742" s="28"/>
      <c r="F742" s="28"/>
      <c r="G742" s="28"/>
      <c r="H742" s="28">
        <v>13</v>
      </c>
      <c r="I742" s="18">
        <f t="shared" si="36"/>
        <v>1240</v>
      </c>
    </row>
    <row r="743" spans="1:9">
      <c r="A743" s="32">
        <v>44893</v>
      </c>
      <c r="B743" s="28">
        <v>850</v>
      </c>
      <c r="C743" s="28">
        <v>150</v>
      </c>
      <c r="D743" s="28">
        <v>60</v>
      </c>
      <c r="E743" s="28"/>
      <c r="F743" s="28"/>
      <c r="G743" s="28"/>
      <c r="H743" s="28">
        <v>7</v>
      </c>
      <c r="I743" s="18">
        <f t="shared" si="36"/>
        <v>1060</v>
      </c>
    </row>
    <row r="744" spans="1:9">
      <c r="A744" s="32">
        <v>44894</v>
      </c>
      <c r="B744" s="28">
        <v>100</v>
      </c>
      <c r="C744" s="28">
        <v>150</v>
      </c>
      <c r="D744" s="28"/>
      <c r="E744" s="28"/>
      <c r="F744" s="28"/>
      <c r="G744" s="28"/>
      <c r="H744" s="28">
        <v>10</v>
      </c>
      <c r="I744" s="18">
        <f t="shared" si="36"/>
        <v>250</v>
      </c>
    </row>
    <row r="745" spans="1:9">
      <c r="A745" s="32">
        <v>44895</v>
      </c>
      <c r="B745" s="28">
        <v>250</v>
      </c>
      <c r="C745" s="28">
        <v>420</v>
      </c>
      <c r="D745" s="28"/>
      <c r="E745" s="28"/>
      <c r="F745" s="28"/>
      <c r="G745" s="28"/>
      <c r="H745" s="28">
        <v>7</v>
      </c>
      <c r="I745" s="18">
        <f t="shared" si="36"/>
        <v>670</v>
      </c>
    </row>
    <row r="746" spans="1:9">
      <c r="A746" s="32">
        <v>44896</v>
      </c>
      <c r="B746" s="28">
        <v>600</v>
      </c>
      <c r="C746" s="28">
        <v>430</v>
      </c>
      <c r="D746" s="28"/>
      <c r="E746" s="28"/>
      <c r="F746" s="28"/>
      <c r="G746" s="28"/>
      <c r="H746" s="28">
        <v>9</v>
      </c>
      <c r="I746" s="18">
        <f t="shared" si="36"/>
        <v>1030</v>
      </c>
    </row>
    <row r="747" spans="1:9">
      <c r="A747" s="32">
        <v>44897</v>
      </c>
      <c r="B747" s="28">
        <v>550</v>
      </c>
      <c r="C747" s="28">
        <v>390</v>
      </c>
      <c r="D747" s="28">
        <v>60</v>
      </c>
      <c r="E747" s="28"/>
      <c r="F747" s="28"/>
      <c r="G747" s="28"/>
      <c r="H747" s="28">
        <v>11</v>
      </c>
      <c r="I747" s="18">
        <f t="shared" si="36"/>
        <v>1000</v>
      </c>
    </row>
    <row r="748" spans="1:9">
      <c r="A748" s="32">
        <v>44898</v>
      </c>
      <c r="B748" s="28">
        <v>800</v>
      </c>
      <c r="C748" s="28">
        <v>600</v>
      </c>
      <c r="D748" s="28"/>
      <c r="E748" s="28"/>
      <c r="F748" s="28"/>
      <c r="G748" s="28"/>
      <c r="H748" s="28">
        <v>11</v>
      </c>
      <c r="I748" s="18">
        <f t="shared" si="36"/>
        <v>1400</v>
      </c>
    </row>
    <row r="749" spans="1:9">
      <c r="A749" s="32">
        <v>44899</v>
      </c>
      <c r="B749" s="28"/>
      <c r="C749" s="28"/>
      <c r="D749" s="28"/>
      <c r="E749" s="28"/>
      <c r="F749" s="28"/>
      <c r="G749" s="28"/>
      <c r="H749" s="28"/>
      <c r="I749" s="18">
        <f t="shared" si="36"/>
        <v>0</v>
      </c>
    </row>
    <row r="750" spans="1:9">
      <c r="A750" s="32">
        <v>44900</v>
      </c>
      <c r="B750" s="28">
        <v>550</v>
      </c>
      <c r="C750" s="28">
        <v>480</v>
      </c>
      <c r="D750" s="28"/>
      <c r="E750" s="28"/>
      <c r="F750" s="28"/>
      <c r="G750" s="28"/>
      <c r="H750" s="28">
        <v>6</v>
      </c>
      <c r="I750" s="18">
        <f t="shared" si="36"/>
        <v>1030</v>
      </c>
    </row>
    <row r="751" spans="1:9">
      <c r="A751" s="32">
        <v>44901</v>
      </c>
      <c r="B751" s="28">
        <v>550</v>
      </c>
      <c r="C751" s="28">
        <v>420</v>
      </c>
      <c r="D751" s="28">
        <v>240</v>
      </c>
      <c r="E751" s="28"/>
      <c r="F751" s="28"/>
      <c r="G751" s="28"/>
      <c r="H751" s="28">
        <v>6</v>
      </c>
      <c r="I751" s="18">
        <f t="shared" si="36"/>
        <v>1210</v>
      </c>
    </row>
    <row r="752" spans="1:9">
      <c r="A752" s="32">
        <v>44902</v>
      </c>
      <c r="B752" s="28">
        <v>1050</v>
      </c>
      <c r="C752" s="28">
        <v>180</v>
      </c>
      <c r="D752" s="28">
        <v>90</v>
      </c>
      <c r="E752" s="28"/>
      <c r="F752" s="28"/>
      <c r="G752" s="28"/>
      <c r="H752" s="28">
        <v>15</v>
      </c>
      <c r="I752" s="18">
        <f t="shared" si="36"/>
        <v>1320</v>
      </c>
    </row>
    <row r="753" spans="1:9">
      <c r="A753" s="32">
        <v>44903</v>
      </c>
      <c r="B753" s="28">
        <v>900</v>
      </c>
      <c r="C753" s="28">
        <v>600</v>
      </c>
      <c r="D753" s="28"/>
      <c r="E753" s="28"/>
      <c r="F753" s="28"/>
      <c r="G753" s="28"/>
      <c r="H753" s="28">
        <v>8</v>
      </c>
      <c r="I753" s="18">
        <f t="shared" si="36"/>
        <v>1500</v>
      </c>
    </row>
    <row r="754" spans="1:9">
      <c r="A754" s="32">
        <v>44904</v>
      </c>
      <c r="B754" s="28">
        <v>1100</v>
      </c>
      <c r="C754" s="28">
        <v>800</v>
      </c>
      <c r="D754" s="28">
        <v>120</v>
      </c>
      <c r="E754" s="28"/>
      <c r="F754" s="28"/>
      <c r="G754" s="28"/>
      <c r="H754" s="28">
        <v>9</v>
      </c>
      <c r="I754" s="18">
        <f t="shared" si="36"/>
        <v>2020</v>
      </c>
    </row>
    <row r="755" spans="1:9">
      <c r="A755" s="32">
        <v>44905</v>
      </c>
      <c r="B755" s="28">
        <v>800</v>
      </c>
      <c r="C755" s="28">
        <v>270</v>
      </c>
      <c r="D755" s="28"/>
      <c r="E755" s="28"/>
      <c r="F755" s="28">
        <v>800</v>
      </c>
      <c r="G755" s="28"/>
      <c r="H755" s="28">
        <v>9</v>
      </c>
      <c r="I755" s="18">
        <f t="shared" si="36"/>
        <v>1870</v>
      </c>
    </row>
    <row r="756" spans="1:9">
      <c r="A756" s="32">
        <v>44906</v>
      </c>
      <c r="B756" s="28">
        <v>750</v>
      </c>
      <c r="C756" s="28">
        <v>300</v>
      </c>
      <c r="D756" s="28">
        <v>60</v>
      </c>
      <c r="E756" s="28"/>
      <c r="F756" s="28"/>
      <c r="G756" s="28"/>
      <c r="H756" s="28">
        <v>6</v>
      </c>
      <c r="I756" s="18">
        <f t="shared" si="36"/>
        <v>1110</v>
      </c>
    </row>
    <row r="757" spans="1:9">
      <c r="A757" s="32">
        <v>44907</v>
      </c>
      <c r="B757" s="28">
        <v>600</v>
      </c>
      <c r="C757" s="28">
        <v>390</v>
      </c>
      <c r="D757" s="28"/>
      <c r="E757" s="28"/>
      <c r="F757" s="28"/>
      <c r="G757" s="28"/>
      <c r="H757" s="28">
        <v>12</v>
      </c>
      <c r="I757" s="18">
        <f t="shared" si="36"/>
        <v>990</v>
      </c>
    </row>
    <row r="758" spans="1:9">
      <c r="A758" s="32">
        <v>44908</v>
      </c>
      <c r="B758" s="28">
        <v>900</v>
      </c>
      <c r="C758" s="28">
        <v>120</v>
      </c>
      <c r="D758" s="28"/>
      <c r="E758" s="28"/>
      <c r="F758" s="28"/>
      <c r="G758" s="28"/>
      <c r="H758" s="28">
        <v>9</v>
      </c>
      <c r="I758" s="18">
        <f t="shared" si="36"/>
        <v>1020</v>
      </c>
    </row>
    <row r="759" spans="1:9">
      <c r="A759" s="32">
        <v>44909</v>
      </c>
      <c r="B759" s="28">
        <v>650</v>
      </c>
      <c r="C759" s="28">
        <v>630</v>
      </c>
      <c r="D759" s="28">
        <v>150</v>
      </c>
      <c r="E759" s="28"/>
      <c r="F759" s="28"/>
      <c r="G759" s="28"/>
      <c r="H759" s="28">
        <v>10</v>
      </c>
      <c r="I759" s="18">
        <f t="shared" si="36"/>
        <v>1430</v>
      </c>
    </row>
    <row r="760" spans="1:9">
      <c r="A760" s="32">
        <v>44910</v>
      </c>
      <c r="B760" s="28">
        <v>900</v>
      </c>
      <c r="C760" s="28">
        <v>600</v>
      </c>
      <c r="D760" s="28">
        <v>30</v>
      </c>
      <c r="E760" s="28"/>
      <c r="F760" s="28"/>
      <c r="G760" s="28"/>
      <c r="H760" s="28">
        <v>8</v>
      </c>
      <c r="I760" s="18">
        <f t="shared" si="36"/>
        <v>1530</v>
      </c>
    </row>
    <row r="761" spans="1:9">
      <c r="A761" s="32">
        <v>44911</v>
      </c>
      <c r="B761" s="28">
        <v>850</v>
      </c>
      <c r="C761" s="28">
        <v>480</v>
      </c>
      <c r="D761" s="28"/>
      <c r="E761" s="28"/>
      <c r="F761" s="28"/>
      <c r="G761" s="28"/>
      <c r="H761" s="28">
        <v>11</v>
      </c>
      <c r="I761" s="18">
        <f t="shared" si="36"/>
        <v>1330</v>
      </c>
    </row>
    <row r="762" spans="1:9">
      <c r="A762" s="32">
        <v>44912</v>
      </c>
      <c r="B762" s="28">
        <v>650</v>
      </c>
      <c r="C762" s="28">
        <v>390</v>
      </c>
      <c r="D762" s="28">
        <v>150</v>
      </c>
      <c r="E762" s="28"/>
      <c r="F762" s="28"/>
      <c r="G762" s="28"/>
      <c r="H762" s="28">
        <v>8</v>
      </c>
      <c r="I762" s="18">
        <f t="shared" si="36"/>
        <v>1190</v>
      </c>
    </row>
    <row r="763" spans="1:9">
      <c r="A763" s="32">
        <v>44913</v>
      </c>
      <c r="B763" s="28">
        <v>600</v>
      </c>
      <c r="C763" s="28">
        <v>380</v>
      </c>
      <c r="D763" s="28">
        <v>150</v>
      </c>
      <c r="E763" s="28"/>
      <c r="F763" s="28"/>
      <c r="G763" s="28"/>
      <c r="H763" s="28">
        <v>12</v>
      </c>
      <c r="I763" s="18">
        <f t="shared" si="36"/>
        <v>1130</v>
      </c>
    </row>
    <row r="764" spans="1:9">
      <c r="A764" s="32">
        <v>44914</v>
      </c>
      <c r="B764" s="28">
        <v>400</v>
      </c>
      <c r="C764" s="28">
        <v>180</v>
      </c>
      <c r="D764" s="28"/>
      <c r="E764" s="28"/>
      <c r="F764" s="28"/>
      <c r="G764" s="28"/>
      <c r="H764" s="28">
        <v>8</v>
      </c>
      <c r="I764" s="18">
        <f t="shared" si="36"/>
        <v>580</v>
      </c>
    </row>
    <row r="765" spans="1:9">
      <c r="A765" s="32">
        <v>44915</v>
      </c>
      <c r="B765" s="28">
        <v>900</v>
      </c>
      <c r="C765" s="28">
        <v>240</v>
      </c>
      <c r="D765" s="28">
        <v>350</v>
      </c>
      <c r="E765" s="28"/>
      <c r="F765" s="28"/>
      <c r="G765" s="28"/>
      <c r="H765" s="28">
        <v>12</v>
      </c>
      <c r="I765" s="18">
        <f t="shared" si="36"/>
        <v>1490</v>
      </c>
    </row>
    <row r="766" spans="1:9">
      <c r="A766" s="32">
        <v>44916</v>
      </c>
      <c r="B766" s="28">
        <v>400</v>
      </c>
      <c r="C766" s="28">
        <v>580</v>
      </c>
      <c r="D766" s="28">
        <v>90</v>
      </c>
      <c r="E766" s="28"/>
      <c r="F766" s="28"/>
      <c r="G766" s="28"/>
      <c r="H766" s="28">
        <v>8</v>
      </c>
      <c r="I766" s="18">
        <f t="shared" si="36"/>
        <v>1070</v>
      </c>
    </row>
    <row r="767" spans="1:9">
      <c r="A767" s="32">
        <v>44917</v>
      </c>
      <c r="B767" s="28">
        <v>750</v>
      </c>
      <c r="C767" s="28">
        <v>390</v>
      </c>
      <c r="D767" s="28"/>
      <c r="E767" s="28"/>
      <c r="F767" s="28"/>
      <c r="G767" s="28"/>
      <c r="H767" s="28">
        <v>9</v>
      </c>
      <c r="I767" s="18">
        <f t="shared" si="36"/>
        <v>1140</v>
      </c>
    </row>
    <row r="768" spans="1:9">
      <c r="A768" s="32">
        <v>44918</v>
      </c>
      <c r="B768" s="28">
        <v>900</v>
      </c>
      <c r="C768" s="28">
        <v>700</v>
      </c>
      <c r="D768" s="28"/>
      <c r="E768" s="28"/>
      <c r="F768" s="28"/>
      <c r="G768" s="28">
        <v>600</v>
      </c>
      <c r="H768" s="28">
        <v>9</v>
      </c>
      <c r="I768" s="18">
        <f t="shared" si="36"/>
        <v>2200</v>
      </c>
    </row>
    <row r="769" spans="1:9">
      <c r="A769" s="32">
        <v>44919</v>
      </c>
      <c r="B769" s="28">
        <v>500</v>
      </c>
      <c r="C769" s="28">
        <v>150</v>
      </c>
      <c r="D769" s="28"/>
      <c r="E769" s="28"/>
      <c r="F769" s="28"/>
      <c r="G769" s="28">
        <v>300</v>
      </c>
      <c r="H769" s="28">
        <v>6</v>
      </c>
      <c r="I769" s="18">
        <f t="shared" si="36"/>
        <v>950</v>
      </c>
    </row>
    <row r="770" spans="1:9">
      <c r="A770" s="32">
        <v>44920</v>
      </c>
      <c r="B770" s="28">
        <v>0</v>
      </c>
      <c r="C770" s="28">
        <v>0</v>
      </c>
      <c r="D770" s="28"/>
      <c r="E770" s="28"/>
      <c r="F770" s="28"/>
      <c r="G770" s="28"/>
      <c r="H770" s="28">
        <v>0</v>
      </c>
      <c r="I770" s="18">
        <f t="shared" si="36"/>
        <v>0</v>
      </c>
    </row>
    <row r="771" spans="1:9">
      <c r="A771" s="32">
        <v>44921</v>
      </c>
      <c r="B771" s="28">
        <v>600</v>
      </c>
      <c r="C771" s="28">
        <v>590</v>
      </c>
      <c r="D771" s="28"/>
      <c r="E771" s="28"/>
      <c r="F771" s="28"/>
      <c r="G771" s="28"/>
      <c r="H771" s="28">
        <v>7</v>
      </c>
      <c r="I771" s="18">
        <f t="shared" si="36"/>
        <v>1190</v>
      </c>
    </row>
    <row r="772" spans="1:9">
      <c r="A772" s="32">
        <v>44922</v>
      </c>
      <c r="B772" s="28">
        <v>1000</v>
      </c>
      <c r="C772" s="28">
        <v>350</v>
      </c>
      <c r="D772" s="28"/>
      <c r="E772" s="28"/>
      <c r="F772" s="28"/>
      <c r="G772" s="28"/>
      <c r="H772" s="28">
        <v>10</v>
      </c>
      <c r="I772" s="18">
        <f t="shared" si="36"/>
        <v>1350</v>
      </c>
    </row>
    <row r="773" spans="1:9">
      <c r="A773" s="32">
        <v>44923</v>
      </c>
      <c r="B773" s="28">
        <v>250</v>
      </c>
      <c r="C773" s="28">
        <v>260</v>
      </c>
      <c r="D773" s="28"/>
      <c r="E773" s="28"/>
      <c r="F773" s="28"/>
      <c r="G773" s="28"/>
      <c r="H773" s="28">
        <v>5</v>
      </c>
      <c r="I773" s="18">
        <f t="shared" si="36"/>
        <v>510</v>
      </c>
    </row>
    <row r="774" spans="1:9">
      <c r="A774" s="32">
        <v>44924</v>
      </c>
      <c r="B774" s="28">
        <v>750</v>
      </c>
      <c r="C774" s="28">
        <v>700</v>
      </c>
      <c r="D774" s="28"/>
      <c r="E774" s="28"/>
      <c r="F774" s="28"/>
      <c r="G774" s="28"/>
      <c r="H774" s="28">
        <v>7</v>
      </c>
      <c r="I774" s="18">
        <f t="shared" si="36"/>
        <v>1450</v>
      </c>
    </row>
    <row r="775" spans="1:9">
      <c r="A775" s="32">
        <v>44925</v>
      </c>
      <c r="B775" s="28">
        <v>750</v>
      </c>
      <c r="C775" s="28">
        <v>650</v>
      </c>
      <c r="D775" s="28"/>
      <c r="E775" s="28"/>
      <c r="F775" s="28"/>
      <c r="G775" s="28"/>
      <c r="H775" s="28">
        <v>7</v>
      </c>
      <c r="I775" s="18">
        <f t="shared" si="36"/>
        <v>1400</v>
      </c>
    </row>
    <row r="776" spans="1:9">
      <c r="A776" s="32">
        <v>44926</v>
      </c>
      <c r="B776" s="28">
        <v>1000</v>
      </c>
      <c r="C776" s="28">
        <v>500</v>
      </c>
      <c r="D776" s="28"/>
      <c r="E776" s="28"/>
      <c r="F776" s="28"/>
      <c r="G776" s="28"/>
      <c r="H776" s="28">
        <v>8</v>
      </c>
      <c r="I776" s="18">
        <f t="shared" si="36"/>
        <v>1500</v>
      </c>
    </row>
    <row r="777" spans="1:9">
      <c r="A777" s="32">
        <v>44927</v>
      </c>
      <c r="B777" s="28">
        <v>1050</v>
      </c>
      <c r="C777" s="28">
        <v>700</v>
      </c>
      <c r="D777" s="28">
        <v>120</v>
      </c>
      <c r="E777" s="28"/>
      <c r="F777" s="28"/>
      <c r="G777" s="28"/>
      <c r="H777" s="28">
        <v>10</v>
      </c>
      <c r="I777" s="18">
        <f t="shared" si="36"/>
        <v>1870</v>
      </c>
    </row>
    <row r="778" spans="1:9">
      <c r="A778" s="32">
        <v>44928</v>
      </c>
      <c r="B778" s="28">
        <v>1000</v>
      </c>
      <c r="C778" s="28">
        <v>300</v>
      </c>
      <c r="D778" s="28"/>
      <c r="E778" s="28"/>
      <c r="F778" s="28"/>
      <c r="G778" s="28"/>
      <c r="H778" s="28">
        <v>9</v>
      </c>
      <c r="I778" s="18">
        <f t="shared" si="36"/>
        <v>1300</v>
      </c>
    </row>
    <row r="779" spans="1:9">
      <c r="A779" s="32">
        <v>44929</v>
      </c>
      <c r="B779" s="28">
        <v>900</v>
      </c>
      <c r="C779" s="28">
        <v>460</v>
      </c>
      <c r="D779" s="28"/>
      <c r="E779" s="28"/>
      <c r="F779" s="28"/>
      <c r="G779" s="28"/>
      <c r="H779" s="28">
        <v>11</v>
      </c>
      <c r="I779" s="18">
        <f t="shared" si="36"/>
        <v>1360</v>
      </c>
    </row>
    <row r="780" spans="1:9">
      <c r="A780" s="32">
        <v>44930</v>
      </c>
      <c r="B780" s="28">
        <v>950</v>
      </c>
      <c r="C780" s="28">
        <v>510</v>
      </c>
      <c r="D780" s="28"/>
      <c r="E780" s="28"/>
      <c r="F780" s="28"/>
      <c r="G780" s="28"/>
      <c r="H780" s="28">
        <v>11</v>
      </c>
      <c r="I780" s="18">
        <f t="shared" si="36"/>
        <v>1460</v>
      </c>
    </row>
    <row r="781" spans="1:9">
      <c r="A781" s="32">
        <v>44931</v>
      </c>
      <c r="B781" s="28">
        <v>1200</v>
      </c>
      <c r="C781" s="28">
        <v>300</v>
      </c>
      <c r="D781" s="28"/>
      <c r="E781" s="28"/>
      <c r="F781" s="28"/>
      <c r="G781" s="28"/>
      <c r="H781" s="28">
        <v>9</v>
      </c>
      <c r="I781" s="18">
        <f t="shared" si="36"/>
        <v>1500</v>
      </c>
    </row>
    <row r="782" spans="1:9">
      <c r="A782" s="32">
        <v>44932</v>
      </c>
      <c r="B782" s="28">
        <v>250</v>
      </c>
      <c r="C782" s="28">
        <v>210</v>
      </c>
      <c r="D782" s="28"/>
      <c r="E782" s="28"/>
      <c r="F782" s="28"/>
      <c r="G782" s="28"/>
      <c r="H782" s="28">
        <v>6</v>
      </c>
      <c r="I782" s="18">
        <f t="shared" si="36"/>
        <v>460</v>
      </c>
    </row>
    <row r="783" spans="1:9">
      <c r="A783" s="32">
        <v>44933</v>
      </c>
      <c r="B783" s="28">
        <v>700</v>
      </c>
      <c r="C783" s="28">
        <v>560</v>
      </c>
      <c r="D783" s="28"/>
      <c r="E783" s="28"/>
      <c r="F783" s="28"/>
      <c r="G783" s="28"/>
      <c r="H783" s="28">
        <v>9</v>
      </c>
      <c r="I783" s="18">
        <f t="shared" si="36"/>
        <v>1260</v>
      </c>
    </row>
    <row r="784" spans="1:9">
      <c r="A784" s="32">
        <v>44934</v>
      </c>
      <c r="B784" s="28">
        <v>750</v>
      </c>
      <c r="C784" s="28">
        <v>630</v>
      </c>
      <c r="D784" s="28"/>
      <c r="E784" s="28"/>
      <c r="F784" s="28"/>
      <c r="G784" s="28"/>
      <c r="H784" s="28">
        <v>8</v>
      </c>
      <c r="I784" s="18">
        <f t="shared" si="36"/>
        <v>1380</v>
      </c>
    </row>
    <row r="785" spans="1:9">
      <c r="A785" s="32">
        <v>44935</v>
      </c>
      <c r="B785" s="28">
        <v>750</v>
      </c>
      <c r="C785" s="28">
        <v>460</v>
      </c>
      <c r="D785" s="28">
        <v>30</v>
      </c>
      <c r="E785" s="28"/>
      <c r="F785" s="28"/>
      <c r="G785" s="28"/>
      <c r="H785" s="28">
        <v>7</v>
      </c>
      <c r="I785" s="18">
        <f t="shared" si="36"/>
        <v>1240</v>
      </c>
    </row>
    <row r="786" spans="1:9">
      <c r="A786" s="32">
        <v>44936</v>
      </c>
      <c r="B786" s="28">
        <v>700</v>
      </c>
      <c r="C786" s="28">
        <v>620</v>
      </c>
      <c r="D786" s="28"/>
      <c r="E786" s="28"/>
      <c r="F786" s="28"/>
      <c r="G786" s="28"/>
      <c r="H786" s="28">
        <v>10</v>
      </c>
      <c r="I786" s="18">
        <f t="shared" si="36"/>
        <v>1320</v>
      </c>
    </row>
    <row r="787" spans="1:9">
      <c r="A787" s="32">
        <v>44937</v>
      </c>
      <c r="B787" s="28">
        <v>750</v>
      </c>
      <c r="C787" s="28">
        <v>450</v>
      </c>
      <c r="D787" s="28"/>
      <c r="E787" s="28"/>
      <c r="F787" s="28"/>
      <c r="G787" s="28"/>
      <c r="H787" s="28">
        <v>11</v>
      </c>
      <c r="I787" s="18">
        <f t="shared" si="36"/>
        <v>1200</v>
      </c>
    </row>
    <row r="788" spans="1:9">
      <c r="A788" s="32">
        <v>44938</v>
      </c>
      <c r="B788" s="28">
        <v>800</v>
      </c>
      <c r="C788" s="28">
        <v>590</v>
      </c>
      <c r="D788" s="28">
        <v>30</v>
      </c>
      <c r="E788" s="28"/>
      <c r="F788" s="28"/>
      <c r="G788" s="28"/>
      <c r="H788" s="28">
        <v>15</v>
      </c>
      <c r="I788" s="18">
        <f t="shared" si="36"/>
        <v>1420</v>
      </c>
    </row>
    <row r="789" spans="1:9">
      <c r="A789" s="32">
        <v>44939</v>
      </c>
      <c r="B789" s="28">
        <v>580</v>
      </c>
      <c r="C789" s="28">
        <v>400</v>
      </c>
      <c r="D789" s="28">
        <v>30</v>
      </c>
      <c r="E789" s="28"/>
      <c r="F789" s="28"/>
      <c r="G789" s="28"/>
      <c r="H789" s="28">
        <v>12</v>
      </c>
      <c r="I789" s="18">
        <f t="shared" si="36"/>
        <v>1010</v>
      </c>
    </row>
    <row r="790" spans="1:9">
      <c r="A790" s="32">
        <v>44940</v>
      </c>
      <c r="B790" s="28">
        <v>750</v>
      </c>
      <c r="C790" s="28">
        <v>760</v>
      </c>
      <c r="D790" s="28"/>
      <c r="E790" s="28"/>
      <c r="F790" s="28"/>
      <c r="G790" s="28"/>
      <c r="H790" s="28">
        <v>9</v>
      </c>
      <c r="I790" s="18">
        <f t="shared" si="36"/>
        <v>1510</v>
      </c>
    </row>
    <row r="791" spans="1:9">
      <c r="A791" s="32">
        <v>44941</v>
      </c>
      <c r="B791" s="28">
        <v>450</v>
      </c>
      <c r="C791" s="28">
        <v>400</v>
      </c>
      <c r="D791" s="28"/>
      <c r="E791" s="28"/>
      <c r="F791" s="28"/>
      <c r="G791" s="28"/>
      <c r="H791" s="28">
        <v>5</v>
      </c>
      <c r="I791" s="18">
        <f t="shared" si="36"/>
        <v>850</v>
      </c>
    </row>
    <row r="792" spans="1:9">
      <c r="A792" s="32">
        <v>44942</v>
      </c>
      <c r="B792" s="28">
        <v>825</v>
      </c>
      <c r="C792" s="28">
        <v>610</v>
      </c>
      <c r="D792" s="28">
        <v>30</v>
      </c>
      <c r="E792" s="28"/>
      <c r="F792" s="28"/>
      <c r="G792" s="28"/>
      <c r="H792" s="28">
        <v>11</v>
      </c>
      <c r="I792" s="18">
        <f t="shared" si="36"/>
        <v>1465</v>
      </c>
    </row>
    <row r="793" spans="1:9">
      <c r="A793" s="32">
        <v>44943</v>
      </c>
      <c r="B793" s="28">
        <v>700</v>
      </c>
      <c r="C793" s="28">
        <v>540</v>
      </c>
      <c r="D793" s="28"/>
      <c r="E793" s="28"/>
      <c r="F793" s="28"/>
      <c r="G793" s="28"/>
      <c r="H793" s="28">
        <v>9</v>
      </c>
      <c r="I793" s="18">
        <f t="shared" si="36"/>
        <v>1240</v>
      </c>
    </row>
    <row r="794" spans="1:9">
      <c r="A794" s="32">
        <v>44944</v>
      </c>
      <c r="B794" s="28">
        <v>1050</v>
      </c>
      <c r="C794" s="28">
        <v>250</v>
      </c>
      <c r="D794" s="28"/>
      <c r="E794" s="28"/>
      <c r="F794" s="28"/>
      <c r="G794" s="28"/>
      <c r="H794" s="28">
        <v>7</v>
      </c>
      <c r="I794" s="18">
        <f t="shared" si="36"/>
        <v>1300</v>
      </c>
    </row>
    <row r="795" spans="1:9">
      <c r="A795" s="32">
        <v>44945</v>
      </c>
      <c r="B795" s="28">
        <v>550</v>
      </c>
      <c r="C795" s="28">
        <v>530</v>
      </c>
      <c r="D795" s="28"/>
      <c r="E795" s="28"/>
      <c r="F795" s="28"/>
      <c r="G795" s="28"/>
      <c r="H795" s="28">
        <v>9</v>
      </c>
      <c r="I795" s="18">
        <f t="shared" si="36"/>
        <v>1080</v>
      </c>
    </row>
    <row r="796" spans="1:9">
      <c r="A796" s="32">
        <v>44946</v>
      </c>
      <c r="B796" s="28">
        <v>650</v>
      </c>
      <c r="C796" s="28">
        <v>610</v>
      </c>
      <c r="D796" s="28"/>
      <c r="E796" s="28"/>
      <c r="F796" s="28"/>
      <c r="G796" s="28"/>
      <c r="H796" s="28">
        <v>12</v>
      </c>
      <c r="I796" s="18">
        <f t="shared" si="36"/>
        <v>1260</v>
      </c>
    </row>
    <row r="797" spans="1:9">
      <c r="A797" s="32">
        <v>44947</v>
      </c>
      <c r="B797" s="28">
        <v>400</v>
      </c>
      <c r="C797" s="28">
        <v>490</v>
      </c>
      <c r="D797" s="28"/>
      <c r="E797" s="28"/>
      <c r="F797" s="28"/>
      <c r="G797" s="28"/>
      <c r="H797" s="28">
        <v>9</v>
      </c>
      <c r="I797" s="18">
        <f t="shared" si="36"/>
        <v>890</v>
      </c>
    </row>
    <row r="798" spans="1:9">
      <c r="A798" s="32">
        <v>44948</v>
      </c>
      <c r="B798" s="28">
        <v>900</v>
      </c>
      <c r="C798" s="28">
        <v>330</v>
      </c>
      <c r="D798" s="28"/>
      <c r="E798" s="28"/>
      <c r="F798" s="28"/>
      <c r="G798" s="28"/>
      <c r="H798" s="28">
        <v>14</v>
      </c>
      <c r="I798" s="18">
        <f t="shared" si="36"/>
        <v>1230</v>
      </c>
    </row>
    <row r="799" spans="1:9">
      <c r="A799" s="32">
        <v>44949</v>
      </c>
      <c r="B799" s="28">
        <v>700</v>
      </c>
      <c r="C799" s="28">
        <v>240</v>
      </c>
      <c r="D799" s="28"/>
      <c r="E799" s="28"/>
      <c r="F799" s="28"/>
      <c r="G799" s="28"/>
      <c r="H799" s="28">
        <v>14</v>
      </c>
      <c r="I799" s="18">
        <f t="shared" si="36"/>
        <v>940</v>
      </c>
    </row>
    <row r="800" spans="1:9">
      <c r="A800" s="32">
        <v>44950</v>
      </c>
      <c r="B800" s="28">
        <v>500</v>
      </c>
      <c r="C800" s="28">
        <v>480</v>
      </c>
      <c r="D800" s="28"/>
      <c r="E800" s="28"/>
      <c r="F800" s="28"/>
      <c r="G800" s="28"/>
      <c r="H800" s="28">
        <v>10</v>
      </c>
      <c r="I800" s="18">
        <f t="shared" ref="I800:I835" si="37">SUM(B800:G800)</f>
        <v>980</v>
      </c>
    </row>
    <row r="801" spans="1:9">
      <c r="A801" s="32">
        <v>44951</v>
      </c>
      <c r="B801" s="28">
        <v>500</v>
      </c>
      <c r="C801" s="28">
        <v>510</v>
      </c>
      <c r="D801" s="28"/>
      <c r="E801" s="28"/>
      <c r="F801" s="28"/>
      <c r="G801" s="28"/>
      <c r="H801" s="28">
        <v>9</v>
      </c>
      <c r="I801" s="18">
        <f t="shared" si="37"/>
        <v>1010</v>
      </c>
    </row>
    <row r="802" spans="1:9">
      <c r="A802" s="32">
        <v>44952</v>
      </c>
      <c r="B802" s="28">
        <v>400</v>
      </c>
      <c r="C802" s="28">
        <v>500</v>
      </c>
      <c r="D802" s="28"/>
      <c r="E802" s="28"/>
      <c r="F802" s="28"/>
      <c r="G802" s="28"/>
      <c r="H802" s="28">
        <v>10</v>
      </c>
      <c r="I802" s="18">
        <f t="shared" si="37"/>
        <v>900</v>
      </c>
    </row>
    <row r="803" spans="1:9">
      <c r="A803" s="32">
        <v>44953</v>
      </c>
      <c r="B803" s="28">
        <v>450</v>
      </c>
      <c r="C803" s="28">
        <v>300</v>
      </c>
      <c r="D803" s="28"/>
      <c r="E803" s="28"/>
      <c r="F803" s="28"/>
      <c r="G803" s="28"/>
      <c r="H803" s="28">
        <v>8</v>
      </c>
      <c r="I803" s="18">
        <f t="shared" si="37"/>
        <v>750</v>
      </c>
    </row>
    <row r="804" spans="1:9">
      <c r="A804" s="32">
        <v>44954</v>
      </c>
      <c r="B804" s="28">
        <v>1000</v>
      </c>
      <c r="C804" s="28">
        <v>600</v>
      </c>
      <c r="D804" s="28">
        <v>60</v>
      </c>
      <c r="E804" s="28"/>
      <c r="F804" s="28"/>
      <c r="G804" s="28"/>
      <c r="H804" s="28">
        <v>8</v>
      </c>
      <c r="I804" s="18">
        <f t="shared" si="37"/>
        <v>1660</v>
      </c>
    </row>
    <row r="805" spans="1:9">
      <c r="A805" s="32">
        <v>44955</v>
      </c>
      <c r="B805" s="28">
        <v>600</v>
      </c>
      <c r="C805" s="28">
        <v>650</v>
      </c>
      <c r="D805" s="28"/>
      <c r="E805" s="28"/>
      <c r="F805" s="28"/>
      <c r="G805" s="28"/>
      <c r="H805" s="28">
        <v>8</v>
      </c>
      <c r="I805" s="18">
        <f t="shared" si="37"/>
        <v>1250</v>
      </c>
    </row>
    <row r="806" spans="1:9">
      <c r="A806" s="32">
        <v>44956</v>
      </c>
      <c r="B806" s="28">
        <v>800</v>
      </c>
      <c r="C806" s="28">
        <v>400</v>
      </c>
      <c r="D806" s="28"/>
      <c r="E806" s="28"/>
      <c r="F806" s="28"/>
      <c r="G806" s="28"/>
      <c r="H806" s="28">
        <v>11</v>
      </c>
      <c r="I806" s="18">
        <f t="shared" si="37"/>
        <v>1200</v>
      </c>
    </row>
    <row r="807" spans="1:9">
      <c r="A807" s="32">
        <v>44957</v>
      </c>
      <c r="B807" s="28">
        <v>250</v>
      </c>
      <c r="C807" s="28">
        <v>310</v>
      </c>
      <c r="D807" s="28">
        <v>60</v>
      </c>
      <c r="E807" s="28"/>
      <c r="F807" s="28"/>
      <c r="G807" s="28"/>
      <c r="H807" s="28">
        <v>5</v>
      </c>
      <c r="I807" s="18">
        <f t="shared" si="37"/>
        <v>620</v>
      </c>
    </row>
    <row r="808" spans="1:9">
      <c r="A808" s="32">
        <v>44958</v>
      </c>
      <c r="B808" s="28">
        <v>1600</v>
      </c>
      <c r="C808" s="28">
        <v>400</v>
      </c>
      <c r="D808" s="28"/>
      <c r="E808" s="28"/>
      <c r="F808" s="28"/>
      <c r="G808" s="28"/>
      <c r="H808" s="28">
        <v>9</v>
      </c>
      <c r="I808" s="18">
        <f t="shared" si="37"/>
        <v>2000</v>
      </c>
    </row>
    <row r="809" spans="1:9">
      <c r="A809" s="32">
        <v>44959</v>
      </c>
      <c r="B809" s="28">
        <v>750</v>
      </c>
      <c r="C809" s="28">
        <v>300</v>
      </c>
      <c r="D809" s="28"/>
      <c r="E809" s="28"/>
      <c r="F809" s="28"/>
      <c r="G809" s="28"/>
      <c r="H809" s="28">
        <v>11</v>
      </c>
      <c r="I809" s="18">
        <f t="shared" si="37"/>
        <v>1050</v>
      </c>
    </row>
    <row r="810" spans="1:9">
      <c r="A810" s="32">
        <v>44960</v>
      </c>
      <c r="B810" s="28">
        <v>900</v>
      </c>
      <c r="C810" s="28">
        <v>60</v>
      </c>
      <c r="D810" s="28"/>
      <c r="E810" s="28"/>
      <c r="F810" s="28"/>
      <c r="G810" s="28"/>
      <c r="H810" s="28">
        <v>7</v>
      </c>
      <c r="I810" s="18">
        <f t="shared" si="37"/>
        <v>960</v>
      </c>
    </row>
    <row r="811" spans="1:9">
      <c r="A811" s="32">
        <v>44961</v>
      </c>
      <c r="B811" s="28">
        <v>400</v>
      </c>
      <c r="C811" s="28">
        <v>270</v>
      </c>
      <c r="D811" s="28">
        <v>120</v>
      </c>
      <c r="E811" s="28"/>
      <c r="F811" s="28"/>
      <c r="G811" s="28"/>
      <c r="H811" s="28">
        <v>6</v>
      </c>
      <c r="I811" s="18">
        <f t="shared" si="37"/>
        <v>790</v>
      </c>
    </row>
    <row r="812" spans="1:9">
      <c r="A812" s="32">
        <v>44962</v>
      </c>
      <c r="B812" s="28">
        <v>850</v>
      </c>
      <c r="C812" s="28">
        <v>400</v>
      </c>
      <c r="D812" s="28"/>
      <c r="E812" s="28"/>
      <c r="F812" s="28"/>
      <c r="G812" s="28"/>
      <c r="H812" s="28">
        <v>6</v>
      </c>
      <c r="I812" s="18">
        <f t="shared" si="37"/>
        <v>1250</v>
      </c>
    </row>
    <row r="813" spans="1:9">
      <c r="A813" s="32">
        <v>44963</v>
      </c>
      <c r="B813" s="28">
        <v>500</v>
      </c>
      <c r="C813" s="28">
        <v>120</v>
      </c>
      <c r="D813" s="28"/>
      <c r="E813" s="28"/>
      <c r="F813" s="28"/>
      <c r="G813" s="28"/>
      <c r="H813" s="28">
        <v>3</v>
      </c>
      <c r="I813" s="18">
        <f t="shared" si="37"/>
        <v>620</v>
      </c>
    </row>
    <row r="814" spans="1:9">
      <c r="A814" s="32">
        <v>44964</v>
      </c>
      <c r="B814" s="28">
        <v>950</v>
      </c>
      <c r="C814" s="28">
        <v>90</v>
      </c>
      <c r="D814" s="28"/>
      <c r="E814" s="28"/>
      <c r="F814" s="28"/>
      <c r="G814" s="28"/>
      <c r="H814" s="28">
        <v>7</v>
      </c>
      <c r="I814" s="18">
        <f t="shared" si="37"/>
        <v>1040</v>
      </c>
    </row>
    <row r="815" spans="1:9">
      <c r="A815" s="32">
        <v>44965</v>
      </c>
      <c r="B815" s="28">
        <v>1150</v>
      </c>
      <c r="C815" s="28">
        <v>300</v>
      </c>
      <c r="D815" s="28">
        <v>60</v>
      </c>
      <c r="E815" s="28"/>
      <c r="F815" s="28"/>
      <c r="G815" s="28"/>
      <c r="H815" s="28">
        <v>11</v>
      </c>
      <c r="I815" s="18">
        <f t="shared" si="37"/>
        <v>1510</v>
      </c>
    </row>
    <row r="816" spans="1:9">
      <c r="A816" s="32">
        <v>44966</v>
      </c>
      <c r="B816" s="28">
        <v>100</v>
      </c>
      <c r="C816" s="28">
        <v>60</v>
      </c>
      <c r="D816" s="28"/>
      <c r="E816" s="28"/>
      <c r="F816" s="28"/>
      <c r="G816" s="28"/>
      <c r="H816" s="28">
        <v>4</v>
      </c>
      <c r="I816" s="18">
        <f t="shared" si="37"/>
        <v>160</v>
      </c>
    </row>
    <row r="817" spans="1:9">
      <c r="A817" s="32">
        <v>44967</v>
      </c>
      <c r="B817" s="28">
        <v>550</v>
      </c>
      <c r="C817" s="28">
        <v>0</v>
      </c>
      <c r="D817" s="28"/>
      <c r="E817" s="28"/>
      <c r="F817" s="28"/>
      <c r="G817" s="28"/>
      <c r="H817" s="28">
        <v>4</v>
      </c>
      <c r="I817" s="18">
        <f t="shared" si="37"/>
        <v>550</v>
      </c>
    </row>
    <row r="818" spans="1:9">
      <c r="A818" s="32">
        <v>44968</v>
      </c>
      <c r="B818" s="28">
        <v>200</v>
      </c>
      <c r="C818" s="28">
        <v>340</v>
      </c>
      <c r="D818" s="28"/>
      <c r="E818" s="28"/>
      <c r="F818" s="28"/>
      <c r="G818" s="28"/>
      <c r="H818" s="28">
        <v>5</v>
      </c>
      <c r="I818" s="18">
        <f t="shared" si="37"/>
        <v>540</v>
      </c>
    </row>
    <row r="819" spans="1:9">
      <c r="A819" s="32">
        <v>44969</v>
      </c>
      <c r="B819" s="28">
        <v>650</v>
      </c>
      <c r="C819" s="28">
        <v>450</v>
      </c>
      <c r="D819" s="28"/>
      <c r="E819" s="28"/>
      <c r="F819" s="28"/>
      <c r="G819" s="28"/>
      <c r="H819" s="28">
        <v>8</v>
      </c>
      <c r="I819" s="18">
        <f t="shared" si="37"/>
        <v>1100</v>
      </c>
    </row>
    <row r="820" spans="1:9">
      <c r="A820" s="32">
        <v>44970</v>
      </c>
      <c r="B820" s="28">
        <v>950</v>
      </c>
      <c r="C820" s="28">
        <v>400</v>
      </c>
      <c r="D820" s="28"/>
      <c r="E820" s="28"/>
      <c r="F820" s="28"/>
      <c r="G820" s="28"/>
      <c r="H820" s="28">
        <v>9</v>
      </c>
      <c r="I820" s="18">
        <f t="shared" si="37"/>
        <v>1350</v>
      </c>
    </row>
    <row r="821" spans="1:9">
      <c r="A821" s="32">
        <v>44971</v>
      </c>
      <c r="B821" s="28">
        <v>550</v>
      </c>
      <c r="C821" s="28">
        <v>360</v>
      </c>
      <c r="D821" s="28"/>
      <c r="E821" s="28"/>
      <c r="F821" s="28"/>
      <c r="G821" s="28"/>
      <c r="H821" s="28">
        <v>8</v>
      </c>
      <c r="I821" s="18">
        <f t="shared" si="37"/>
        <v>910</v>
      </c>
    </row>
    <row r="822" spans="1:9">
      <c r="A822" s="32">
        <v>44972</v>
      </c>
      <c r="B822" s="28">
        <v>700</v>
      </c>
      <c r="C822" s="28">
        <v>300</v>
      </c>
      <c r="D822" s="28"/>
      <c r="E822" s="28"/>
      <c r="F822" s="28"/>
      <c r="G822" s="28"/>
      <c r="H822" s="28">
        <v>4</v>
      </c>
      <c r="I822" s="18">
        <f t="shared" si="37"/>
        <v>1000</v>
      </c>
    </row>
    <row r="823" spans="1:9">
      <c r="A823" s="32">
        <v>44973</v>
      </c>
      <c r="B823" s="28">
        <v>600</v>
      </c>
      <c r="C823" s="28">
        <v>430</v>
      </c>
      <c r="D823" s="28"/>
      <c r="E823" s="28"/>
      <c r="F823" s="28"/>
      <c r="G823" s="28"/>
      <c r="H823" s="28">
        <v>11</v>
      </c>
      <c r="I823" s="18">
        <f t="shared" si="37"/>
        <v>1030</v>
      </c>
    </row>
    <row r="824" spans="1:9">
      <c r="A824" s="32">
        <v>44974</v>
      </c>
      <c r="B824" s="28">
        <v>650</v>
      </c>
      <c r="C824" s="28">
        <v>660</v>
      </c>
      <c r="D824" s="28"/>
      <c r="E824" s="28"/>
      <c r="F824" s="28"/>
      <c r="G824" s="28"/>
      <c r="H824" s="28">
        <v>11</v>
      </c>
      <c r="I824" s="18">
        <f t="shared" si="37"/>
        <v>1310</v>
      </c>
    </row>
    <row r="825" spans="1:9">
      <c r="A825" s="32">
        <v>44975</v>
      </c>
      <c r="B825" s="28">
        <v>650</v>
      </c>
      <c r="C825" s="28">
        <v>760</v>
      </c>
      <c r="D825" s="28"/>
      <c r="E825" s="28"/>
      <c r="F825" s="28"/>
      <c r="G825" s="28"/>
      <c r="H825" s="28">
        <v>13</v>
      </c>
      <c r="I825" s="18">
        <f t="shared" si="37"/>
        <v>1410</v>
      </c>
    </row>
    <row r="826" spans="1:9">
      <c r="A826" s="32">
        <v>44976</v>
      </c>
      <c r="B826" s="28">
        <v>550</v>
      </c>
      <c r="C826" s="28">
        <v>600</v>
      </c>
      <c r="D826" s="28"/>
      <c r="E826" s="28"/>
      <c r="F826" s="28"/>
      <c r="G826" s="28"/>
      <c r="H826" s="28">
        <v>6</v>
      </c>
      <c r="I826" s="18">
        <f t="shared" si="37"/>
        <v>1150</v>
      </c>
    </row>
    <row r="827" spans="1:9">
      <c r="A827" s="32">
        <v>44977</v>
      </c>
      <c r="B827" s="28">
        <v>400</v>
      </c>
      <c r="C827" s="28">
        <v>150</v>
      </c>
      <c r="D827" s="28"/>
      <c r="E827" s="28"/>
      <c r="F827" s="28"/>
      <c r="G827" s="28"/>
      <c r="H827" s="28">
        <v>5</v>
      </c>
      <c r="I827" s="18">
        <f t="shared" si="37"/>
        <v>550</v>
      </c>
    </row>
    <row r="828" spans="1:9">
      <c r="A828" s="32">
        <v>44978</v>
      </c>
      <c r="B828" s="28">
        <v>900</v>
      </c>
      <c r="C828" s="28">
        <v>150</v>
      </c>
      <c r="D828" s="28"/>
      <c r="E828" s="28"/>
      <c r="F828" s="28"/>
      <c r="G828" s="28"/>
      <c r="H828" s="28">
        <v>8</v>
      </c>
      <c r="I828" s="18">
        <f t="shared" si="37"/>
        <v>1050</v>
      </c>
    </row>
    <row r="829" spans="1:9">
      <c r="A829" s="32">
        <v>44979</v>
      </c>
      <c r="B829" s="28">
        <v>900</v>
      </c>
      <c r="C829" s="28">
        <v>230</v>
      </c>
      <c r="D829" s="28"/>
      <c r="E829" s="28"/>
      <c r="F829" s="28"/>
      <c r="G829" s="28"/>
      <c r="H829" s="28">
        <v>7</v>
      </c>
      <c r="I829" s="18">
        <f t="shared" si="37"/>
        <v>1130</v>
      </c>
    </row>
    <row r="830" spans="1:9">
      <c r="A830" s="32">
        <v>44980</v>
      </c>
      <c r="B830" s="28">
        <v>550</v>
      </c>
      <c r="C830" s="28">
        <v>300</v>
      </c>
      <c r="D830" s="28"/>
      <c r="E830" s="28"/>
      <c r="F830" s="28"/>
      <c r="G830" s="28"/>
      <c r="H830" s="28">
        <v>6</v>
      </c>
      <c r="I830" s="18">
        <f t="shared" si="37"/>
        <v>850</v>
      </c>
    </row>
    <row r="831" spans="1:9">
      <c r="A831" s="32">
        <v>44981</v>
      </c>
      <c r="B831" s="28">
        <v>750</v>
      </c>
      <c r="C831" s="28">
        <v>450</v>
      </c>
      <c r="D831" s="28"/>
      <c r="E831" s="28"/>
      <c r="F831" s="28"/>
      <c r="G831" s="28"/>
      <c r="H831" s="28">
        <v>9</v>
      </c>
      <c r="I831" s="18">
        <f t="shared" si="37"/>
        <v>1200</v>
      </c>
    </row>
    <row r="832" spans="1:9">
      <c r="A832" s="32">
        <v>44982</v>
      </c>
      <c r="B832" s="28">
        <v>700</v>
      </c>
      <c r="C832" s="28">
        <v>810</v>
      </c>
      <c r="D832" s="28"/>
      <c r="E832" s="28"/>
      <c r="F832" s="28"/>
      <c r="G832" s="28"/>
      <c r="H832" s="28">
        <v>8</v>
      </c>
      <c r="I832" s="18">
        <f t="shared" si="37"/>
        <v>1510</v>
      </c>
    </row>
    <row r="833" spans="1:9">
      <c r="A833" s="32">
        <v>44983</v>
      </c>
      <c r="B833" s="28">
        <v>400</v>
      </c>
      <c r="C833" s="28">
        <v>550</v>
      </c>
      <c r="D833" s="28"/>
      <c r="E833" s="28"/>
      <c r="F833" s="28"/>
      <c r="G833" s="28"/>
      <c r="H833" s="28">
        <v>6</v>
      </c>
      <c r="I833" s="18">
        <f t="shared" si="37"/>
        <v>950</v>
      </c>
    </row>
    <row r="834" spans="1:9">
      <c r="A834" s="32">
        <v>44984</v>
      </c>
      <c r="B834" s="28">
        <v>1000</v>
      </c>
      <c r="C834" s="28">
        <v>390</v>
      </c>
      <c r="D834" s="28"/>
      <c r="E834" s="28"/>
      <c r="F834" s="28"/>
      <c r="G834" s="28"/>
      <c r="H834" s="28">
        <v>10</v>
      </c>
      <c r="I834" s="18">
        <f t="shared" si="37"/>
        <v>1390</v>
      </c>
    </row>
    <row r="835" spans="1:9">
      <c r="A835" s="32">
        <v>44985</v>
      </c>
      <c r="B835" s="28">
        <v>800</v>
      </c>
      <c r="C835" s="28">
        <v>290</v>
      </c>
      <c r="D835" s="28"/>
      <c r="E835" s="28"/>
      <c r="F835" s="28"/>
      <c r="G835" s="28"/>
      <c r="H835" s="28">
        <v>8</v>
      </c>
      <c r="I835" s="18">
        <f t="shared" si="37"/>
        <v>1090</v>
      </c>
    </row>
    <row r="836" spans="1:9">
      <c r="A836" s="32">
        <v>44986</v>
      </c>
      <c r="B836" s="28">
        <v>600</v>
      </c>
      <c r="C836" s="28">
        <v>480</v>
      </c>
      <c r="D836" s="28">
        <v>30</v>
      </c>
      <c r="E836" s="28"/>
      <c r="F836" s="28"/>
      <c r="G836" s="28"/>
      <c r="H836" s="28">
        <v>13</v>
      </c>
      <c r="I836" s="18">
        <f>SUM(B836:G836)</f>
        <v>1110</v>
      </c>
    </row>
    <row r="837" spans="1:9">
      <c r="A837" s="32">
        <v>44987</v>
      </c>
      <c r="B837" s="28">
        <v>400</v>
      </c>
      <c r="C837" s="28">
        <v>270</v>
      </c>
      <c r="D837" s="28"/>
      <c r="E837" s="28"/>
      <c r="F837" s="28"/>
      <c r="G837" s="28"/>
      <c r="H837" s="28">
        <v>9</v>
      </c>
      <c r="I837" s="18">
        <f t="shared" ref="I837:I900" si="38">SUM(B837:G837)</f>
        <v>670</v>
      </c>
    </row>
    <row r="838" spans="1:9">
      <c r="A838" s="32">
        <v>44988</v>
      </c>
      <c r="B838" s="28">
        <v>200</v>
      </c>
      <c r="C838" s="28">
        <v>570</v>
      </c>
      <c r="D838" s="28"/>
      <c r="E838" s="28"/>
      <c r="F838" s="28"/>
      <c r="G838" s="28"/>
      <c r="H838" s="28">
        <v>10</v>
      </c>
      <c r="I838" s="18">
        <f t="shared" si="38"/>
        <v>770</v>
      </c>
    </row>
    <row r="839" spans="1:9">
      <c r="A839" s="32">
        <v>44989</v>
      </c>
      <c r="B839" s="28">
        <v>900</v>
      </c>
      <c r="C839" s="28">
        <v>300</v>
      </c>
      <c r="D839" s="28"/>
      <c r="E839" s="28"/>
      <c r="F839" s="28"/>
      <c r="G839" s="28"/>
      <c r="H839" s="28">
        <v>8</v>
      </c>
      <c r="I839" s="18">
        <f t="shared" si="38"/>
        <v>1200</v>
      </c>
    </row>
    <row r="840" spans="1:9">
      <c r="A840" s="32">
        <v>44990</v>
      </c>
      <c r="B840" s="28">
        <v>1000</v>
      </c>
      <c r="C840" s="28">
        <v>320</v>
      </c>
      <c r="D840" s="28"/>
      <c r="E840" s="28"/>
      <c r="F840" s="28"/>
      <c r="G840" s="28"/>
      <c r="H840" s="28">
        <v>12</v>
      </c>
      <c r="I840" s="18">
        <f t="shared" si="38"/>
        <v>1320</v>
      </c>
    </row>
    <row r="841" spans="1:9">
      <c r="A841" s="32">
        <v>44991</v>
      </c>
      <c r="B841" s="28">
        <v>950</v>
      </c>
      <c r="C841" s="28">
        <v>270</v>
      </c>
      <c r="D841" s="28"/>
      <c r="E841" s="28"/>
      <c r="F841" s="28"/>
      <c r="G841" s="28"/>
      <c r="H841" s="28">
        <v>11</v>
      </c>
      <c r="I841" s="18">
        <f t="shared" si="38"/>
        <v>1220</v>
      </c>
    </row>
    <row r="842" spans="1:9">
      <c r="A842" s="32">
        <v>44992</v>
      </c>
      <c r="B842" s="28">
        <v>900</v>
      </c>
      <c r="C842" s="28">
        <v>150</v>
      </c>
      <c r="D842" s="28">
        <v>30</v>
      </c>
      <c r="E842" s="28"/>
      <c r="F842" s="28"/>
      <c r="G842" s="28"/>
      <c r="H842" s="28">
        <v>11</v>
      </c>
      <c r="I842" s="18">
        <f t="shared" si="38"/>
        <v>1080</v>
      </c>
    </row>
    <row r="843" spans="1:9">
      <c r="A843" s="32">
        <v>44993</v>
      </c>
      <c r="B843" s="28">
        <v>850</v>
      </c>
      <c r="C843" s="28">
        <v>240</v>
      </c>
      <c r="D843" s="28"/>
      <c r="E843" s="28"/>
      <c r="F843" s="28"/>
      <c r="G843" s="28"/>
      <c r="H843" s="28">
        <v>11</v>
      </c>
      <c r="I843" s="18">
        <f t="shared" si="38"/>
        <v>1090</v>
      </c>
    </row>
    <row r="844" spans="1:9">
      <c r="A844" s="32">
        <v>44994</v>
      </c>
      <c r="B844" s="28">
        <v>1100</v>
      </c>
      <c r="C844" s="28">
        <v>150</v>
      </c>
      <c r="D844" s="28">
        <v>210</v>
      </c>
      <c r="E844" s="28"/>
      <c r="F844" s="28"/>
      <c r="G844" s="28"/>
      <c r="H844" s="28">
        <v>8</v>
      </c>
      <c r="I844" s="18">
        <f t="shared" si="38"/>
        <v>1460</v>
      </c>
    </row>
    <row r="845" spans="1:9">
      <c r="A845" s="32">
        <v>44995</v>
      </c>
      <c r="B845" s="28">
        <v>650</v>
      </c>
      <c r="C845" s="28">
        <v>300</v>
      </c>
      <c r="D845" s="28"/>
      <c r="E845" s="28"/>
      <c r="F845" s="28"/>
      <c r="G845" s="28">
        <v>500</v>
      </c>
      <c r="H845" s="28">
        <v>7</v>
      </c>
      <c r="I845" s="18">
        <f t="shared" si="38"/>
        <v>1450</v>
      </c>
    </row>
    <row r="846" spans="1:9">
      <c r="A846" s="32">
        <v>44996</v>
      </c>
      <c r="B846" s="28">
        <v>700</v>
      </c>
      <c r="C846" s="28">
        <v>510</v>
      </c>
      <c r="D846" s="28"/>
      <c r="E846" s="28"/>
      <c r="F846" s="28"/>
      <c r="G846" s="28"/>
      <c r="H846" s="28">
        <v>8</v>
      </c>
      <c r="I846" s="18">
        <f t="shared" si="38"/>
        <v>1210</v>
      </c>
    </row>
    <row r="847" spans="1:9">
      <c r="A847" s="32">
        <v>44997</v>
      </c>
      <c r="B847" s="28">
        <v>250</v>
      </c>
      <c r="C847" s="28">
        <v>150</v>
      </c>
      <c r="D847" s="28">
        <v>60</v>
      </c>
      <c r="E847" s="28"/>
      <c r="F847" s="28"/>
      <c r="G847" s="28"/>
      <c r="H847" s="28">
        <v>4</v>
      </c>
      <c r="I847" s="18">
        <f t="shared" si="38"/>
        <v>460</v>
      </c>
    </row>
    <row r="848" spans="1:9">
      <c r="A848" s="32">
        <v>44998</v>
      </c>
      <c r="B848" s="28">
        <v>300</v>
      </c>
      <c r="C848" s="28">
        <v>300</v>
      </c>
      <c r="D848" s="28"/>
      <c r="E848" s="28"/>
      <c r="F848" s="28"/>
      <c r="G848" s="28">
        <v>500</v>
      </c>
      <c r="H848" s="28">
        <v>5</v>
      </c>
      <c r="I848" s="18">
        <f t="shared" si="38"/>
        <v>1100</v>
      </c>
    </row>
    <row r="849" spans="1:9">
      <c r="A849" s="32">
        <v>44999</v>
      </c>
      <c r="B849" s="28">
        <v>950</v>
      </c>
      <c r="C849" s="28">
        <v>390</v>
      </c>
      <c r="D849" s="28">
        <v>60</v>
      </c>
      <c r="E849" s="28"/>
      <c r="F849" s="28"/>
      <c r="G849" s="28"/>
      <c r="H849" s="28">
        <v>13</v>
      </c>
      <c r="I849" s="18">
        <f t="shared" si="38"/>
        <v>1400</v>
      </c>
    </row>
    <row r="850" spans="1:9">
      <c r="A850" s="32">
        <v>45000</v>
      </c>
      <c r="B850" s="28">
        <v>650</v>
      </c>
      <c r="C850" s="28">
        <v>420</v>
      </c>
      <c r="D850" s="28">
        <v>240</v>
      </c>
      <c r="E850" s="28"/>
      <c r="F850" s="28"/>
      <c r="G850" s="28"/>
      <c r="H850" s="28">
        <v>15</v>
      </c>
      <c r="I850" s="18">
        <f t="shared" si="38"/>
        <v>1310</v>
      </c>
    </row>
    <row r="851" spans="1:9">
      <c r="A851" s="32">
        <v>45001</v>
      </c>
      <c r="B851" s="28">
        <v>800</v>
      </c>
      <c r="C851" s="28">
        <v>600</v>
      </c>
      <c r="D851" s="28">
        <v>60</v>
      </c>
      <c r="E851" s="28"/>
      <c r="F851" s="28"/>
      <c r="G851" s="28"/>
      <c r="H851" s="28">
        <v>20</v>
      </c>
      <c r="I851" s="18">
        <f t="shared" si="38"/>
        <v>1460</v>
      </c>
    </row>
    <row r="852" spans="1:9">
      <c r="A852" s="32">
        <v>45002</v>
      </c>
      <c r="B852" s="28">
        <v>400</v>
      </c>
      <c r="C852" s="28">
        <v>480</v>
      </c>
      <c r="D852" s="28">
        <v>30</v>
      </c>
      <c r="E852" s="28"/>
      <c r="F852" s="28"/>
      <c r="G852" s="28"/>
      <c r="H852" s="28">
        <v>11</v>
      </c>
      <c r="I852" s="18">
        <f t="shared" si="38"/>
        <v>910</v>
      </c>
    </row>
    <row r="853" spans="1:9">
      <c r="A853" s="32">
        <v>45003</v>
      </c>
      <c r="B853" s="28">
        <v>800</v>
      </c>
      <c r="C853" s="28">
        <v>560</v>
      </c>
      <c r="D853" s="28">
        <v>120</v>
      </c>
      <c r="E853" s="28"/>
      <c r="F853" s="28"/>
      <c r="G853" s="28"/>
      <c r="H853" s="28">
        <v>11</v>
      </c>
      <c r="I853" s="18">
        <f t="shared" si="38"/>
        <v>1480</v>
      </c>
    </row>
    <row r="854" spans="1:9">
      <c r="A854" s="32">
        <v>45004</v>
      </c>
      <c r="B854" s="28">
        <v>950</v>
      </c>
      <c r="C854" s="28">
        <v>80</v>
      </c>
      <c r="D854" s="28">
        <v>120</v>
      </c>
      <c r="E854" s="28"/>
      <c r="F854" s="28"/>
      <c r="G854" s="28"/>
      <c r="H854" s="28">
        <v>10</v>
      </c>
      <c r="I854" s="18">
        <f t="shared" si="38"/>
        <v>1150</v>
      </c>
    </row>
    <row r="855" spans="1:9">
      <c r="A855" s="32">
        <v>45005</v>
      </c>
      <c r="B855" s="28">
        <v>550</v>
      </c>
      <c r="C855" s="28">
        <v>240</v>
      </c>
      <c r="D855" s="28">
        <v>30</v>
      </c>
      <c r="E855" s="28"/>
      <c r="F855" s="28"/>
      <c r="G855" s="28"/>
      <c r="H855" s="28">
        <v>8</v>
      </c>
      <c r="I855" s="18">
        <f t="shared" si="38"/>
        <v>820</v>
      </c>
    </row>
    <row r="856" spans="1:9">
      <c r="A856" s="32">
        <v>45006</v>
      </c>
      <c r="B856" s="28">
        <v>200</v>
      </c>
      <c r="C856" s="28">
        <v>240</v>
      </c>
      <c r="D856" s="28"/>
      <c r="E856" s="28"/>
      <c r="F856" s="28"/>
      <c r="G856" s="28"/>
      <c r="H856" s="28">
        <v>7</v>
      </c>
      <c r="I856" s="18">
        <f t="shared" si="38"/>
        <v>440</v>
      </c>
    </row>
    <row r="857" spans="1:9">
      <c r="A857" s="32">
        <v>45007</v>
      </c>
      <c r="B857" s="28">
        <v>800</v>
      </c>
      <c r="C857" s="28">
        <v>380</v>
      </c>
      <c r="D857" s="28"/>
      <c r="E857" s="28"/>
      <c r="F857" s="28"/>
      <c r="G857" s="28">
        <v>600</v>
      </c>
      <c r="H857" s="28">
        <v>8</v>
      </c>
      <c r="I857" s="18">
        <f t="shared" si="38"/>
        <v>1780</v>
      </c>
    </row>
    <row r="858" spans="1:9">
      <c r="A858" s="32">
        <v>45008</v>
      </c>
      <c r="B858" s="28">
        <v>250</v>
      </c>
      <c r="C858" s="28">
        <v>150</v>
      </c>
      <c r="D858" s="28"/>
      <c r="E858" s="28"/>
      <c r="F858" s="28"/>
      <c r="G858" s="28">
        <v>800</v>
      </c>
      <c r="H858" s="28">
        <v>3</v>
      </c>
      <c r="I858" s="18">
        <f t="shared" si="38"/>
        <v>1200</v>
      </c>
    </row>
    <row r="859" spans="1:9">
      <c r="A859" s="32">
        <v>45009</v>
      </c>
      <c r="B859" s="28">
        <v>950</v>
      </c>
      <c r="C859" s="28">
        <v>180</v>
      </c>
      <c r="D859" s="28">
        <v>60</v>
      </c>
      <c r="E859" s="28"/>
      <c r="F859" s="28"/>
      <c r="G859" s="28"/>
      <c r="H859" s="28">
        <v>8</v>
      </c>
      <c r="I859" s="18">
        <f t="shared" si="38"/>
        <v>1190</v>
      </c>
    </row>
    <row r="860" spans="1:9">
      <c r="A860" s="32">
        <v>45010</v>
      </c>
      <c r="B860" s="28">
        <v>1350</v>
      </c>
      <c r="C860" s="28">
        <v>380</v>
      </c>
      <c r="D860" s="28"/>
      <c r="E860" s="28"/>
      <c r="F860" s="28"/>
      <c r="G860" s="28"/>
      <c r="H860" s="28">
        <v>11</v>
      </c>
      <c r="I860" s="18">
        <f t="shared" si="38"/>
        <v>1730</v>
      </c>
    </row>
    <row r="861" spans="1:9">
      <c r="A861" s="32">
        <v>45011</v>
      </c>
      <c r="B861" s="28">
        <v>550</v>
      </c>
      <c r="C861" s="28">
        <v>240</v>
      </c>
      <c r="D861" s="28"/>
      <c r="E861" s="28"/>
      <c r="F861" s="28"/>
      <c r="G861" s="28"/>
      <c r="H861" s="28">
        <v>9</v>
      </c>
      <c r="I861" s="18">
        <f t="shared" si="38"/>
        <v>790</v>
      </c>
    </row>
    <row r="862" spans="1:9">
      <c r="A862" s="32">
        <v>45012</v>
      </c>
      <c r="B862" s="28">
        <v>650</v>
      </c>
      <c r="C862" s="28">
        <v>600</v>
      </c>
      <c r="D862" s="28"/>
      <c r="E862" s="28"/>
      <c r="F862" s="28"/>
      <c r="G862" s="28">
        <v>600</v>
      </c>
      <c r="H862" s="28">
        <v>10</v>
      </c>
      <c r="I862" s="18">
        <f t="shared" si="38"/>
        <v>1850</v>
      </c>
    </row>
    <row r="863" spans="1:9">
      <c r="A863" s="32">
        <v>45013</v>
      </c>
      <c r="B863" s="28">
        <v>1300</v>
      </c>
      <c r="C863" s="28">
        <v>120</v>
      </c>
      <c r="D863" s="28">
        <v>60</v>
      </c>
      <c r="E863" s="28"/>
      <c r="F863" s="28"/>
      <c r="G863" s="28">
        <v>300</v>
      </c>
      <c r="H863" s="28">
        <v>11</v>
      </c>
      <c r="I863" s="18">
        <f t="shared" si="38"/>
        <v>1780</v>
      </c>
    </row>
    <row r="864" spans="1:9">
      <c r="A864" s="32">
        <v>45014</v>
      </c>
      <c r="B864" s="28">
        <v>1000</v>
      </c>
      <c r="C864" s="28">
        <v>450</v>
      </c>
      <c r="D864" s="28"/>
      <c r="E864" s="28"/>
      <c r="F864" s="28"/>
      <c r="G864" s="28"/>
      <c r="H864" s="28">
        <v>8</v>
      </c>
      <c r="I864" s="18">
        <f t="shared" si="38"/>
        <v>1450</v>
      </c>
    </row>
    <row r="865" spans="1:9">
      <c r="A865" s="32">
        <v>45015</v>
      </c>
      <c r="B865" s="28">
        <v>800</v>
      </c>
      <c r="C865" s="28">
        <v>390</v>
      </c>
      <c r="D865" s="28"/>
      <c r="E865" s="28"/>
      <c r="F865" s="28"/>
      <c r="G865" s="28"/>
      <c r="H865" s="28">
        <v>9</v>
      </c>
      <c r="I865" s="18">
        <f t="shared" si="38"/>
        <v>1190</v>
      </c>
    </row>
    <row r="866" spans="1:9">
      <c r="A866" s="32">
        <v>45016</v>
      </c>
      <c r="B866" s="28">
        <v>1050</v>
      </c>
      <c r="C866" s="28">
        <v>360</v>
      </c>
      <c r="D866" s="28">
        <v>30</v>
      </c>
      <c r="E866" s="28"/>
      <c r="F866" s="28"/>
      <c r="G866" s="28"/>
      <c r="H866" s="28">
        <v>9</v>
      </c>
      <c r="I866" s="18">
        <f t="shared" si="38"/>
        <v>1440</v>
      </c>
    </row>
    <row r="867" spans="1:9">
      <c r="A867" s="32">
        <v>45017</v>
      </c>
      <c r="B867" s="28">
        <v>800</v>
      </c>
      <c r="C867" s="28">
        <v>510</v>
      </c>
      <c r="D867" s="28"/>
      <c r="E867" s="28"/>
      <c r="F867" s="28"/>
      <c r="G867" s="28"/>
      <c r="H867" s="28">
        <v>7</v>
      </c>
      <c r="I867" s="18">
        <f t="shared" si="38"/>
        <v>1310</v>
      </c>
    </row>
    <row r="868" spans="1:9">
      <c r="A868" s="32">
        <v>45018</v>
      </c>
      <c r="B868" s="28">
        <v>0</v>
      </c>
      <c r="C868" s="28">
        <v>0</v>
      </c>
      <c r="D868" s="28"/>
      <c r="E868" s="28"/>
      <c r="F868" s="28"/>
      <c r="G868" s="28"/>
      <c r="H868" s="28">
        <v>0</v>
      </c>
      <c r="I868" s="18">
        <f t="shared" si="38"/>
        <v>0</v>
      </c>
    </row>
    <row r="869" spans="1:9">
      <c r="A869" s="32">
        <v>45019</v>
      </c>
      <c r="B869" s="28">
        <v>0</v>
      </c>
      <c r="C869" s="28">
        <v>0</v>
      </c>
      <c r="D869" s="28"/>
      <c r="E869" s="28"/>
      <c r="F869" s="28"/>
      <c r="G869" s="28"/>
      <c r="H869" s="28">
        <v>0</v>
      </c>
      <c r="I869" s="18">
        <f t="shared" si="38"/>
        <v>0</v>
      </c>
    </row>
    <row r="870" spans="1:9">
      <c r="A870" s="32">
        <v>45020</v>
      </c>
      <c r="B870" s="28">
        <v>1050</v>
      </c>
      <c r="C870" s="28">
        <v>450</v>
      </c>
      <c r="D870" s="28"/>
      <c r="E870" s="28"/>
      <c r="F870" s="28"/>
      <c r="G870" s="28"/>
      <c r="H870" s="28">
        <v>7</v>
      </c>
      <c r="I870" s="18">
        <f t="shared" si="38"/>
        <v>1500</v>
      </c>
    </row>
    <row r="871" spans="1:9">
      <c r="A871" s="32">
        <v>45021</v>
      </c>
      <c r="B871" s="28">
        <v>800</v>
      </c>
      <c r="C871" s="28">
        <v>270</v>
      </c>
      <c r="D871" s="28"/>
      <c r="E871" s="28"/>
      <c r="F871" s="28"/>
      <c r="G871" s="28"/>
      <c r="H871" s="28">
        <v>9</v>
      </c>
      <c r="I871" s="18">
        <f t="shared" si="38"/>
        <v>1070</v>
      </c>
    </row>
    <row r="872" spans="1:9">
      <c r="A872" s="32">
        <v>45022</v>
      </c>
      <c r="B872" s="28">
        <v>800</v>
      </c>
      <c r="C872" s="28">
        <v>540</v>
      </c>
      <c r="D872" s="28"/>
      <c r="E872" s="28"/>
      <c r="F872" s="28"/>
      <c r="G872" s="28"/>
      <c r="H872" s="28">
        <v>9</v>
      </c>
      <c r="I872" s="18">
        <f t="shared" si="38"/>
        <v>1340</v>
      </c>
    </row>
    <row r="873" spans="1:9">
      <c r="A873" s="32">
        <v>45023</v>
      </c>
      <c r="B873" s="28">
        <v>1000</v>
      </c>
      <c r="C873" s="28">
        <v>390</v>
      </c>
      <c r="D873" s="28"/>
      <c r="E873" s="28"/>
      <c r="F873" s="28"/>
      <c r="G873" s="28"/>
      <c r="H873" s="28">
        <v>15</v>
      </c>
      <c r="I873" s="18">
        <f t="shared" si="38"/>
        <v>1390</v>
      </c>
    </row>
    <row r="874" spans="1:9">
      <c r="A874" s="32">
        <v>45024</v>
      </c>
      <c r="B874" s="28">
        <v>850</v>
      </c>
      <c r="C874" s="28">
        <v>300</v>
      </c>
      <c r="D874" s="28"/>
      <c r="E874" s="28"/>
      <c r="F874" s="28"/>
      <c r="G874" s="28">
        <v>500</v>
      </c>
      <c r="H874" s="28">
        <v>7</v>
      </c>
      <c r="I874" s="18">
        <f t="shared" si="38"/>
        <v>1650</v>
      </c>
    </row>
    <row r="875" spans="1:9">
      <c r="A875" s="32">
        <v>45025</v>
      </c>
      <c r="B875" s="28">
        <v>400</v>
      </c>
      <c r="C875" s="28">
        <v>130</v>
      </c>
      <c r="D875" s="28"/>
      <c r="E875" s="28"/>
      <c r="F875" s="28"/>
      <c r="G875" s="28"/>
      <c r="H875" s="28">
        <v>5</v>
      </c>
      <c r="I875" s="18">
        <f t="shared" si="38"/>
        <v>530</v>
      </c>
    </row>
    <row r="876" spans="1:9">
      <c r="A876" s="32">
        <v>45026</v>
      </c>
      <c r="B876" s="28">
        <v>600</v>
      </c>
      <c r="C876" s="28">
        <v>510</v>
      </c>
      <c r="D876" s="28"/>
      <c r="E876" s="28"/>
      <c r="F876" s="28"/>
      <c r="G876" s="28">
        <v>300</v>
      </c>
      <c r="H876" s="28">
        <v>9</v>
      </c>
      <c r="I876" s="18">
        <f t="shared" si="38"/>
        <v>1410</v>
      </c>
    </row>
    <row r="877" spans="1:9">
      <c r="A877" s="32">
        <v>45027</v>
      </c>
      <c r="B877" s="28">
        <v>850</v>
      </c>
      <c r="C877" s="28">
        <v>450</v>
      </c>
      <c r="D877" s="28"/>
      <c r="E877" s="28"/>
      <c r="F877" s="28"/>
      <c r="G877" s="28"/>
      <c r="H877" s="28">
        <v>7</v>
      </c>
      <c r="I877" s="18">
        <f t="shared" si="38"/>
        <v>1300</v>
      </c>
    </row>
    <row r="878" spans="1:9">
      <c r="A878" s="32">
        <v>45028</v>
      </c>
      <c r="B878" s="28">
        <v>200</v>
      </c>
      <c r="C878" s="28">
        <v>310</v>
      </c>
      <c r="D878" s="28"/>
      <c r="E878" s="28"/>
      <c r="F878" s="28">
        <v>700</v>
      </c>
      <c r="G878" s="28"/>
      <c r="H878" s="28">
        <v>4</v>
      </c>
      <c r="I878" s="18">
        <f t="shared" si="38"/>
        <v>1210</v>
      </c>
    </row>
    <row r="879" spans="1:9">
      <c r="A879" s="32">
        <v>45029</v>
      </c>
      <c r="B879" s="28">
        <v>600</v>
      </c>
      <c r="C879" s="28">
        <v>450</v>
      </c>
      <c r="D879" s="28"/>
      <c r="E879" s="28"/>
      <c r="F879" s="28"/>
      <c r="G879" s="28"/>
      <c r="H879" s="28">
        <v>8</v>
      </c>
      <c r="I879" s="18">
        <f t="shared" si="38"/>
        <v>1050</v>
      </c>
    </row>
    <row r="880" spans="1:9">
      <c r="A880" s="32">
        <v>45030</v>
      </c>
      <c r="B880" s="28">
        <v>850</v>
      </c>
      <c r="C880" s="28">
        <v>150</v>
      </c>
      <c r="D880" s="28">
        <v>30</v>
      </c>
      <c r="E880" s="28"/>
      <c r="F880" s="28"/>
      <c r="G880" s="28"/>
      <c r="H880" s="28">
        <v>8</v>
      </c>
      <c r="I880" s="18">
        <f t="shared" si="38"/>
        <v>1030</v>
      </c>
    </row>
    <row r="881" spans="1:9">
      <c r="A881" s="32">
        <v>45031</v>
      </c>
      <c r="B881" s="28">
        <v>750</v>
      </c>
      <c r="C881" s="28">
        <v>530</v>
      </c>
      <c r="D881" s="28"/>
      <c r="E881" s="28"/>
      <c r="F881" s="28"/>
      <c r="G881" s="28"/>
      <c r="H881" s="28">
        <v>8</v>
      </c>
      <c r="I881" s="18">
        <f t="shared" si="38"/>
        <v>1280</v>
      </c>
    </row>
    <row r="882" spans="1:9">
      <c r="A882" s="32">
        <v>45032</v>
      </c>
      <c r="B882" s="28">
        <v>750</v>
      </c>
      <c r="C882" s="28">
        <v>430</v>
      </c>
      <c r="D882" s="28"/>
      <c r="E882" s="28"/>
      <c r="F882" s="28"/>
      <c r="G882" s="28"/>
      <c r="H882" s="28">
        <v>10</v>
      </c>
      <c r="I882" s="18">
        <f t="shared" si="38"/>
        <v>1180</v>
      </c>
    </row>
    <row r="883" spans="1:9">
      <c r="A883" s="32">
        <v>45033</v>
      </c>
      <c r="B883" s="28">
        <v>700</v>
      </c>
      <c r="C883" s="28">
        <v>400</v>
      </c>
      <c r="D883" s="28"/>
      <c r="E883" s="28"/>
      <c r="F883" s="28"/>
      <c r="G883" s="28"/>
      <c r="H883" s="28">
        <v>6</v>
      </c>
      <c r="I883" s="18">
        <f t="shared" si="38"/>
        <v>1100</v>
      </c>
    </row>
    <row r="884" spans="1:9">
      <c r="A884" s="32">
        <v>45034</v>
      </c>
      <c r="B884" s="28">
        <v>950</v>
      </c>
      <c r="C884" s="28">
        <v>270</v>
      </c>
      <c r="D884" s="28">
        <v>60</v>
      </c>
      <c r="E884" s="28"/>
      <c r="F884" s="28">
        <v>800</v>
      </c>
      <c r="G884" s="28"/>
      <c r="H884" s="28">
        <v>12</v>
      </c>
      <c r="I884" s="18">
        <f t="shared" si="38"/>
        <v>2080</v>
      </c>
    </row>
    <row r="885" spans="1:9">
      <c r="A885" s="32">
        <v>45035</v>
      </c>
      <c r="B885" s="28">
        <v>1000</v>
      </c>
      <c r="C885" s="28">
        <v>500</v>
      </c>
      <c r="D885" s="28">
        <v>330</v>
      </c>
      <c r="E885" s="28"/>
      <c r="F885" s="28"/>
      <c r="G885" s="28"/>
      <c r="H885" s="28">
        <v>8</v>
      </c>
      <c r="I885" s="18">
        <f t="shared" si="38"/>
        <v>1830</v>
      </c>
    </row>
    <row r="886" spans="1:9">
      <c r="A886" s="32">
        <v>45036</v>
      </c>
      <c r="B886" s="28">
        <v>450</v>
      </c>
      <c r="C886" s="28">
        <v>450</v>
      </c>
      <c r="D886" s="28"/>
      <c r="E886" s="28"/>
      <c r="F886" s="28"/>
      <c r="G886" s="28"/>
      <c r="H886" s="28">
        <v>11</v>
      </c>
      <c r="I886" s="18">
        <f t="shared" si="38"/>
        <v>900</v>
      </c>
    </row>
    <row r="887" spans="1:9">
      <c r="A887" s="32">
        <v>45037</v>
      </c>
      <c r="B887" s="28">
        <v>1200</v>
      </c>
      <c r="C887" s="28">
        <v>270</v>
      </c>
      <c r="D887" s="28">
        <v>60</v>
      </c>
      <c r="E887" s="28"/>
      <c r="F887" s="28"/>
      <c r="G887" s="28"/>
      <c r="H887" s="28">
        <v>8</v>
      </c>
      <c r="I887" s="18">
        <f t="shared" si="38"/>
        <v>1530</v>
      </c>
    </row>
    <row r="888" spans="1:9">
      <c r="A888" s="32">
        <v>45038</v>
      </c>
      <c r="B888" s="28">
        <v>850</v>
      </c>
      <c r="C888" s="28">
        <v>350</v>
      </c>
      <c r="D888" s="28"/>
      <c r="E888" s="28"/>
      <c r="F888" s="28"/>
      <c r="G888" s="28"/>
      <c r="H888" s="28">
        <v>7</v>
      </c>
      <c r="I888" s="18">
        <f t="shared" si="38"/>
        <v>1200</v>
      </c>
    </row>
    <row r="889" spans="1:9">
      <c r="A889" s="32">
        <v>45039</v>
      </c>
      <c r="B889" s="28">
        <v>1050</v>
      </c>
      <c r="C889" s="28">
        <v>360</v>
      </c>
      <c r="D889" s="28"/>
      <c r="E889" s="28"/>
      <c r="F889" s="28"/>
      <c r="G889" s="28"/>
      <c r="H889" s="28">
        <v>5</v>
      </c>
      <c r="I889" s="18">
        <f t="shared" si="38"/>
        <v>1410</v>
      </c>
    </row>
    <row r="890" spans="1:9">
      <c r="A890" s="32">
        <v>45040</v>
      </c>
      <c r="B890" s="28">
        <v>350</v>
      </c>
      <c r="C890" s="28">
        <v>650</v>
      </c>
      <c r="D890" s="28">
        <v>150</v>
      </c>
      <c r="E890" s="28"/>
      <c r="F890" s="28"/>
      <c r="G890" s="28"/>
      <c r="H890" s="28">
        <v>9</v>
      </c>
      <c r="I890" s="18">
        <f t="shared" si="38"/>
        <v>1150</v>
      </c>
    </row>
    <row r="891" spans="1:9">
      <c r="A891" s="32">
        <v>45041</v>
      </c>
      <c r="B891" s="28">
        <v>450</v>
      </c>
      <c r="C891" s="28">
        <v>150</v>
      </c>
      <c r="D891" s="28">
        <v>310</v>
      </c>
      <c r="E891" s="28"/>
      <c r="F891" s="28"/>
      <c r="G891" s="28"/>
      <c r="H891" s="28">
        <v>7</v>
      </c>
      <c r="I891" s="18">
        <f t="shared" si="38"/>
        <v>910</v>
      </c>
    </row>
    <row r="892" spans="1:9">
      <c r="A892" s="32">
        <v>45042</v>
      </c>
      <c r="B892" s="28">
        <v>500</v>
      </c>
      <c r="C892" s="28">
        <v>270</v>
      </c>
      <c r="D892" s="28"/>
      <c r="E892" s="28"/>
      <c r="F892" s="28"/>
      <c r="G892" s="28"/>
      <c r="H892" s="28">
        <v>10</v>
      </c>
      <c r="I892" s="18">
        <f t="shared" si="38"/>
        <v>770</v>
      </c>
    </row>
    <row r="893" spans="1:9">
      <c r="A893" s="32">
        <v>45043</v>
      </c>
      <c r="B893" s="28">
        <v>850</v>
      </c>
      <c r="C893" s="28">
        <v>300</v>
      </c>
      <c r="D893" s="28">
        <v>60</v>
      </c>
      <c r="E893" s="28"/>
      <c r="F893" s="28"/>
      <c r="G893" s="28"/>
      <c r="H893" s="28">
        <v>12</v>
      </c>
      <c r="I893" s="18">
        <f t="shared" si="38"/>
        <v>1210</v>
      </c>
    </row>
    <row r="894" spans="1:9">
      <c r="A894" s="32">
        <v>45044</v>
      </c>
      <c r="B894" s="28">
        <v>450</v>
      </c>
      <c r="C894" s="28">
        <v>390</v>
      </c>
      <c r="D894" s="28">
        <v>120</v>
      </c>
      <c r="E894" s="28"/>
      <c r="F894" s="28"/>
      <c r="G894" s="28"/>
      <c r="H894" s="28">
        <v>10</v>
      </c>
      <c r="I894" s="18">
        <f t="shared" si="38"/>
        <v>960</v>
      </c>
    </row>
    <row r="895" spans="1:9">
      <c r="A895" s="32">
        <v>45045</v>
      </c>
      <c r="B895" s="28">
        <v>400</v>
      </c>
      <c r="C895" s="28">
        <v>900</v>
      </c>
      <c r="D895" s="28">
        <v>60</v>
      </c>
      <c r="E895" s="28"/>
      <c r="F895" s="28"/>
      <c r="G895" s="28"/>
      <c r="H895" s="28">
        <v>9</v>
      </c>
      <c r="I895" s="18">
        <f t="shared" si="38"/>
        <v>1360</v>
      </c>
    </row>
    <row r="896" spans="1:9">
      <c r="A896" s="32">
        <v>45046</v>
      </c>
      <c r="B896" s="28">
        <v>700</v>
      </c>
      <c r="C896" s="28">
        <v>300</v>
      </c>
      <c r="D896" s="28">
        <v>90</v>
      </c>
      <c r="E896" s="28"/>
      <c r="F896" s="28"/>
      <c r="G896" s="28"/>
      <c r="H896" s="28">
        <v>7</v>
      </c>
      <c r="I896" s="18">
        <f t="shared" si="38"/>
        <v>1090</v>
      </c>
    </row>
    <row r="897" spans="1:9">
      <c r="A897" s="32">
        <v>45047</v>
      </c>
      <c r="B897" s="28">
        <v>950</v>
      </c>
      <c r="C897" s="28">
        <v>450</v>
      </c>
      <c r="D897" s="28"/>
      <c r="E897" s="28"/>
      <c r="F897" s="28"/>
      <c r="G897" s="28"/>
      <c r="H897" s="28">
        <v>14</v>
      </c>
      <c r="I897" s="18">
        <f t="shared" si="38"/>
        <v>1400</v>
      </c>
    </row>
    <row r="898" spans="1:9">
      <c r="A898" s="32">
        <v>45048</v>
      </c>
      <c r="B898" s="28">
        <v>600</v>
      </c>
      <c r="C898" s="28">
        <v>380</v>
      </c>
      <c r="D898" s="28"/>
      <c r="E898" s="28"/>
      <c r="F898" s="28"/>
      <c r="G898" s="28"/>
      <c r="H898" s="28">
        <v>8</v>
      </c>
      <c r="I898" s="18">
        <f t="shared" si="38"/>
        <v>980</v>
      </c>
    </row>
    <row r="899" spans="1:9">
      <c r="A899" s="32">
        <v>45049</v>
      </c>
      <c r="B899" s="28">
        <v>1100</v>
      </c>
      <c r="C899" s="28">
        <v>420</v>
      </c>
      <c r="D899" s="28">
        <v>60</v>
      </c>
      <c r="E899" s="28"/>
      <c r="F899" s="28"/>
      <c r="G899" s="28"/>
      <c r="H899" s="28">
        <v>14</v>
      </c>
      <c r="I899" s="18">
        <f t="shared" si="38"/>
        <v>1580</v>
      </c>
    </row>
    <row r="900" spans="1:9">
      <c r="A900" s="32">
        <v>45050</v>
      </c>
      <c r="B900" s="28">
        <v>850</v>
      </c>
      <c r="C900" s="28">
        <v>570</v>
      </c>
      <c r="D900" s="28">
        <v>50</v>
      </c>
      <c r="E900" s="28"/>
      <c r="F900" s="28"/>
      <c r="G900" s="28"/>
      <c r="H900" s="28">
        <v>14</v>
      </c>
      <c r="I900" s="18">
        <f t="shared" si="38"/>
        <v>1470</v>
      </c>
    </row>
    <row r="901" spans="1:9">
      <c r="A901" s="32">
        <v>45051</v>
      </c>
      <c r="B901" s="28">
        <v>300</v>
      </c>
      <c r="C901" s="28">
        <v>550</v>
      </c>
      <c r="D901" s="28">
        <v>60</v>
      </c>
      <c r="E901" s="28"/>
      <c r="F901" s="28"/>
      <c r="G901" s="28"/>
      <c r="H901" s="28">
        <v>10</v>
      </c>
      <c r="I901" s="18">
        <f t="shared" ref="I901:I965" si="39">SUM(B901:G901)</f>
        <v>910</v>
      </c>
    </row>
    <row r="902" spans="1:9">
      <c r="A902" s="32">
        <v>45052</v>
      </c>
      <c r="B902" s="28">
        <v>800</v>
      </c>
      <c r="C902" s="28">
        <v>580</v>
      </c>
      <c r="D902" s="28"/>
      <c r="E902" s="28"/>
      <c r="F902" s="28"/>
      <c r="G902" s="28"/>
      <c r="H902" s="28">
        <v>5</v>
      </c>
      <c r="I902" s="18">
        <f>SUM(B902:G902)</f>
        <v>1380</v>
      </c>
    </row>
    <row r="903" spans="1:9">
      <c r="A903" s="32">
        <v>45053</v>
      </c>
      <c r="B903" s="28">
        <v>900</v>
      </c>
      <c r="C903" s="28">
        <v>512</v>
      </c>
      <c r="D903" s="28"/>
      <c r="E903" s="28"/>
      <c r="F903" s="28"/>
      <c r="G903" s="28"/>
      <c r="H903" s="28">
        <v>10</v>
      </c>
      <c r="I903" s="18">
        <f t="shared" si="39"/>
        <v>1412</v>
      </c>
    </row>
    <row r="904" spans="1:9">
      <c r="A904" s="32">
        <v>45054</v>
      </c>
      <c r="B904" s="28">
        <v>950</v>
      </c>
      <c r="C904" s="28">
        <v>700</v>
      </c>
      <c r="D904" s="28"/>
      <c r="E904" s="28"/>
      <c r="F904" s="28"/>
      <c r="G904" s="28"/>
      <c r="H904" s="28">
        <v>8</v>
      </c>
      <c r="I904" s="18">
        <f t="shared" si="39"/>
        <v>1650</v>
      </c>
    </row>
    <row r="905" spans="1:9">
      <c r="A905" s="32">
        <v>45055</v>
      </c>
      <c r="B905" s="28">
        <v>950</v>
      </c>
      <c r="C905" s="28">
        <v>500</v>
      </c>
      <c r="D905" s="28"/>
      <c r="E905" s="28"/>
      <c r="F905" s="28"/>
      <c r="G905" s="28"/>
      <c r="H905" s="28">
        <v>8</v>
      </c>
      <c r="I905" s="18">
        <f t="shared" si="39"/>
        <v>1450</v>
      </c>
    </row>
    <row r="906" spans="1:9">
      <c r="A906" s="32">
        <v>45056</v>
      </c>
      <c r="B906" s="28">
        <v>400</v>
      </c>
      <c r="C906" s="28">
        <v>150</v>
      </c>
      <c r="D906" s="28"/>
      <c r="E906" s="28"/>
      <c r="F906" s="28"/>
      <c r="G906" s="28"/>
      <c r="H906" s="28">
        <v>8</v>
      </c>
      <c r="I906" s="18">
        <f t="shared" si="39"/>
        <v>550</v>
      </c>
    </row>
    <row r="907" spans="1:9">
      <c r="A907" s="32">
        <v>45057</v>
      </c>
      <c r="B907" s="28">
        <v>300</v>
      </c>
      <c r="C907" s="28">
        <v>60</v>
      </c>
      <c r="D907" s="28"/>
      <c r="E907" s="28"/>
      <c r="F907" s="28"/>
      <c r="G907" s="28"/>
      <c r="H907" s="28">
        <v>5</v>
      </c>
      <c r="I907" s="18">
        <f t="shared" si="39"/>
        <v>360</v>
      </c>
    </row>
    <row r="908" spans="1:9">
      <c r="A908" s="32">
        <v>45058</v>
      </c>
      <c r="B908" s="28">
        <v>300</v>
      </c>
      <c r="C908" s="28">
        <v>160</v>
      </c>
      <c r="D908" s="28"/>
      <c r="E908" s="28"/>
      <c r="F908" s="28"/>
      <c r="G908" s="28"/>
      <c r="H908" s="28">
        <v>5</v>
      </c>
      <c r="I908" s="18">
        <f t="shared" si="39"/>
        <v>460</v>
      </c>
    </row>
    <row r="909" spans="1:9">
      <c r="A909" s="32">
        <v>45059</v>
      </c>
      <c r="B909" s="28">
        <v>1150</v>
      </c>
      <c r="C909" s="28">
        <v>300</v>
      </c>
      <c r="D909" s="28"/>
      <c r="E909" s="28"/>
      <c r="F909" s="28"/>
      <c r="G909" s="28"/>
      <c r="H909" s="28">
        <v>10</v>
      </c>
      <c r="I909" s="18">
        <f t="shared" si="39"/>
        <v>1450</v>
      </c>
    </row>
    <row r="910" spans="1:9">
      <c r="A910" s="32">
        <v>45060</v>
      </c>
      <c r="B910" s="28">
        <v>600</v>
      </c>
      <c r="C910" s="28">
        <v>400</v>
      </c>
      <c r="D910" s="28"/>
      <c r="E910" s="28"/>
      <c r="F910" s="28"/>
      <c r="G910" s="28"/>
      <c r="H910" s="28">
        <v>9</v>
      </c>
      <c r="I910" s="18">
        <f t="shared" si="39"/>
        <v>1000</v>
      </c>
    </row>
    <row r="911" spans="1:9">
      <c r="A911" s="32">
        <v>45061</v>
      </c>
      <c r="B911" s="28">
        <v>600</v>
      </c>
      <c r="C911" s="28">
        <v>500</v>
      </c>
      <c r="D911" s="28"/>
      <c r="E911" s="28"/>
      <c r="F911" s="28"/>
      <c r="G911" s="28"/>
      <c r="H911" s="28">
        <v>5</v>
      </c>
      <c r="I911" s="18">
        <f t="shared" si="39"/>
        <v>1100</v>
      </c>
    </row>
    <row r="912" spans="1:9">
      <c r="A912" s="32">
        <v>45062</v>
      </c>
      <c r="B912" s="28">
        <v>650</v>
      </c>
      <c r="C912" s="28">
        <v>250</v>
      </c>
      <c r="D912" s="28"/>
      <c r="E912" s="28"/>
      <c r="F912" s="28"/>
      <c r="G912" s="28"/>
      <c r="H912" s="28">
        <v>4</v>
      </c>
      <c r="I912" s="18">
        <f t="shared" si="39"/>
        <v>900</v>
      </c>
    </row>
    <row r="913" spans="1:9">
      <c r="A913" s="32">
        <v>45063</v>
      </c>
      <c r="B913" s="28">
        <v>550</v>
      </c>
      <c r="C913" s="28">
        <v>400</v>
      </c>
      <c r="D913" s="28"/>
      <c r="E913" s="28"/>
      <c r="F913" s="28"/>
      <c r="G913" s="28">
        <v>500</v>
      </c>
      <c r="H913" s="28">
        <v>11</v>
      </c>
      <c r="I913" s="18">
        <f t="shared" si="39"/>
        <v>1450</v>
      </c>
    </row>
    <row r="914" spans="1:9">
      <c r="A914" s="32">
        <v>45064</v>
      </c>
      <c r="B914" s="28">
        <v>700</v>
      </c>
      <c r="C914" s="28">
        <v>400</v>
      </c>
      <c r="D914" s="28">
        <v>60</v>
      </c>
      <c r="E914" s="28"/>
      <c r="F914" s="28"/>
      <c r="G914" s="28"/>
      <c r="H914" s="28">
        <v>11</v>
      </c>
      <c r="I914" s="18">
        <f t="shared" si="39"/>
        <v>1160</v>
      </c>
    </row>
    <row r="915" spans="1:9">
      <c r="A915" s="32">
        <v>45065</v>
      </c>
      <c r="B915" s="28">
        <v>1050</v>
      </c>
      <c r="C915" s="28">
        <v>420</v>
      </c>
      <c r="D915" s="28">
        <v>180</v>
      </c>
      <c r="E915" s="28"/>
      <c r="F915" s="28"/>
      <c r="G915" s="28"/>
      <c r="H915" s="28">
        <v>12</v>
      </c>
      <c r="I915" s="18">
        <f t="shared" si="39"/>
        <v>1650</v>
      </c>
    </row>
    <row r="916" spans="1:9">
      <c r="A916" s="32">
        <v>45066</v>
      </c>
      <c r="B916" s="28">
        <v>950</v>
      </c>
      <c r="C916" s="28">
        <v>470</v>
      </c>
      <c r="D916" s="28"/>
      <c r="E916" s="28"/>
      <c r="F916" s="28"/>
      <c r="G916" s="28"/>
      <c r="H916" s="28">
        <v>10</v>
      </c>
      <c r="I916" s="18">
        <f t="shared" si="39"/>
        <v>1420</v>
      </c>
    </row>
    <row r="917" spans="1:9">
      <c r="A917" s="32">
        <v>45067</v>
      </c>
      <c r="B917" s="28">
        <v>1050</v>
      </c>
      <c r="C917" s="28"/>
      <c r="D917" s="28"/>
      <c r="E917" s="28"/>
      <c r="F917" s="28"/>
      <c r="G917" s="28">
        <v>300</v>
      </c>
      <c r="H917" s="28">
        <v>6</v>
      </c>
      <c r="I917" s="18">
        <f t="shared" si="39"/>
        <v>1350</v>
      </c>
    </row>
    <row r="918" spans="1:9">
      <c r="A918" s="32">
        <v>45068</v>
      </c>
      <c r="B918" s="28">
        <v>1050</v>
      </c>
      <c r="C918" s="28">
        <v>190</v>
      </c>
      <c r="D918" s="28"/>
      <c r="E918" s="28"/>
      <c r="F918" s="28"/>
      <c r="G918" s="28"/>
      <c r="H918" s="28">
        <v>9</v>
      </c>
      <c r="I918" s="18">
        <f t="shared" si="39"/>
        <v>1240</v>
      </c>
    </row>
    <row r="919" spans="1:9">
      <c r="A919" s="32">
        <v>45069</v>
      </c>
      <c r="B919" s="28">
        <v>650</v>
      </c>
      <c r="C919" s="28">
        <v>150</v>
      </c>
      <c r="D919" s="28"/>
      <c r="E919" s="28"/>
      <c r="F919" s="28"/>
      <c r="G919" s="28"/>
      <c r="H919" s="28">
        <v>8</v>
      </c>
      <c r="I919" s="18">
        <f t="shared" si="39"/>
        <v>800</v>
      </c>
    </row>
    <row r="920" spans="1:9">
      <c r="A920" s="32">
        <v>45070</v>
      </c>
      <c r="B920" s="28">
        <v>250</v>
      </c>
      <c r="C920" s="28"/>
      <c r="D920" s="28"/>
      <c r="E920" s="28"/>
      <c r="F920" s="28"/>
      <c r="G920" s="28"/>
      <c r="H920" s="28">
        <v>2</v>
      </c>
      <c r="I920" s="18">
        <f t="shared" si="39"/>
        <v>250</v>
      </c>
    </row>
    <row r="921" spans="1:9">
      <c r="A921" s="32">
        <v>45071</v>
      </c>
      <c r="B921" s="28">
        <v>400</v>
      </c>
      <c r="C921" s="28">
        <v>240</v>
      </c>
      <c r="D921" s="28"/>
      <c r="E921" s="28"/>
      <c r="F921" s="28"/>
      <c r="G921" s="28"/>
      <c r="H921" s="28">
        <v>7</v>
      </c>
      <c r="I921" s="18">
        <f t="shared" si="39"/>
        <v>640</v>
      </c>
    </row>
    <row r="922" spans="1:9">
      <c r="A922" s="32">
        <v>45072</v>
      </c>
      <c r="B922" s="28">
        <v>400</v>
      </c>
      <c r="C922" s="28">
        <v>500</v>
      </c>
      <c r="D922" s="28"/>
      <c r="E922" s="28"/>
      <c r="F922" s="28"/>
      <c r="G922" s="28">
        <v>800</v>
      </c>
      <c r="H922" s="28">
        <v>6</v>
      </c>
      <c r="I922" s="18">
        <f t="shared" si="39"/>
        <v>1700</v>
      </c>
    </row>
    <row r="923" spans="1:9">
      <c r="A923" s="32">
        <v>45073</v>
      </c>
      <c r="B923" s="28">
        <v>1000</v>
      </c>
      <c r="C923" s="28">
        <v>800</v>
      </c>
      <c r="D923" s="28"/>
      <c r="E923" s="28"/>
      <c r="F923" s="28"/>
      <c r="G923" s="28"/>
      <c r="H923" s="28">
        <v>12</v>
      </c>
      <c r="I923" s="18">
        <f t="shared" si="39"/>
        <v>1800</v>
      </c>
    </row>
    <row r="924" spans="1:9">
      <c r="A924" s="32">
        <v>45074</v>
      </c>
      <c r="B924" s="28">
        <v>1050</v>
      </c>
      <c r="C924" s="28">
        <v>610</v>
      </c>
      <c r="D924" s="28"/>
      <c r="E924" s="28"/>
      <c r="F924" s="28"/>
      <c r="G924" s="28"/>
      <c r="H924" s="28">
        <v>7</v>
      </c>
      <c r="I924" s="18">
        <f t="shared" si="39"/>
        <v>1660</v>
      </c>
    </row>
    <row r="925" spans="1:9">
      <c r="A925" s="32">
        <v>45075</v>
      </c>
      <c r="B925" s="28">
        <v>1000</v>
      </c>
      <c r="C925" s="28">
        <v>330</v>
      </c>
      <c r="D925" s="28"/>
      <c r="E925" s="28"/>
      <c r="F925" s="28"/>
      <c r="G925" s="28"/>
      <c r="H925" s="28">
        <v>9</v>
      </c>
      <c r="I925" s="18">
        <f t="shared" si="39"/>
        <v>1330</v>
      </c>
    </row>
    <row r="926" spans="1:9">
      <c r="A926" s="32">
        <v>45076</v>
      </c>
      <c r="B926" s="28">
        <v>300</v>
      </c>
      <c r="C926" s="28">
        <v>600</v>
      </c>
      <c r="D926" s="28">
        <v>60</v>
      </c>
      <c r="E926" s="28"/>
      <c r="F926" s="28"/>
      <c r="G926" s="28"/>
      <c r="H926" s="28">
        <v>5</v>
      </c>
      <c r="I926" s="18">
        <f t="shared" si="39"/>
        <v>960</v>
      </c>
    </row>
    <row r="927" spans="1:9">
      <c r="A927" s="32">
        <v>45077</v>
      </c>
      <c r="B927" s="28">
        <v>400</v>
      </c>
      <c r="C927" s="28">
        <v>410</v>
      </c>
      <c r="D927" s="28">
        <v>120</v>
      </c>
      <c r="E927" s="28"/>
      <c r="F927" s="28"/>
      <c r="G927" s="28"/>
      <c r="H927" s="28">
        <v>5</v>
      </c>
      <c r="I927" s="18">
        <f t="shared" si="39"/>
        <v>930</v>
      </c>
    </row>
    <row r="928" spans="1:9">
      <c r="A928" s="32">
        <v>45078</v>
      </c>
      <c r="B928" s="28">
        <v>1150</v>
      </c>
      <c r="C928" s="28">
        <v>300</v>
      </c>
      <c r="D928" s="28"/>
      <c r="E928" s="28"/>
      <c r="F928" s="28"/>
      <c r="G928" s="28">
        <v>300</v>
      </c>
      <c r="H928" s="28">
        <v>11</v>
      </c>
      <c r="I928" s="18">
        <f t="shared" si="39"/>
        <v>1750</v>
      </c>
    </row>
    <row r="929" spans="1:9">
      <c r="A929" s="32">
        <v>45079</v>
      </c>
      <c r="B929" s="28">
        <v>900</v>
      </c>
      <c r="C929" s="28">
        <v>600</v>
      </c>
      <c r="D929" s="28"/>
      <c r="E929" s="28"/>
      <c r="F929" s="28"/>
      <c r="G929" s="28"/>
      <c r="H929" s="28">
        <v>8</v>
      </c>
      <c r="I929" s="18">
        <f t="shared" si="39"/>
        <v>1500</v>
      </c>
    </row>
    <row r="930" spans="1:9">
      <c r="A930" s="32">
        <v>45080</v>
      </c>
      <c r="B930" s="28">
        <v>1050</v>
      </c>
      <c r="C930" s="28">
        <v>710</v>
      </c>
      <c r="D930" s="28"/>
      <c r="E930" s="28"/>
      <c r="F930" s="28"/>
      <c r="G930" s="28"/>
      <c r="H930" s="28">
        <v>9</v>
      </c>
      <c r="I930" s="18">
        <f t="shared" si="39"/>
        <v>1760</v>
      </c>
    </row>
    <row r="931" spans="1:9">
      <c r="A931" s="32">
        <v>45081</v>
      </c>
      <c r="B931" s="28">
        <v>1150</v>
      </c>
      <c r="C931" s="28">
        <v>650</v>
      </c>
      <c r="D931" s="28"/>
      <c r="E931" s="28"/>
      <c r="F931" s="28"/>
      <c r="G931" s="28"/>
      <c r="H931" s="28">
        <v>10</v>
      </c>
      <c r="I931" s="18">
        <f t="shared" si="39"/>
        <v>1800</v>
      </c>
    </row>
    <row r="932" spans="1:9">
      <c r="A932" s="32">
        <v>45082</v>
      </c>
      <c r="B932" s="28">
        <v>1400</v>
      </c>
      <c r="C932" s="28">
        <v>450</v>
      </c>
      <c r="D932" s="28"/>
      <c r="E932" s="28"/>
      <c r="F932" s="28"/>
      <c r="G932" s="28"/>
      <c r="H932" s="28">
        <v>10</v>
      </c>
      <c r="I932" s="18">
        <f t="shared" si="39"/>
        <v>1850</v>
      </c>
    </row>
    <row r="933" spans="1:9">
      <c r="A933" s="32">
        <v>45083</v>
      </c>
      <c r="B933" s="28">
        <v>1200</v>
      </c>
      <c r="C933" s="28">
        <v>150</v>
      </c>
      <c r="D933" s="28">
        <v>150</v>
      </c>
      <c r="E933" s="28"/>
      <c r="F933" s="28"/>
      <c r="G933" s="28"/>
      <c r="H933" s="28">
        <v>10</v>
      </c>
      <c r="I933" s="18">
        <f t="shared" si="39"/>
        <v>1500</v>
      </c>
    </row>
    <row r="934" spans="1:9">
      <c r="A934" s="32">
        <v>45084</v>
      </c>
      <c r="B934" s="28">
        <v>850</v>
      </c>
      <c r="C934" s="28">
        <v>150</v>
      </c>
      <c r="D934" s="28"/>
      <c r="E934" s="28"/>
      <c r="F934" s="28"/>
      <c r="G934" s="28"/>
      <c r="H934" s="28">
        <v>10</v>
      </c>
      <c r="I934" s="18">
        <f t="shared" si="39"/>
        <v>1000</v>
      </c>
    </row>
    <row r="935" spans="1:9">
      <c r="A935" s="32">
        <v>45085</v>
      </c>
      <c r="B935" s="28">
        <v>1050</v>
      </c>
      <c r="C935" s="28">
        <v>430</v>
      </c>
      <c r="D935" s="28"/>
      <c r="E935" s="28"/>
      <c r="F935" s="28"/>
      <c r="G935" s="28"/>
      <c r="H935" s="28">
        <v>12</v>
      </c>
      <c r="I935" s="18">
        <f t="shared" si="39"/>
        <v>1480</v>
      </c>
    </row>
    <row r="936" spans="1:9">
      <c r="A936" s="32">
        <v>45086</v>
      </c>
      <c r="B936" s="28">
        <v>1150</v>
      </c>
      <c r="C936" s="28">
        <v>300</v>
      </c>
      <c r="D936" s="28"/>
      <c r="E936" s="28"/>
      <c r="F936" s="28"/>
      <c r="G936" s="28"/>
      <c r="H936" s="28">
        <v>9</v>
      </c>
      <c r="I936" s="18">
        <f t="shared" si="39"/>
        <v>1450</v>
      </c>
    </row>
    <row r="937" spans="1:9">
      <c r="A937" s="32">
        <v>45087</v>
      </c>
      <c r="B937" s="7">
        <v>1259</v>
      </c>
      <c r="C937" s="28">
        <v>430</v>
      </c>
      <c r="D937" s="28"/>
      <c r="E937" s="28"/>
      <c r="F937" s="28"/>
      <c r="G937" s="28"/>
      <c r="H937" s="28">
        <v>10</v>
      </c>
      <c r="I937" s="18">
        <f t="shared" si="39"/>
        <v>1689</v>
      </c>
    </row>
    <row r="938" spans="1:9">
      <c r="A938" s="32">
        <v>45088</v>
      </c>
      <c r="B938" s="28">
        <v>800</v>
      </c>
      <c r="C938" s="28">
        <v>480</v>
      </c>
      <c r="D938" s="28"/>
      <c r="E938" s="28"/>
      <c r="F938" s="28"/>
      <c r="G938" s="28"/>
      <c r="H938" s="28">
        <v>7</v>
      </c>
      <c r="I938" s="18">
        <f t="shared" si="39"/>
        <v>1280</v>
      </c>
    </row>
    <row r="939" spans="1:9">
      <c r="A939" s="32">
        <v>45089</v>
      </c>
      <c r="B939" s="28">
        <v>550</v>
      </c>
      <c r="C939" s="28">
        <v>390</v>
      </c>
      <c r="D939" s="28"/>
      <c r="E939" s="28"/>
      <c r="F939" s="28"/>
      <c r="G939" s="28"/>
      <c r="H939" s="28">
        <v>9</v>
      </c>
      <c r="I939" s="18">
        <f t="shared" si="39"/>
        <v>940</v>
      </c>
    </row>
    <row r="940" spans="1:9">
      <c r="A940" s="32">
        <v>45090</v>
      </c>
      <c r="B940" s="28">
        <v>850</v>
      </c>
      <c r="C940" s="28">
        <v>390</v>
      </c>
      <c r="D940" s="28"/>
      <c r="E940" s="28"/>
      <c r="F940" s="28"/>
      <c r="G940" s="28"/>
      <c r="H940" s="28">
        <v>11</v>
      </c>
      <c r="I940" s="18">
        <f t="shared" si="39"/>
        <v>1240</v>
      </c>
    </row>
    <row r="941" spans="1:9">
      <c r="A941" s="32">
        <v>45091</v>
      </c>
      <c r="B941" s="28">
        <v>700</v>
      </c>
      <c r="C941" s="28">
        <v>360</v>
      </c>
      <c r="D941" s="28">
        <v>120</v>
      </c>
      <c r="E941" s="28"/>
      <c r="F941" s="28"/>
      <c r="G941" s="28"/>
      <c r="H941" s="28">
        <v>11</v>
      </c>
      <c r="I941" s="18">
        <f t="shared" si="39"/>
        <v>1180</v>
      </c>
    </row>
    <row r="942" spans="1:9">
      <c r="A942" s="32">
        <v>45092</v>
      </c>
      <c r="B942" s="28">
        <v>850</v>
      </c>
      <c r="C942" s="28">
        <v>180</v>
      </c>
      <c r="D942" s="28"/>
      <c r="E942" s="28"/>
      <c r="F942" s="28"/>
      <c r="G942" s="28"/>
      <c r="H942" s="28">
        <v>10</v>
      </c>
      <c r="I942" s="18">
        <f t="shared" si="39"/>
        <v>1030</v>
      </c>
    </row>
    <row r="943" spans="1:9">
      <c r="A943" s="32">
        <v>45093</v>
      </c>
      <c r="B943" s="28">
        <v>1200</v>
      </c>
      <c r="C943" s="28">
        <v>280</v>
      </c>
      <c r="D943" s="28"/>
      <c r="E943" s="28"/>
      <c r="F943" s="28"/>
      <c r="G943" s="28"/>
      <c r="H943" s="28">
        <v>9</v>
      </c>
      <c r="I943" s="18">
        <f t="shared" si="39"/>
        <v>1480</v>
      </c>
    </row>
    <row r="944" spans="1:9">
      <c r="A944" s="32">
        <v>45094</v>
      </c>
      <c r="B944" s="28">
        <v>900</v>
      </c>
      <c r="C944" s="28">
        <v>570</v>
      </c>
      <c r="D944" s="28">
        <v>90</v>
      </c>
      <c r="E944" s="28"/>
      <c r="F944" s="28"/>
      <c r="G944" s="28"/>
      <c r="H944" s="28">
        <v>9</v>
      </c>
      <c r="I944" s="18">
        <f t="shared" si="39"/>
        <v>1560</v>
      </c>
    </row>
    <row r="945" spans="1:9">
      <c r="A945" s="32">
        <v>45095</v>
      </c>
      <c r="B945" s="28">
        <v>1100</v>
      </c>
      <c r="C945" s="28">
        <v>210</v>
      </c>
      <c r="D945" s="28"/>
      <c r="E945" s="28"/>
      <c r="F945" s="28"/>
      <c r="G945" s="28"/>
      <c r="H945" s="28">
        <v>9</v>
      </c>
      <c r="I945" s="18">
        <f t="shared" si="39"/>
        <v>1310</v>
      </c>
    </row>
    <row r="946" spans="1:9">
      <c r="A946" s="32">
        <v>45096</v>
      </c>
      <c r="B946" s="28">
        <v>700</v>
      </c>
      <c r="C946" s="28">
        <v>420</v>
      </c>
      <c r="D946" s="28"/>
      <c r="E946" s="28"/>
      <c r="F946" s="28"/>
      <c r="G946" s="28"/>
      <c r="H946" s="28">
        <v>8</v>
      </c>
      <c r="I946" s="18">
        <f t="shared" si="39"/>
        <v>1120</v>
      </c>
    </row>
    <row r="947" spans="1:9">
      <c r="A947" s="32">
        <v>45097</v>
      </c>
      <c r="B947" s="28">
        <v>650</v>
      </c>
      <c r="C947" s="28">
        <v>240</v>
      </c>
      <c r="D947" s="28"/>
      <c r="E947" s="28"/>
      <c r="F947" s="28"/>
      <c r="G947" s="28"/>
      <c r="H947" s="28">
        <v>8</v>
      </c>
      <c r="I947" s="18">
        <f t="shared" si="39"/>
        <v>890</v>
      </c>
    </row>
    <row r="948" spans="1:9">
      <c r="A948" s="32">
        <v>45098</v>
      </c>
      <c r="B948" s="28">
        <v>600</v>
      </c>
      <c r="C948" s="28">
        <v>420</v>
      </c>
      <c r="D948" s="28"/>
      <c r="E948" s="28"/>
      <c r="F948" s="28"/>
      <c r="G948" s="28"/>
      <c r="H948" s="28">
        <v>7</v>
      </c>
      <c r="I948" s="18">
        <f t="shared" si="39"/>
        <v>1020</v>
      </c>
    </row>
    <row r="949" spans="1:9">
      <c r="A949" s="32">
        <v>45099</v>
      </c>
      <c r="B949" s="28">
        <v>600</v>
      </c>
      <c r="C949" s="28">
        <v>390</v>
      </c>
      <c r="D949" s="28"/>
      <c r="E949" s="28"/>
      <c r="F949" s="28"/>
      <c r="G949" s="28"/>
      <c r="H949" s="28">
        <v>6</v>
      </c>
      <c r="I949" s="18">
        <f t="shared" si="39"/>
        <v>990</v>
      </c>
    </row>
    <row r="950" spans="1:9">
      <c r="A950" s="32">
        <v>45100</v>
      </c>
      <c r="B950" s="28">
        <v>950</v>
      </c>
      <c r="C950" s="28">
        <v>300</v>
      </c>
      <c r="D950" s="28"/>
      <c r="E950" s="28"/>
      <c r="F950" s="28"/>
      <c r="G950" s="28"/>
      <c r="H950" s="28">
        <v>6</v>
      </c>
      <c r="I950" s="18">
        <f t="shared" si="39"/>
        <v>1250</v>
      </c>
    </row>
    <row r="951" spans="1:9">
      <c r="A951" s="32">
        <v>45101</v>
      </c>
      <c r="B951" s="28">
        <v>700</v>
      </c>
      <c r="C951" s="28">
        <v>780</v>
      </c>
      <c r="D951" s="28"/>
      <c r="E951" s="28"/>
      <c r="F951" s="28"/>
      <c r="G951" s="28"/>
      <c r="H951" s="28">
        <v>9</v>
      </c>
      <c r="I951" s="18">
        <f t="shared" si="39"/>
        <v>1480</v>
      </c>
    </row>
    <row r="952" spans="1:9">
      <c r="A952" s="32">
        <v>45102</v>
      </c>
      <c r="B952" s="28">
        <v>900</v>
      </c>
      <c r="C952" s="28">
        <v>380</v>
      </c>
      <c r="D952" s="28"/>
      <c r="E952" s="28"/>
      <c r="F952" s="28"/>
      <c r="G952" s="28"/>
      <c r="H952" s="28">
        <v>11</v>
      </c>
      <c r="I952" s="18">
        <f t="shared" si="39"/>
        <v>1280</v>
      </c>
    </row>
    <row r="953" spans="1:9">
      <c r="A953" s="32">
        <v>45103</v>
      </c>
      <c r="B953" s="28">
        <v>700</v>
      </c>
      <c r="C953" s="28">
        <v>90</v>
      </c>
      <c r="D953" s="28"/>
      <c r="E953" s="28"/>
      <c r="F953" s="28"/>
      <c r="G953" s="28"/>
      <c r="H953" s="28">
        <v>8</v>
      </c>
      <c r="I953" s="18">
        <f t="shared" si="39"/>
        <v>790</v>
      </c>
    </row>
    <row r="954" spans="1:9">
      <c r="A954" s="32">
        <v>45104</v>
      </c>
      <c r="B954" s="28">
        <v>1400</v>
      </c>
      <c r="C954" s="28">
        <v>450</v>
      </c>
      <c r="D954" s="28"/>
      <c r="E954" s="28"/>
      <c r="F954" s="28"/>
      <c r="G954" s="28"/>
      <c r="H954" s="28">
        <v>7</v>
      </c>
      <c r="I954" s="18">
        <f t="shared" si="39"/>
        <v>1850</v>
      </c>
    </row>
    <row r="955" spans="1:9">
      <c r="A955" s="32">
        <v>45105</v>
      </c>
      <c r="B955" s="28">
        <v>1350</v>
      </c>
      <c r="C955" s="28">
        <v>300</v>
      </c>
      <c r="D955" s="28"/>
      <c r="E955" s="28"/>
      <c r="F955" s="28"/>
      <c r="G955" s="28"/>
      <c r="H955" s="28">
        <v>9</v>
      </c>
      <c r="I955" s="18">
        <f t="shared" si="39"/>
        <v>1650</v>
      </c>
    </row>
    <row r="956" spans="1:9">
      <c r="A956" s="32">
        <v>45106</v>
      </c>
      <c r="B956" s="28">
        <v>850</v>
      </c>
      <c r="C956" s="28">
        <v>480</v>
      </c>
      <c r="D956" s="28"/>
      <c r="E956" s="28"/>
      <c r="F956" s="28"/>
      <c r="G956" s="28"/>
      <c r="H956" s="28">
        <v>8</v>
      </c>
      <c r="I956" s="18">
        <f t="shared" si="39"/>
        <v>1330</v>
      </c>
    </row>
    <row r="957" spans="1:9">
      <c r="A957" s="32">
        <v>45107</v>
      </c>
      <c r="B957" s="28">
        <v>1150</v>
      </c>
      <c r="C957" s="28">
        <v>330</v>
      </c>
      <c r="D957" s="28"/>
      <c r="E957" s="28"/>
      <c r="F957" s="28"/>
      <c r="G957" s="28"/>
      <c r="H957" s="28">
        <v>10</v>
      </c>
      <c r="I957" s="18">
        <f t="shared" si="39"/>
        <v>1480</v>
      </c>
    </row>
    <row r="958" spans="1:9">
      <c r="A958" s="32">
        <v>45108</v>
      </c>
      <c r="B958" s="28">
        <v>1050</v>
      </c>
      <c r="C958" s="28">
        <v>570</v>
      </c>
      <c r="D958" s="28">
        <v>30</v>
      </c>
      <c r="E958" s="28"/>
      <c r="F958" s="28"/>
      <c r="G958" s="28"/>
      <c r="H958" s="28">
        <v>10</v>
      </c>
      <c r="I958" s="18">
        <f t="shared" si="39"/>
        <v>1650</v>
      </c>
    </row>
    <row r="959" spans="1:9">
      <c r="A959" s="32">
        <v>45109</v>
      </c>
      <c r="B959" s="28">
        <v>1200</v>
      </c>
      <c r="C959" s="28">
        <v>330</v>
      </c>
      <c r="D959" s="28"/>
      <c r="E959" s="28"/>
      <c r="F959" s="28"/>
      <c r="G959" s="28"/>
      <c r="H959" s="28">
        <v>10</v>
      </c>
      <c r="I959" s="18">
        <f t="shared" si="39"/>
        <v>1530</v>
      </c>
    </row>
    <row r="960" spans="1:9">
      <c r="A960" s="32">
        <v>45110</v>
      </c>
      <c r="B960" s="28">
        <v>650</v>
      </c>
      <c r="C960" s="28">
        <v>510</v>
      </c>
      <c r="D960" s="28"/>
      <c r="E960" s="28"/>
      <c r="F960" s="28"/>
      <c r="G960" s="28"/>
      <c r="H960" s="28">
        <v>11</v>
      </c>
      <c r="I960" s="18">
        <f t="shared" si="39"/>
        <v>1160</v>
      </c>
    </row>
    <row r="961" spans="1:9">
      <c r="A961" s="32">
        <v>45111</v>
      </c>
      <c r="B961" s="28">
        <v>900</v>
      </c>
      <c r="C961" s="28">
        <v>30</v>
      </c>
      <c r="D961" s="28"/>
      <c r="E961" s="28"/>
      <c r="F961" s="28">
        <v>1200</v>
      </c>
      <c r="G961" s="28"/>
      <c r="H961" s="28">
        <v>8</v>
      </c>
      <c r="I961" s="18">
        <f t="shared" si="39"/>
        <v>2130</v>
      </c>
    </row>
    <row r="962" spans="1:9">
      <c r="A962" s="32">
        <v>45112</v>
      </c>
      <c r="B962" s="28">
        <v>750</v>
      </c>
      <c r="C962" s="28">
        <v>30</v>
      </c>
      <c r="D962" s="28"/>
      <c r="E962" s="28"/>
      <c r="F962" s="28"/>
      <c r="G962" s="28"/>
      <c r="H962" s="28">
        <v>6</v>
      </c>
      <c r="I962" s="18">
        <f t="shared" si="39"/>
        <v>780</v>
      </c>
    </row>
    <row r="963" spans="1:9">
      <c r="A963" s="32">
        <v>45113</v>
      </c>
      <c r="B963" s="28">
        <v>500</v>
      </c>
      <c r="C963" s="28">
        <v>660</v>
      </c>
      <c r="D963" s="28"/>
      <c r="E963" s="28"/>
      <c r="F963" s="28"/>
      <c r="G963" s="28"/>
      <c r="H963" s="28">
        <v>8</v>
      </c>
      <c r="I963" s="18">
        <f t="shared" si="39"/>
        <v>1160</v>
      </c>
    </row>
    <row r="964" spans="1:9">
      <c r="A964" s="32">
        <v>45114</v>
      </c>
      <c r="B964" s="28">
        <v>700</v>
      </c>
      <c r="C964" s="28">
        <v>180</v>
      </c>
      <c r="D964" s="28"/>
      <c r="E964" s="28"/>
      <c r="F964" s="28"/>
      <c r="G964" s="28"/>
      <c r="H964" s="28">
        <v>8</v>
      </c>
      <c r="I964" s="18">
        <f t="shared" si="39"/>
        <v>880</v>
      </c>
    </row>
    <row r="965" spans="1:9">
      <c r="A965" s="32">
        <v>45115</v>
      </c>
      <c r="B965" s="28">
        <v>1150</v>
      </c>
      <c r="C965" s="28">
        <v>450</v>
      </c>
      <c r="D965" s="28">
        <v>150</v>
      </c>
      <c r="E965" s="28"/>
      <c r="F965" s="28"/>
      <c r="G965" s="28"/>
      <c r="H965" s="28">
        <v>13</v>
      </c>
      <c r="I965" s="18">
        <f t="shared" si="39"/>
        <v>1750</v>
      </c>
    </row>
    <row r="966" spans="1:9">
      <c r="A966" s="32">
        <v>45116</v>
      </c>
      <c r="B966" s="28">
        <v>700</v>
      </c>
      <c r="C966" s="28">
        <v>470</v>
      </c>
      <c r="D966" s="28"/>
      <c r="E966" s="28"/>
      <c r="F966" s="28"/>
      <c r="G966" s="28"/>
      <c r="H966" s="28">
        <v>9</v>
      </c>
      <c r="I966" s="18">
        <f t="shared" ref="I966:I977" si="40">SUM(B966:G966)</f>
        <v>1170</v>
      </c>
    </row>
    <row r="967" spans="1:9">
      <c r="A967" s="32">
        <v>45117</v>
      </c>
      <c r="B967" s="28">
        <v>600</v>
      </c>
      <c r="C967" s="28">
        <v>300</v>
      </c>
      <c r="D967" s="28"/>
      <c r="E967" s="28"/>
      <c r="F967" s="28">
        <v>500</v>
      </c>
      <c r="G967" s="28"/>
      <c r="H967" s="28">
        <v>7</v>
      </c>
      <c r="I967" s="18">
        <f t="shared" si="40"/>
        <v>1400</v>
      </c>
    </row>
    <row r="968" spans="1:9">
      <c r="A968" s="32">
        <v>45118</v>
      </c>
      <c r="B968" s="28">
        <v>1050</v>
      </c>
      <c r="C968" s="28">
        <v>180</v>
      </c>
      <c r="D968" s="28"/>
      <c r="E968" s="28"/>
      <c r="F968" s="28"/>
      <c r="G968" s="28"/>
      <c r="H968" s="28">
        <v>8</v>
      </c>
      <c r="I968" s="18">
        <f t="shared" si="40"/>
        <v>1230</v>
      </c>
    </row>
    <row r="969" spans="1:9">
      <c r="A969" s="32">
        <v>45119</v>
      </c>
      <c r="B969" s="28">
        <v>500</v>
      </c>
      <c r="C969" s="28">
        <v>420</v>
      </c>
      <c r="D969" s="28"/>
      <c r="E969" s="28"/>
      <c r="F969" s="28">
        <v>300</v>
      </c>
      <c r="G969" s="28"/>
      <c r="H969" s="28">
        <v>8</v>
      </c>
      <c r="I969" s="18">
        <f t="shared" si="40"/>
        <v>1220</v>
      </c>
    </row>
    <row r="970" spans="1:9">
      <c r="A970" s="32">
        <v>45120</v>
      </c>
      <c r="B970" s="28">
        <v>850</v>
      </c>
      <c r="C970" s="28">
        <v>100</v>
      </c>
      <c r="D970" s="28"/>
      <c r="E970" s="28"/>
      <c r="F970" s="28">
        <v>500</v>
      </c>
      <c r="G970" s="28"/>
      <c r="H970" s="28">
        <v>8</v>
      </c>
      <c r="I970" s="18">
        <f t="shared" si="40"/>
        <v>1450</v>
      </c>
    </row>
    <row r="971" spans="1:9">
      <c r="A971" s="32">
        <v>45121</v>
      </c>
      <c r="B971" s="28">
        <v>850</v>
      </c>
      <c r="C971" s="28">
        <v>150</v>
      </c>
      <c r="D971" s="28"/>
      <c r="E971" s="28"/>
      <c r="F971" s="28"/>
      <c r="G971" s="28"/>
      <c r="H971" s="28">
        <v>6</v>
      </c>
      <c r="I971" s="18">
        <f t="shared" si="40"/>
        <v>1000</v>
      </c>
    </row>
    <row r="972" spans="1:9">
      <c r="A972" s="32">
        <v>45122</v>
      </c>
      <c r="B972" s="28">
        <v>1200</v>
      </c>
      <c r="C972" s="28">
        <v>500</v>
      </c>
      <c r="D972" s="28"/>
      <c r="E972" s="28"/>
      <c r="F972" s="28"/>
      <c r="G972" s="28"/>
      <c r="H972" s="28">
        <v>12</v>
      </c>
      <c r="I972" s="18">
        <f t="shared" si="40"/>
        <v>1700</v>
      </c>
    </row>
    <row r="973" spans="1:9">
      <c r="A973" s="32">
        <v>45123</v>
      </c>
      <c r="B973" s="28">
        <v>1300</v>
      </c>
      <c r="C973" s="28">
        <v>150</v>
      </c>
      <c r="D973" s="28"/>
      <c r="E973" s="28"/>
      <c r="F973" s="28"/>
      <c r="G973" s="28"/>
      <c r="H973" s="28">
        <v>9</v>
      </c>
      <c r="I973" s="18">
        <f t="shared" si="40"/>
        <v>1450</v>
      </c>
    </row>
    <row r="974" spans="1:9">
      <c r="A974" s="32">
        <v>45124</v>
      </c>
      <c r="B974" s="28">
        <v>900</v>
      </c>
      <c r="C974" s="28">
        <v>180</v>
      </c>
      <c r="D974" s="28"/>
      <c r="E974" s="28"/>
      <c r="F974" s="28"/>
      <c r="G974" s="28"/>
      <c r="H974" s="28">
        <v>6</v>
      </c>
      <c r="I974" s="18">
        <f t="shared" si="40"/>
        <v>1080</v>
      </c>
    </row>
    <row r="975" spans="1:9">
      <c r="A975" s="32">
        <v>45125</v>
      </c>
      <c r="B975" s="28">
        <v>250</v>
      </c>
      <c r="C975" s="28">
        <v>150</v>
      </c>
      <c r="D975" s="28"/>
      <c r="E975" s="28"/>
      <c r="F975" s="28">
        <v>1000</v>
      </c>
      <c r="G975" s="28"/>
      <c r="H975" s="28">
        <v>5</v>
      </c>
      <c r="I975" s="18">
        <f t="shared" si="40"/>
        <v>1400</v>
      </c>
    </row>
    <row r="976" spans="1:9">
      <c r="A976" s="32">
        <v>45126</v>
      </c>
      <c r="B976" s="28">
        <v>900</v>
      </c>
      <c r="C976" s="28">
        <v>300</v>
      </c>
      <c r="D976" s="28"/>
      <c r="E976" s="28"/>
      <c r="F976" s="28"/>
      <c r="G976" s="28"/>
      <c r="H976" s="28">
        <v>9</v>
      </c>
      <c r="I976" s="18">
        <f t="shared" si="40"/>
        <v>1200</v>
      </c>
    </row>
    <row r="977" spans="1:9">
      <c r="A977" s="32">
        <v>45127</v>
      </c>
      <c r="B977" s="28">
        <v>650</v>
      </c>
      <c r="C977" s="28">
        <v>550</v>
      </c>
      <c r="D977" s="28"/>
      <c r="E977" s="28"/>
      <c r="F977" s="28"/>
      <c r="G977" s="28"/>
      <c r="H977" s="28">
        <v>9</v>
      </c>
      <c r="I977" s="18">
        <f t="shared" si="40"/>
        <v>1200</v>
      </c>
    </row>
    <row r="978" spans="1:9">
      <c r="A978" s="32">
        <v>45128</v>
      </c>
      <c r="B978" s="28">
        <v>600</v>
      </c>
      <c r="C978" s="28">
        <v>150</v>
      </c>
      <c r="D978" s="28"/>
      <c r="E978" s="28"/>
      <c r="F978" s="28"/>
      <c r="G978" s="28"/>
      <c r="H978" s="28">
        <v>4</v>
      </c>
      <c r="I978" s="18">
        <f>SUM(B978:G978)</f>
        <v>750</v>
      </c>
    </row>
    <row r="979" spans="1:9">
      <c r="A979" s="32">
        <v>45129</v>
      </c>
      <c r="B979" s="28">
        <v>700</v>
      </c>
      <c r="C979" s="28">
        <v>580</v>
      </c>
      <c r="D979" s="28"/>
      <c r="E979" s="28"/>
      <c r="F979" s="28"/>
      <c r="G979" s="28"/>
      <c r="H979" s="28">
        <v>8</v>
      </c>
      <c r="I979" s="18">
        <f t="shared" ref="I979:I1042" si="41">SUM(B979:G979)</f>
        <v>1280</v>
      </c>
    </row>
    <row r="980" spans="1:9">
      <c r="A980" s="32">
        <v>45130</v>
      </c>
      <c r="B980" s="28">
        <v>1250</v>
      </c>
      <c r="C980" s="28">
        <v>100</v>
      </c>
      <c r="D980" s="28"/>
      <c r="E980" s="28"/>
      <c r="F980" s="28"/>
      <c r="G980" s="28"/>
      <c r="H980" s="28">
        <v>8</v>
      </c>
      <c r="I980" s="18">
        <f t="shared" si="41"/>
        <v>1350</v>
      </c>
    </row>
    <row r="981" spans="1:9">
      <c r="A981" s="32">
        <v>45131</v>
      </c>
      <c r="B981" s="28">
        <v>600</v>
      </c>
      <c r="C981" s="28">
        <v>300</v>
      </c>
      <c r="D981" s="28"/>
      <c r="E981" s="28"/>
      <c r="F981" s="28"/>
      <c r="G981" s="28"/>
      <c r="H981" s="28">
        <v>5</v>
      </c>
      <c r="I981" s="18">
        <f t="shared" si="41"/>
        <v>900</v>
      </c>
    </row>
    <row r="982" spans="1:9">
      <c r="A982" s="32">
        <v>45132</v>
      </c>
      <c r="B982" s="28">
        <v>950</v>
      </c>
      <c r="C982" s="28">
        <v>250</v>
      </c>
      <c r="D982" s="28"/>
      <c r="E982" s="28"/>
      <c r="F982" s="28"/>
      <c r="G982" s="28"/>
      <c r="H982" s="28">
        <v>6</v>
      </c>
      <c r="I982" s="18">
        <f t="shared" si="41"/>
        <v>1200</v>
      </c>
    </row>
    <row r="983" spans="1:9">
      <c r="A983" s="32">
        <v>45133</v>
      </c>
      <c r="B983" s="28">
        <v>950</v>
      </c>
      <c r="C983" s="28"/>
      <c r="D983" s="28"/>
      <c r="E983" s="28"/>
      <c r="F983" s="28"/>
      <c r="G983" s="28"/>
      <c r="H983" s="28">
        <v>5</v>
      </c>
      <c r="I983" s="18">
        <f t="shared" si="41"/>
        <v>950</v>
      </c>
    </row>
    <row r="984" spans="1:9">
      <c r="A984" s="32">
        <v>45134</v>
      </c>
      <c r="B984" s="28">
        <v>450</v>
      </c>
      <c r="C984" s="28">
        <v>150</v>
      </c>
      <c r="D984" s="28"/>
      <c r="E984" s="28"/>
      <c r="F984" s="28"/>
      <c r="G984" s="28"/>
      <c r="H984" s="28">
        <v>4</v>
      </c>
      <c r="I984" s="18">
        <f t="shared" si="41"/>
        <v>600</v>
      </c>
    </row>
    <row r="985" spans="1:9">
      <c r="A985" s="32">
        <v>45135</v>
      </c>
      <c r="B985" s="28">
        <v>250</v>
      </c>
      <c r="C985" s="28">
        <v>510</v>
      </c>
      <c r="D985" s="28"/>
      <c r="E985" s="28"/>
      <c r="F985" s="28"/>
      <c r="G985" s="28"/>
      <c r="H985" s="28">
        <v>8</v>
      </c>
      <c r="I985" s="18">
        <f t="shared" si="41"/>
        <v>760</v>
      </c>
    </row>
    <row r="986" spans="1:9">
      <c r="A986" s="32">
        <v>45136</v>
      </c>
      <c r="B986" s="28">
        <v>1050</v>
      </c>
      <c r="C986" s="28">
        <v>540</v>
      </c>
      <c r="D986" s="28"/>
      <c r="E986" s="28"/>
      <c r="F986" s="28"/>
      <c r="G986" s="28"/>
      <c r="H986" s="28">
        <v>11</v>
      </c>
      <c r="I986" s="18">
        <f t="shared" si="41"/>
        <v>1590</v>
      </c>
    </row>
    <row r="987" spans="1:9">
      <c r="A987" s="32">
        <v>45137</v>
      </c>
      <c r="B987" s="28">
        <v>850</v>
      </c>
      <c r="C987" s="28">
        <v>470</v>
      </c>
      <c r="D987" s="28"/>
      <c r="E987" s="28"/>
      <c r="F987" s="28"/>
      <c r="G987" s="28"/>
      <c r="H987" s="28">
        <v>7</v>
      </c>
      <c r="I987" s="18">
        <f t="shared" si="41"/>
        <v>1320</v>
      </c>
    </row>
    <row r="988" spans="1:9">
      <c r="A988" s="32">
        <v>45138</v>
      </c>
      <c r="B988" s="28">
        <v>600</v>
      </c>
      <c r="C988" s="28">
        <v>500</v>
      </c>
      <c r="D988" s="28"/>
      <c r="E988" s="28"/>
      <c r="F988" s="28"/>
      <c r="G988" s="28">
        <v>500</v>
      </c>
      <c r="H988" s="28">
        <v>8</v>
      </c>
      <c r="I988" s="18">
        <f t="shared" si="41"/>
        <v>1600</v>
      </c>
    </row>
    <row r="989" spans="1:9">
      <c r="A989" s="32">
        <v>45139</v>
      </c>
      <c r="B989" s="28">
        <v>650</v>
      </c>
      <c r="C989" s="28">
        <v>570</v>
      </c>
      <c r="D989" s="28"/>
      <c r="E989" s="28"/>
      <c r="F989" s="28"/>
      <c r="G989" s="28"/>
      <c r="H989" s="28">
        <v>10</v>
      </c>
      <c r="I989" s="18">
        <f t="shared" si="41"/>
        <v>1220</v>
      </c>
    </row>
    <row r="990" spans="1:9">
      <c r="A990" s="32">
        <v>45140</v>
      </c>
      <c r="B990" s="28">
        <v>750</v>
      </c>
      <c r="C990" s="28">
        <v>640</v>
      </c>
      <c r="D990" s="28"/>
      <c r="E990" s="28"/>
      <c r="F990" s="28"/>
      <c r="G990" s="28"/>
      <c r="H990" s="28">
        <v>11</v>
      </c>
      <c r="I990" s="18">
        <f t="shared" si="41"/>
        <v>1390</v>
      </c>
    </row>
    <row r="991" spans="1:9">
      <c r="A991" s="32">
        <v>45141</v>
      </c>
      <c r="B991" s="28">
        <v>700</v>
      </c>
      <c r="C991" s="28">
        <v>530</v>
      </c>
      <c r="D991" s="28"/>
      <c r="E991" s="28"/>
      <c r="F991" s="28"/>
      <c r="G991" s="28"/>
      <c r="H991" s="28">
        <v>9</v>
      </c>
      <c r="I991" s="18">
        <f t="shared" si="41"/>
        <v>1230</v>
      </c>
    </row>
    <row r="992" spans="1:9">
      <c r="A992" s="32">
        <v>45142</v>
      </c>
      <c r="B992" s="28">
        <v>850</v>
      </c>
      <c r="C992" s="28">
        <v>480</v>
      </c>
      <c r="D992" s="28"/>
      <c r="E992" s="28"/>
      <c r="F992" s="28"/>
      <c r="G992" s="28"/>
      <c r="H992" s="28">
        <v>9</v>
      </c>
      <c r="I992" s="18">
        <f t="shared" si="41"/>
        <v>1330</v>
      </c>
    </row>
    <row r="993" spans="1:9">
      <c r="A993" s="32">
        <v>45143</v>
      </c>
      <c r="B993" s="28">
        <v>1450</v>
      </c>
      <c r="C993" s="28">
        <v>300</v>
      </c>
      <c r="D993" s="28"/>
      <c r="E993" s="28"/>
      <c r="F993" s="28"/>
      <c r="G993" s="28"/>
      <c r="H993" s="28">
        <v>7</v>
      </c>
      <c r="I993" s="18">
        <f t="shared" si="41"/>
        <v>1750</v>
      </c>
    </row>
    <row r="994" spans="1:9">
      <c r="A994" s="32">
        <v>45144</v>
      </c>
      <c r="B994" s="28">
        <v>700</v>
      </c>
      <c r="C994" s="28">
        <v>300</v>
      </c>
      <c r="D994" s="28"/>
      <c r="E994" s="28"/>
      <c r="F994" s="28"/>
      <c r="G994" s="28"/>
      <c r="H994" s="28">
        <v>7</v>
      </c>
      <c r="I994" s="18">
        <f t="shared" si="41"/>
        <v>1000</v>
      </c>
    </row>
    <row r="995" spans="1:9">
      <c r="A995" s="32">
        <v>45145</v>
      </c>
      <c r="B995" s="28">
        <v>1000</v>
      </c>
      <c r="C995" s="28">
        <v>330</v>
      </c>
      <c r="D995" s="28"/>
      <c r="E995" s="28"/>
      <c r="F995" s="28"/>
      <c r="G995" s="28"/>
      <c r="H995" s="28">
        <v>8</v>
      </c>
      <c r="I995" s="18">
        <f t="shared" si="41"/>
        <v>1330</v>
      </c>
    </row>
    <row r="996" spans="1:9">
      <c r="A996" s="32">
        <v>45146</v>
      </c>
      <c r="B996" s="28">
        <v>800</v>
      </c>
      <c r="C996" s="28">
        <v>550</v>
      </c>
      <c r="D996" s="28"/>
      <c r="E996" s="28"/>
      <c r="F996" s="28"/>
      <c r="G996" s="28"/>
      <c r="H996" s="28">
        <v>10</v>
      </c>
      <c r="I996" s="18">
        <f t="shared" si="41"/>
        <v>1350</v>
      </c>
    </row>
    <row r="997" spans="1:9">
      <c r="A997" s="32">
        <v>45147</v>
      </c>
      <c r="B997" s="28">
        <v>650</v>
      </c>
      <c r="C997" s="28">
        <v>300</v>
      </c>
      <c r="D997" s="28"/>
      <c r="E997" s="28"/>
      <c r="F997" s="28"/>
      <c r="G997" s="28"/>
      <c r="H997" s="28">
        <v>10</v>
      </c>
      <c r="I997" s="18">
        <f t="shared" si="41"/>
        <v>950</v>
      </c>
    </row>
    <row r="998" spans="1:9">
      <c r="A998" s="32">
        <v>45148</v>
      </c>
      <c r="B998" s="28">
        <v>1100</v>
      </c>
      <c r="C998" s="28">
        <v>400</v>
      </c>
      <c r="D998" s="28"/>
      <c r="E998" s="28"/>
      <c r="F998" s="28"/>
      <c r="G998" s="28"/>
      <c r="H998" s="28">
        <v>6</v>
      </c>
      <c r="I998" s="18">
        <f t="shared" si="41"/>
        <v>1500</v>
      </c>
    </row>
    <row r="999" spans="1:9">
      <c r="A999" s="32">
        <v>45149</v>
      </c>
      <c r="B999" s="28">
        <v>1050</v>
      </c>
      <c r="C999" s="28">
        <v>400</v>
      </c>
      <c r="D999" s="28"/>
      <c r="E999" s="28"/>
      <c r="F999" s="28"/>
      <c r="G999" s="28"/>
      <c r="H999" s="28">
        <v>7</v>
      </c>
      <c r="I999" s="18">
        <f t="shared" si="41"/>
        <v>1450</v>
      </c>
    </row>
    <row r="1000" spans="1:9">
      <c r="A1000" s="32">
        <v>45150</v>
      </c>
      <c r="B1000" s="28">
        <v>1100</v>
      </c>
      <c r="C1000" s="28">
        <v>300</v>
      </c>
      <c r="D1000" s="28"/>
      <c r="E1000" s="28"/>
      <c r="F1000" s="28"/>
      <c r="G1000" s="28"/>
      <c r="H1000" s="28">
        <v>9</v>
      </c>
      <c r="I1000" s="18">
        <f t="shared" si="41"/>
        <v>1400</v>
      </c>
    </row>
    <row r="1001" spans="1:9">
      <c r="A1001" s="32">
        <v>45151</v>
      </c>
      <c r="B1001" s="28">
        <v>800</v>
      </c>
      <c r="C1001" s="28">
        <v>600</v>
      </c>
      <c r="D1001" s="28"/>
      <c r="E1001" s="28"/>
      <c r="F1001" s="28"/>
      <c r="G1001" s="28"/>
      <c r="H1001" s="28">
        <v>7</v>
      </c>
      <c r="I1001" s="18">
        <f t="shared" si="41"/>
        <v>1400</v>
      </c>
    </row>
    <row r="1002" spans="1:9">
      <c r="A1002" s="32">
        <v>45152</v>
      </c>
      <c r="B1002" s="28">
        <v>500</v>
      </c>
      <c r="C1002" s="28">
        <v>300</v>
      </c>
      <c r="D1002" s="28">
        <v>550</v>
      </c>
      <c r="E1002" s="28"/>
      <c r="F1002" s="28"/>
      <c r="G1002" s="28"/>
      <c r="H1002" s="28">
        <v>5</v>
      </c>
      <c r="I1002" s="18">
        <f t="shared" si="41"/>
        <v>1350</v>
      </c>
    </row>
    <row r="1003" spans="1:9">
      <c r="A1003" s="32">
        <v>45153</v>
      </c>
      <c r="B1003" s="28">
        <v>400</v>
      </c>
      <c r="C1003" s="28">
        <v>60</v>
      </c>
      <c r="D1003" s="28"/>
      <c r="E1003" s="28"/>
      <c r="F1003" s="28"/>
      <c r="G1003" s="28"/>
      <c r="H1003" s="28">
        <v>5</v>
      </c>
      <c r="I1003" s="18">
        <f t="shared" si="41"/>
        <v>460</v>
      </c>
    </row>
    <row r="1004" spans="1:9">
      <c r="A1004" s="32">
        <v>45154</v>
      </c>
      <c r="B1004" s="28">
        <v>800</v>
      </c>
      <c r="C1004" s="28">
        <v>200</v>
      </c>
      <c r="D1004" s="28"/>
      <c r="E1004" s="28"/>
      <c r="F1004" s="28"/>
      <c r="G1004" s="28"/>
      <c r="H1004" s="28">
        <v>8</v>
      </c>
      <c r="I1004" s="18">
        <f t="shared" si="41"/>
        <v>1000</v>
      </c>
    </row>
    <row r="1005" spans="1:9">
      <c r="A1005" s="32">
        <v>45155</v>
      </c>
      <c r="B1005" s="28">
        <v>800</v>
      </c>
      <c r="C1005" s="28">
        <v>150</v>
      </c>
      <c r="D1005" s="28"/>
      <c r="E1005" s="28"/>
      <c r="F1005" s="28"/>
      <c r="G1005" s="28"/>
      <c r="H1005" s="28">
        <v>6</v>
      </c>
      <c r="I1005" s="18">
        <f t="shared" si="41"/>
        <v>950</v>
      </c>
    </row>
    <row r="1006" spans="1:9">
      <c r="A1006" s="32">
        <v>45156</v>
      </c>
      <c r="B1006" s="28">
        <v>900</v>
      </c>
      <c r="C1006" s="28">
        <v>150</v>
      </c>
      <c r="D1006" s="28"/>
      <c r="E1006" s="28"/>
      <c r="F1006" s="28"/>
      <c r="G1006" s="28"/>
      <c r="H1006" s="28">
        <v>5</v>
      </c>
      <c r="I1006" s="18">
        <f t="shared" si="41"/>
        <v>1050</v>
      </c>
    </row>
    <row r="1007" spans="1:9">
      <c r="A1007" s="32">
        <v>45157</v>
      </c>
      <c r="B1007" s="28">
        <v>450</v>
      </c>
      <c r="C1007" s="28">
        <v>210</v>
      </c>
      <c r="D1007" s="28"/>
      <c r="E1007" s="28"/>
      <c r="F1007" s="28"/>
      <c r="G1007" s="28"/>
      <c r="H1007" s="28">
        <v>6</v>
      </c>
      <c r="I1007" s="18">
        <f t="shared" si="41"/>
        <v>660</v>
      </c>
    </row>
    <row r="1008" spans="1:9">
      <c r="A1008" s="32">
        <v>45158</v>
      </c>
      <c r="B1008" s="28">
        <v>1000</v>
      </c>
      <c r="C1008" s="28">
        <v>450</v>
      </c>
      <c r="D1008" s="28"/>
      <c r="E1008" s="28"/>
      <c r="F1008" s="28"/>
      <c r="G1008" s="28"/>
      <c r="H1008" s="28">
        <v>7</v>
      </c>
      <c r="I1008" s="18">
        <f t="shared" si="41"/>
        <v>1450</v>
      </c>
    </row>
    <row r="1009" spans="1:9">
      <c r="A1009" s="32">
        <v>45159</v>
      </c>
      <c r="B1009" s="28">
        <v>600</v>
      </c>
      <c r="C1009" s="28">
        <v>300</v>
      </c>
      <c r="D1009" s="28"/>
      <c r="E1009" s="28"/>
      <c r="F1009" s="28"/>
      <c r="G1009" s="28">
        <v>500</v>
      </c>
      <c r="H1009" s="28">
        <v>4</v>
      </c>
      <c r="I1009" s="18">
        <f t="shared" si="41"/>
        <v>1400</v>
      </c>
    </row>
    <row r="1010" spans="1:9">
      <c r="A1010" s="32">
        <v>45160</v>
      </c>
      <c r="B1010" s="28">
        <v>900</v>
      </c>
      <c r="C1010" s="28">
        <v>100</v>
      </c>
      <c r="D1010" s="28"/>
      <c r="E1010" s="28"/>
      <c r="F1010" s="28"/>
      <c r="G1010" s="28"/>
      <c r="H1010" s="28">
        <v>5</v>
      </c>
      <c r="I1010" s="18">
        <f t="shared" si="41"/>
        <v>1000</v>
      </c>
    </row>
    <row r="1011" spans="1:9">
      <c r="A1011" s="32">
        <v>45161</v>
      </c>
      <c r="B1011" s="28">
        <v>500</v>
      </c>
      <c r="C1011" s="28">
        <v>300</v>
      </c>
      <c r="D1011" s="28"/>
      <c r="E1011" s="28"/>
      <c r="F1011" s="28"/>
      <c r="G1011" s="28"/>
      <c r="H1011" s="28">
        <v>8</v>
      </c>
      <c r="I1011" s="18">
        <f t="shared" si="41"/>
        <v>800</v>
      </c>
    </row>
    <row r="1012" spans="1:9">
      <c r="A1012" s="32">
        <v>45162</v>
      </c>
      <c r="B1012" s="28">
        <v>600</v>
      </c>
      <c r="C1012" s="28">
        <v>330</v>
      </c>
      <c r="D1012" s="28"/>
      <c r="E1012" s="28"/>
      <c r="F1012" s="28"/>
      <c r="G1012" s="28"/>
      <c r="H1012" s="28">
        <v>10</v>
      </c>
      <c r="I1012" s="18">
        <f t="shared" si="41"/>
        <v>930</v>
      </c>
    </row>
    <row r="1013" spans="1:9">
      <c r="A1013" s="32">
        <v>45163</v>
      </c>
      <c r="B1013" s="28">
        <v>500</v>
      </c>
      <c r="C1013" s="28">
        <v>360</v>
      </c>
      <c r="D1013" s="28"/>
      <c r="E1013" s="28"/>
      <c r="F1013" s="28"/>
      <c r="G1013" s="28"/>
      <c r="H1013" s="28">
        <v>8</v>
      </c>
      <c r="I1013" s="18">
        <f t="shared" si="41"/>
        <v>860</v>
      </c>
    </row>
    <row r="1014" spans="1:9">
      <c r="A1014" s="32">
        <v>45164</v>
      </c>
      <c r="B1014" s="28">
        <v>950</v>
      </c>
      <c r="C1014" s="28">
        <v>90</v>
      </c>
      <c r="D1014" s="28"/>
      <c r="E1014" s="28"/>
      <c r="F1014" s="28"/>
      <c r="G1014" s="28"/>
      <c r="H1014" s="28">
        <v>6</v>
      </c>
      <c r="I1014" s="18">
        <f t="shared" si="41"/>
        <v>1040</v>
      </c>
    </row>
    <row r="1015" spans="1:9">
      <c r="A1015" s="32">
        <v>45165</v>
      </c>
      <c r="B1015" s="28">
        <v>750</v>
      </c>
      <c r="C1015" s="28">
        <v>290</v>
      </c>
      <c r="D1015" s="28"/>
      <c r="E1015" s="28"/>
      <c r="F1015" s="28"/>
      <c r="G1015" s="28"/>
      <c r="H1015" s="28">
        <v>7</v>
      </c>
      <c r="I1015" s="18">
        <f t="shared" si="41"/>
        <v>1040</v>
      </c>
    </row>
    <row r="1016" spans="1:9">
      <c r="A1016" s="32">
        <v>45166</v>
      </c>
      <c r="B1016" s="28">
        <v>1000</v>
      </c>
      <c r="C1016" s="28">
        <v>150</v>
      </c>
      <c r="D1016" s="28"/>
      <c r="E1016" s="28"/>
      <c r="F1016" s="28"/>
      <c r="G1016" s="28">
        <v>400</v>
      </c>
      <c r="H1016" s="28">
        <v>7</v>
      </c>
      <c r="I1016" s="18">
        <f t="shared" si="41"/>
        <v>1550</v>
      </c>
    </row>
    <row r="1017" spans="1:9">
      <c r="A1017" s="32">
        <v>45167</v>
      </c>
      <c r="B1017" s="28">
        <v>300</v>
      </c>
      <c r="C1017" s="28">
        <v>60</v>
      </c>
      <c r="D1017" s="28"/>
      <c r="E1017" s="28"/>
      <c r="F1017" s="28"/>
      <c r="G1017" s="28">
        <v>450</v>
      </c>
      <c r="H1017" s="28">
        <v>5</v>
      </c>
      <c r="I1017" s="18">
        <f t="shared" si="41"/>
        <v>810</v>
      </c>
    </row>
    <row r="1018" spans="1:9">
      <c r="A1018" s="32">
        <v>45168</v>
      </c>
      <c r="B1018" s="28">
        <v>750</v>
      </c>
      <c r="C1018" s="28">
        <v>300</v>
      </c>
      <c r="D1018" s="28"/>
      <c r="E1018" s="28"/>
      <c r="F1018" s="28"/>
      <c r="G1018" s="28"/>
      <c r="H1018" s="28">
        <v>8</v>
      </c>
      <c r="I1018" s="18">
        <f t="shared" si="41"/>
        <v>1050</v>
      </c>
    </row>
    <row r="1019" spans="1:9">
      <c r="A1019" s="32">
        <v>45169</v>
      </c>
      <c r="B1019" s="28">
        <v>1000</v>
      </c>
      <c r="C1019" s="28">
        <v>600</v>
      </c>
      <c r="D1019" s="28"/>
      <c r="E1019" s="28"/>
      <c r="F1019" s="28"/>
      <c r="G1019" s="28"/>
      <c r="H1019" s="28">
        <v>10</v>
      </c>
      <c r="I1019" s="18">
        <f t="shared" si="41"/>
        <v>1600</v>
      </c>
    </row>
    <row r="1020" spans="1:9">
      <c r="A1020" s="32">
        <v>45170</v>
      </c>
      <c r="B1020" s="28">
        <v>750</v>
      </c>
      <c r="C1020" s="28"/>
      <c r="D1020" s="28"/>
      <c r="E1020" s="28"/>
      <c r="F1020" s="28"/>
      <c r="G1020" s="28"/>
      <c r="H1020" s="28">
        <v>5</v>
      </c>
      <c r="I1020" s="18">
        <f t="shared" si="41"/>
        <v>750</v>
      </c>
    </row>
    <row r="1021" spans="1:9">
      <c r="A1021" s="32">
        <v>45171</v>
      </c>
      <c r="B1021" s="28">
        <v>700</v>
      </c>
      <c r="C1021" s="28">
        <v>530</v>
      </c>
      <c r="D1021" s="28"/>
      <c r="E1021" s="28"/>
      <c r="F1021" s="28"/>
      <c r="G1021" s="28"/>
      <c r="H1021" s="28">
        <v>4</v>
      </c>
      <c r="I1021" s="18">
        <f t="shared" si="41"/>
        <v>1230</v>
      </c>
    </row>
    <row r="1022" spans="1:9">
      <c r="A1022" s="32">
        <v>45172</v>
      </c>
      <c r="B1022" s="28">
        <v>750</v>
      </c>
      <c r="C1022" s="28">
        <v>720</v>
      </c>
      <c r="D1022" s="28"/>
      <c r="E1022" s="28"/>
      <c r="F1022" s="28"/>
      <c r="G1022" s="28"/>
      <c r="H1022" s="28">
        <v>11</v>
      </c>
      <c r="I1022" s="18">
        <f t="shared" si="41"/>
        <v>1470</v>
      </c>
    </row>
    <row r="1023" spans="1:9">
      <c r="A1023" s="32">
        <v>45173</v>
      </c>
      <c r="B1023" s="28">
        <v>1000</v>
      </c>
      <c r="C1023" s="28">
        <v>600</v>
      </c>
      <c r="D1023" s="28"/>
      <c r="E1023" s="28"/>
      <c r="F1023" s="28"/>
      <c r="G1023" s="28"/>
      <c r="H1023" s="28">
        <v>6</v>
      </c>
      <c r="I1023" s="18">
        <f t="shared" si="41"/>
        <v>1600</v>
      </c>
    </row>
    <row r="1024" spans="1:9">
      <c r="A1024" s="32">
        <v>45174</v>
      </c>
      <c r="B1024" s="28">
        <v>450</v>
      </c>
      <c r="C1024" s="28">
        <v>530</v>
      </c>
      <c r="D1024" s="28"/>
      <c r="E1024" s="28"/>
      <c r="F1024" s="28"/>
      <c r="G1024" s="28"/>
      <c r="H1024" s="28">
        <v>9</v>
      </c>
      <c r="I1024" s="18">
        <f t="shared" si="41"/>
        <v>980</v>
      </c>
    </row>
    <row r="1025" spans="1:9">
      <c r="A1025" s="32">
        <v>45175</v>
      </c>
      <c r="B1025" s="28">
        <v>900</v>
      </c>
      <c r="C1025" s="28">
        <v>270</v>
      </c>
      <c r="D1025" s="28"/>
      <c r="E1025" s="28"/>
      <c r="F1025" s="28"/>
      <c r="G1025" s="28"/>
      <c r="H1025" s="28">
        <v>8</v>
      </c>
      <c r="I1025" s="18">
        <f t="shared" si="41"/>
        <v>1170</v>
      </c>
    </row>
    <row r="1026" spans="1:9">
      <c r="A1026" s="32">
        <v>45176</v>
      </c>
      <c r="B1026" s="28">
        <v>850</v>
      </c>
      <c r="C1026" s="28">
        <v>150</v>
      </c>
      <c r="D1026" s="28"/>
      <c r="E1026" s="28"/>
      <c r="F1026" s="28"/>
      <c r="G1026" s="28"/>
      <c r="H1026" s="28">
        <v>8</v>
      </c>
      <c r="I1026" s="18">
        <f t="shared" si="41"/>
        <v>1000</v>
      </c>
    </row>
    <row r="1027" spans="1:9">
      <c r="A1027" s="32">
        <v>45177</v>
      </c>
      <c r="B1027" s="28">
        <v>700</v>
      </c>
      <c r="C1027" s="28">
        <v>60</v>
      </c>
      <c r="D1027" s="28"/>
      <c r="E1027" s="28"/>
      <c r="F1027" s="28"/>
      <c r="G1027" s="28"/>
      <c r="H1027" s="28">
        <v>5</v>
      </c>
      <c r="I1027" s="18">
        <f t="shared" si="41"/>
        <v>760</v>
      </c>
    </row>
    <row r="1028" spans="1:9">
      <c r="A1028" s="32">
        <v>45178</v>
      </c>
      <c r="B1028" s="28">
        <v>750</v>
      </c>
      <c r="C1028" s="28">
        <v>360</v>
      </c>
      <c r="D1028" s="28"/>
      <c r="E1028" s="28"/>
      <c r="F1028" s="28"/>
      <c r="G1028" s="28"/>
      <c r="H1028" s="28">
        <v>8</v>
      </c>
      <c r="I1028" s="18">
        <f t="shared" si="41"/>
        <v>1110</v>
      </c>
    </row>
    <row r="1029" spans="1:9">
      <c r="A1029" s="32">
        <v>45179</v>
      </c>
      <c r="B1029" s="28">
        <v>600</v>
      </c>
      <c r="C1029" s="28">
        <v>220</v>
      </c>
      <c r="D1029" s="28"/>
      <c r="E1029" s="28"/>
      <c r="F1029" s="28"/>
      <c r="G1029" s="28"/>
      <c r="H1029" s="28">
        <v>6</v>
      </c>
      <c r="I1029" s="18">
        <f t="shared" si="41"/>
        <v>820</v>
      </c>
    </row>
    <row r="1030" spans="1:9">
      <c r="A1030" s="32">
        <v>45180</v>
      </c>
      <c r="B1030" s="28">
        <v>800</v>
      </c>
      <c r="C1030" s="28"/>
      <c r="D1030" s="28"/>
      <c r="E1030" s="28"/>
      <c r="F1030" s="28"/>
      <c r="G1030" s="28"/>
      <c r="H1030" s="28">
        <v>2</v>
      </c>
      <c r="I1030" s="18">
        <f t="shared" si="41"/>
        <v>800</v>
      </c>
    </row>
    <row r="1031" spans="1:9">
      <c r="A1031" s="32">
        <v>45181</v>
      </c>
      <c r="B1031" s="28">
        <v>350</v>
      </c>
      <c r="C1031" s="28">
        <v>240</v>
      </c>
      <c r="D1031" s="28">
        <v>150</v>
      </c>
      <c r="E1031" s="28"/>
      <c r="F1031" s="28"/>
      <c r="G1031" s="28"/>
      <c r="H1031" s="28">
        <v>8</v>
      </c>
      <c r="I1031" s="18">
        <f t="shared" si="41"/>
        <v>740</v>
      </c>
    </row>
    <row r="1032" spans="1:9">
      <c r="A1032" s="32">
        <v>45182</v>
      </c>
      <c r="B1032" s="28">
        <v>650</v>
      </c>
      <c r="C1032" s="28">
        <v>270</v>
      </c>
      <c r="D1032" s="28">
        <v>60</v>
      </c>
      <c r="E1032" s="28"/>
      <c r="F1032" s="28"/>
      <c r="G1032" s="28"/>
      <c r="H1032" s="28">
        <v>8</v>
      </c>
      <c r="I1032" s="18">
        <f t="shared" si="41"/>
        <v>980</v>
      </c>
    </row>
    <row r="1033" spans="1:9">
      <c r="A1033" s="32">
        <v>45183</v>
      </c>
      <c r="B1033" s="28"/>
      <c r="C1033" s="28">
        <v>150</v>
      </c>
      <c r="D1033" s="28"/>
      <c r="E1033" s="28"/>
      <c r="F1033" s="28"/>
      <c r="G1033" s="28"/>
      <c r="H1033" s="28">
        <v>4</v>
      </c>
      <c r="I1033" s="18">
        <f t="shared" si="41"/>
        <v>150</v>
      </c>
    </row>
    <row r="1034" spans="1:9">
      <c r="A1034" s="32">
        <v>45184</v>
      </c>
      <c r="B1034" s="28">
        <v>400</v>
      </c>
      <c r="C1034" s="28"/>
      <c r="D1034" s="28">
        <v>90</v>
      </c>
      <c r="E1034" s="28"/>
      <c r="F1034" s="28"/>
      <c r="G1034" s="28"/>
      <c r="H1034" s="28">
        <v>4</v>
      </c>
      <c r="I1034" s="18">
        <f t="shared" si="41"/>
        <v>490</v>
      </c>
    </row>
    <row r="1035" spans="1:9">
      <c r="A1035" s="32">
        <v>45185</v>
      </c>
      <c r="B1035" s="28">
        <v>1100</v>
      </c>
      <c r="C1035" s="28">
        <v>330</v>
      </c>
      <c r="D1035" s="28"/>
      <c r="E1035" s="28"/>
      <c r="F1035" s="28"/>
      <c r="G1035" s="28"/>
      <c r="H1035" s="28">
        <v>11</v>
      </c>
      <c r="I1035" s="18">
        <f t="shared" si="41"/>
        <v>1430</v>
      </c>
    </row>
    <row r="1036" spans="1:9">
      <c r="A1036" s="32">
        <v>45186</v>
      </c>
      <c r="B1036" s="28">
        <v>400</v>
      </c>
      <c r="C1036" s="28">
        <v>50</v>
      </c>
      <c r="D1036" s="28">
        <v>240</v>
      </c>
      <c r="E1036" s="28"/>
      <c r="F1036" s="28"/>
      <c r="G1036" s="28"/>
      <c r="H1036" s="28">
        <v>4</v>
      </c>
      <c r="I1036" s="18">
        <f t="shared" si="41"/>
        <v>690</v>
      </c>
    </row>
    <row r="1037" spans="1:9">
      <c r="A1037" s="32">
        <v>45187</v>
      </c>
      <c r="B1037" s="28">
        <v>500</v>
      </c>
      <c r="C1037" s="28">
        <v>300</v>
      </c>
      <c r="D1037" s="28"/>
      <c r="E1037" s="28"/>
      <c r="F1037" s="28"/>
      <c r="G1037" s="28"/>
      <c r="H1037" s="28">
        <v>6</v>
      </c>
      <c r="I1037" s="18">
        <f t="shared" si="41"/>
        <v>800</v>
      </c>
    </row>
    <row r="1038" spans="1:9">
      <c r="A1038" s="32">
        <v>45188</v>
      </c>
      <c r="B1038" s="28">
        <v>850</v>
      </c>
      <c r="C1038" s="28">
        <v>660</v>
      </c>
      <c r="D1038" s="28"/>
      <c r="E1038" s="28"/>
      <c r="F1038" s="28"/>
      <c r="G1038" s="28"/>
      <c r="H1038" s="28">
        <v>9</v>
      </c>
      <c r="I1038" s="18">
        <f t="shared" si="41"/>
        <v>1510</v>
      </c>
    </row>
    <row r="1039" spans="1:9">
      <c r="A1039" s="32">
        <v>45189</v>
      </c>
      <c r="B1039" s="28">
        <v>450</v>
      </c>
      <c r="C1039" s="28">
        <v>150</v>
      </c>
      <c r="D1039" s="28">
        <v>180</v>
      </c>
      <c r="E1039" s="28"/>
      <c r="F1039" s="28"/>
      <c r="G1039" s="28"/>
      <c r="H1039" s="28">
        <v>6</v>
      </c>
      <c r="I1039" s="18">
        <f t="shared" si="41"/>
        <v>780</v>
      </c>
    </row>
    <row r="1040" spans="1:9">
      <c r="A1040" s="32">
        <v>45190</v>
      </c>
      <c r="B1040" s="28">
        <v>850</v>
      </c>
      <c r="C1040" s="28">
        <v>270</v>
      </c>
      <c r="D1040" s="28"/>
      <c r="E1040" s="28"/>
      <c r="F1040" s="28"/>
      <c r="G1040" s="28"/>
      <c r="H1040" s="28">
        <v>9</v>
      </c>
      <c r="I1040" s="18">
        <f t="shared" si="41"/>
        <v>1120</v>
      </c>
    </row>
    <row r="1041" spans="1:9">
      <c r="A1041" s="32">
        <v>45191</v>
      </c>
      <c r="B1041" s="28">
        <v>700</v>
      </c>
      <c r="C1041" s="28">
        <v>850</v>
      </c>
      <c r="D1041" s="28"/>
      <c r="E1041" s="28"/>
      <c r="F1041" s="28"/>
      <c r="G1041" s="28"/>
      <c r="H1041" s="28">
        <v>7</v>
      </c>
      <c r="I1041" s="18">
        <f t="shared" si="41"/>
        <v>1550</v>
      </c>
    </row>
    <row r="1042" spans="1:9">
      <c r="A1042" s="32">
        <v>45192</v>
      </c>
      <c r="B1042" s="28">
        <v>1150</v>
      </c>
      <c r="C1042" s="28">
        <v>640</v>
      </c>
      <c r="D1042" s="28">
        <v>360</v>
      </c>
      <c r="E1042" s="28"/>
      <c r="F1042" s="28"/>
      <c r="G1042" s="28"/>
      <c r="H1042" s="28">
        <v>15</v>
      </c>
      <c r="I1042" s="18">
        <f t="shared" si="41"/>
        <v>2150</v>
      </c>
    </row>
    <row r="1043" spans="1:9">
      <c r="A1043" s="32">
        <v>45193</v>
      </c>
      <c r="B1043" s="28">
        <v>950</v>
      </c>
      <c r="C1043" s="28">
        <v>510</v>
      </c>
      <c r="D1043" s="28"/>
      <c r="E1043" s="28"/>
      <c r="F1043" s="28"/>
      <c r="G1043" s="28"/>
      <c r="H1043" s="28">
        <v>10</v>
      </c>
      <c r="I1043" s="18">
        <f t="shared" ref="I1043:I1062" si="42">SUM(B1043:G1043)</f>
        <v>1460</v>
      </c>
    </row>
    <row r="1044" spans="1:9">
      <c r="A1044" s="32">
        <v>45194</v>
      </c>
      <c r="B1044" s="28">
        <v>1200</v>
      </c>
      <c r="C1044" s="28">
        <v>180</v>
      </c>
      <c r="D1044" s="28"/>
      <c r="E1044" s="28"/>
      <c r="F1044" s="28"/>
      <c r="G1044" s="28"/>
      <c r="H1044" s="28">
        <v>9</v>
      </c>
      <c r="I1044" s="18">
        <f t="shared" si="42"/>
        <v>1380</v>
      </c>
    </row>
    <row r="1045" spans="1:9">
      <c r="A1045" s="32">
        <v>45195</v>
      </c>
      <c r="B1045" s="28">
        <v>300</v>
      </c>
      <c r="C1045" s="28">
        <v>800</v>
      </c>
      <c r="D1045" s="28">
        <v>90</v>
      </c>
      <c r="E1045" s="28"/>
      <c r="F1045" s="28"/>
      <c r="G1045" s="28"/>
      <c r="H1045" s="28">
        <v>5</v>
      </c>
      <c r="I1045" s="18">
        <f t="shared" si="42"/>
        <v>1190</v>
      </c>
    </row>
    <row r="1046" spans="1:9">
      <c r="A1046" s="32">
        <v>45196</v>
      </c>
      <c r="B1046" s="28">
        <v>1000</v>
      </c>
      <c r="C1046" s="28">
        <v>270</v>
      </c>
      <c r="D1046" s="28"/>
      <c r="E1046" s="28"/>
      <c r="F1046" s="28"/>
      <c r="G1046" s="28"/>
      <c r="H1046" s="28">
        <v>12</v>
      </c>
      <c r="I1046" s="18">
        <f t="shared" si="42"/>
        <v>1270</v>
      </c>
    </row>
    <row r="1047" spans="1:9">
      <c r="A1047" s="32">
        <v>45197</v>
      </c>
      <c r="B1047" s="28">
        <v>1150</v>
      </c>
      <c r="C1047" s="28">
        <v>360</v>
      </c>
      <c r="D1047" s="28"/>
      <c r="E1047" s="28"/>
      <c r="F1047" s="28"/>
      <c r="G1047" s="28"/>
      <c r="H1047" s="28">
        <v>15</v>
      </c>
      <c r="I1047" s="18">
        <f t="shared" si="42"/>
        <v>1510</v>
      </c>
    </row>
    <row r="1048" spans="1:9">
      <c r="A1048" s="32">
        <v>45198</v>
      </c>
      <c r="B1048" s="28">
        <v>1050</v>
      </c>
      <c r="C1048" s="28">
        <v>600</v>
      </c>
      <c r="D1048" s="28"/>
      <c r="E1048" s="28"/>
      <c r="F1048" s="28"/>
      <c r="G1048" s="28"/>
      <c r="H1048" s="28">
        <v>10</v>
      </c>
      <c r="I1048" s="18">
        <f t="shared" si="42"/>
        <v>1650</v>
      </c>
    </row>
    <row r="1049" spans="1:9">
      <c r="A1049" s="32">
        <v>45199</v>
      </c>
      <c r="B1049" s="28">
        <v>1000</v>
      </c>
      <c r="C1049" s="28">
        <v>370</v>
      </c>
      <c r="D1049" s="28"/>
      <c r="E1049" s="28"/>
      <c r="F1049" s="28"/>
      <c r="G1049" s="28"/>
      <c r="H1049" s="28">
        <v>10</v>
      </c>
      <c r="I1049" s="18">
        <f t="shared" si="42"/>
        <v>1370</v>
      </c>
    </row>
    <row r="1050" spans="1:9">
      <c r="A1050" s="32">
        <v>45200</v>
      </c>
      <c r="B1050" s="28">
        <v>1100</v>
      </c>
      <c r="C1050" s="28">
        <v>500</v>
      </c>
      <c r="D1050" s="28"/>
      <c r="E1050" s="28"/>
      <c r="F1050" s="28"/>
      <c r="G1050" s="28"/>
      <c r="H1050" s="28">
        <v>8</v>
      </c>
      <c r="I1050" s="18">
        <f t="shared" si="42"/>
        <v>1600</v>
      </c>
    </row>
    <row r="1051" spans="1:9">
      <c r="A1051" s="32">
        <v>45201</v>
      </c>
      <c r="B1051" s="28">
        <v>1000</v>
      </c>
      <c r="C1051" s="28">
        <v>310</v>
      </c>
      <c r="D1051" s="28"/>
      <c r="E1051" s="28"/>
      <c r="F1051" s="28"/>
      <c r="G1051" s="28"/>
      <c r="H1051" s="28">
        <v>9</v>
      </c>
      <c r="I1051" s="18">
        <f t="shared" si="42"/>
        <v>1310</v>
      </c>
    </row>
    <row r="1052" spans="1:9">
      <c r="A1052" s="32">
        <v>45202</v>
      </c>
      <c r="B1052" s="28">
        <v>950</v>
      </c>
      <c r="C1052" s="28">
        <v>430</v>
      </c>
      <c r="D1052" s="28"/>
      <c r="E1052" s="28"/>
      <c r="F1052" s="28"/>
      <c r="G1052" s="28"/>
      <c r="H1052" s="28">
        <v>11</v>
      </c>
      <c r="I1052" s="18">
        <f t="shared" si="42"/>
        <v>1380</v>
      </c>
    </row>
    <row r="1053" spans="1:9">
      <c r="A1053" s="32">
        <v>45203</v>
      </c>
      <c r="B1053" s="28">
        <v>950</v>
      </c>
      <c r="C1053" s="28">
        <v>460</v>
      </c>
      <c r="D1053" s="28"/>
      <c r="E1053" s="28"/>
      <c r="F1053" s="28"/>
      <c r="G1053" s="28"/>
      <c r="H1053" s="28">
        <v>11</v>
      </c>
      <c r="I1053" s="18">
        <f t="shared" si="42"/>
        <v>1410</v>
      </c>
    </row>
    <row r="1054" spans="1:9">
      <c r="A1054" s="32">
        <v>45204</v>
      </c>
      <c r="B1054" s="28">
        <v>550</v>
      </c>
      <c r="C1054" s="28">
        <v>330</v>
      </c>
      <c r="D1054" s="28"/>
      <c r="E1054" s="28"/>
      <c r="F1054" s="28"/>
      <c r="G1054" s="28"/>
      <c r="H1054" s="28">
        <v>7</v>
      </c>
      <c r="I1054" s="18">
        <f t="shared" si="42"/>
        <v>880</v>
      </c>
    </row>
    <row r="1055" spans="1:9">
      <c r="A1055" s="32">
        <v>45205</v>
      </c>
      <c r="B1055" s="28">
        <v>1000</v>
      </c>
      <c r="C1055" s="28">
        <v>530</v>
      </c>
      <c r="D1055" s="28">
        <v>300</v>
      </c>
      <c r="E1055" s="28"/>
      <c r="F1055" s="28"/>
      <c r="G1055" s="28"/>
      <c r="H1055" s="28">
        <v>10</v>
      </c>
      <c r="I1055" s="18">
        <f t="shared" si="42"/>
        <v>1830</v>
      </c>
    </row>
    <row r="1056" spans="1:9">
      <c r="A1056" s="32">
        <v>45206</v>
      </c>
      <c r="B1056" s="28">
        <v>950</v>
      </c>
      <c r="C1056" s="28">
        <v>320</v>
      </c>
      <c r="D1056" s="28"/>
      <c r="E1056" s="28"/>
      <c r="F1056" s="28"/>
      <c r="G1056" s="28"/>
      <c r="H1056" s="28">
        <v>9</v>
      </c>
      <c r="I1056" s="18">
        <f t="shared" si="42"/>
        <v>1270</v>
      </c>
    </row>
    <row r="1057" spans="1:9">
      <c r="A1057" s="32">
        <v>45207</v>
      </c>
      <c r="B1057" s="28">
        <v>1250</v>
      </c>
      <c r="C1057" s="28">
        <v>340</v>
      </c>
      <c r="D1057" s="28"/>
      <c r="E1057" s="28"/>
      <c r="F1057" s="28"/>
      <c r="G1057" s="28"/>
      <c r="H1057" s="28">
        <v>8</v>
      </c>
      <c r="I1057" s="18">
        <f t="shared" si="42"/>
        <v>1590</v>
      </c>
    </row>
    <row r="1058" spans="1:9">
      <c r="A1058" s="32">
        <v>45208</v>
      </c>
      <c r="B1058" s="28">
        <v>800</v>
      </c>
      <c r="C1058" s="28">
        <v>420</v>
      </c>
      <c r="D1058" s="28"/>
      <c r="E1058" s="28"/>
      <c r="F1058" s="28"/>
      <c r="G1058" s="28"/>
      <c r="H1058" s="28">
        <v>10</v>
      </c>
      <c r="I1058" s="18">
        <f t="shared" si="42"/>
        <v>1220</v>
      </c>
    </row>
    <row r="1059" spans="1:9">
      <c r="A1059" s="32">
        <v>45209</v>
      </c>
      <c r="B1059" s="28">
        <v>1350</v>
      </c>
      <c r="C1059" s="28">
        <v>90</v>
      </c>
      <c r="D1059" s="28">
        <v>150</v>
      </c>
      <c r="E1059" s="28"/>
      <c r="F1059" s="28"/>
      <c r="G1059" s="28"/>
      <c r="H1059" s="28">
        <v>9</v>
      </c>
      <c r="I1059" s="18">
        <f t="shared" si="42"/>
        <v>1590</v>
      </c>
    </row>
    <row r="1060" spans="1:9">
      <c r="A1060" s="32">
        <v>45210</v>
      </c>
      <c r="B1060" s="28">
        <v>1100</v>
      </c>
      <c r="C1060" s="28">
        <v>270</v>
      </c>
      <c r="D1060" s="28"/>
      <c r="E1060" s="28"/>
      <c r="F1060" s="28"/>
      <c r="G1060" s="28"/>
      <c r="H1060" s="28">
        <v>11</v>
      </c>
      <c r="I1060" s="18">
        <f t="shared" si="42"/>
        <v>1370</v>
      </c>
    </row>
    <row r="1061" spans="1:9">
      <c r="A1061" s="32">
        <v>45211</v>
      </c>
      <c r="B1061" s="28">
        <v>1050</v>
      </c>
      <c r="C1061" s="28">
        <v>630</v>
      </c>
      <c r="D1061" s="28"/>
      <c r="E1061" s="28"/>
      <c r="F1061" s="28"/>
      <c r="G1061" s="28"/>
      <c r="H1061" s="28">
        <v>11</v>
      </c>
      <c r="I1061" s="18">
        <f t="shared" si="42"/>
        <v>1680</v>
      </c>
    </row>
    <row r="1062" spans="1:9">
      <c r="A1062" s="32">
        <v>45212</v>
      </c>
      <c r="B1062" s="28">
        <v>1200</v>
      </c>
      <c r="C1062" s="28">
        <v>330</v>
      </c>
      <c r="D1062" s="28"/>
      <c r="E1062" s="28"/>
      <c r="F1062" s="28"/>
      <c r="G1062" s="28"/>
      <c r="H1062" s="28">
        <v>12</v>
      </c>
      <c r="I1062" s="18">
        <f t="shared" si="42"/>
        <v>1530</v>
      </c>
    </row>
    <row r="1063" spans="1:9">
      <c r="A1063" s="32">
        <v>45213</v>
      </c>
      <c r="B1063" s="28">
        <v>1300</v>
      </c>
      <c r="C1063" s="28">
        <v>330</v>
      </c>
      <c r="D1063" s="28"/>
      <c r="E1063" s="28"/>
      <c r="F1063" s="28"/>
      <c r="G1063" s="28"/>
      <c r="H1063" s="28">
        <v>11</v>
      </c>
      <c r="I1063" s="18">
        <f>SUM(B1063:G1063)</f>
        <v>1630</v>
      </c>
    </row>
    <row r="1064" spans="1:9">
      <c r="A1064" s="32">
        <v>45214</v>
      </c>
      <c r="B1064" s="28">
        <v>1700</v>
      </c>
      <c r="C1064" s="28">
        <v>480</v>
      </c>
      <c r="D1064" s="28"/>
      <c r="E1064" s="28"/>
      <c r="F1064" s="28"/>
      <c r="G1064" s="28"/>
      <c r="H1064" s="28">
        <v>15</v>
      </c>
      <c r="I1064" s="18">
        <f t="shared" ref="I1064:I1068" si="43">SUM(B1064:G1064)</f>
        <v>2180</v>
      </c>
    </row>
    <row r="1065" spans="1:9">
      <c r="A1065" s="32">
        <v>45215</v>
      </c>
      <c r="B1065" s="28">
        <v>750</v>
      </c>
      <c r="C1065" s="28">
        <v>160</v>
      </c>
      <c r="D1065" s="28"/>
      <c r="E1065" s="28"/>
      <c r="F1065" s="28">
        <v>1200</v>
      </c>
      <c r="G1065" s="28"/>
      <c r="H1065" s="28">
        <v>9</v>
      </c>
      <c r="I1065" s="18">
        <f t="shared" si="43"/>
        <v>2110</v>
      </c>
    </row>
    <row r="1066" spans="1:9">
      <c r="A1066" s="32">
        <v>45216</v>
      </c>
      <c r="B1066" s="28">
        <v>1300</v>
      </c>
      <c r="C1066" s="28">
        <v>510</v>
      </c>
      <c r="D1066" s="28"/>
      <c r="E1066" s="28"/>
      <c r="F1066" s="28"/>
      <c r="G1066" s="28"/>
      <c r="H1066" s="28">
        <v>12</v>
      </c>
      <c r="I1066" s="18">
        <f t="shared" si="43"/>
        <v>1810</v>
      </c>
    </row>
    <row r="1067" spans="1:9">
      <c r="A1067" s="32">
        <v>45217</v>
      </c>
      <c r="B1067" s="28">
        <v>1050</v>
      </c>
      <c r="C1067" s="28">
        <v>300</v>
      </c>
      <c r="D1067" s="28"/>
      <c r="E1067" s="28"/>
      <c r="F1067" s="28"/>
      <c r="G1067" s="28"/>
      <c r="H1067" s="28">
        <v>12</v>
      </c>
      <c r="I1067" s="18">
        <f t="shared" si="43"/>
        <v>1350</v>
      </c>
    </row>
    <row r="1068" spans="1:9">
      <c r="A1068" s="32">
        <v>45218</v>
      </c>
      <c r="B1068" s="28">
        <v>1600</v>
      </c>
      <c r="C1068" s="28">
        <v>150</v>
      </c>
      <c r="D1068" s="28">
        <v>630</v>
      </c>
      <c r="E1068" s="28"/>
      <c r="F1068" s="28"/>
      <c r="G1068" s="28"/>
      <c r="H1068" s="28">
        <v>11</v>
      </c>
      <c r="I1068" s="18">
        <f t="shared" si="43"/>
        <v>2380</v>
      </c>
    </row>
    <row r="1069" spans="1:9">
      <c r="A1069" s="32">
        <v>45219</v>
      </c>
      <c r="B1069" s="28">
        <v>500</v>
      </c>
      <c r="C1069" s="28">
        <v>150</v>
      </c>
      <c r="D1069" s="28">
        <v>90</v>
      </c>
      <c r="E1069" s="28"/>
      <c r="F1069" s="28"/>
      <c r="G1069" s="28"/>
      <c r="H1069" s="28">
        <v>8</v>
      </c>
      <c r="I1069" s="18">
        <f>SUM(B1069:G1069)</f>
        <v>740</v>
      </c>
    </row>
    <row r="1070" spans="1:9">
      <c r="A1070" s="32">
        <v>45276</v>
      </c>
      <c r="B1070" s="28">
        <v>1200</v>
      </c>
      <c r="C1070" s="28"/>
      <c r="D1070" s="28"/>
      <c r="E1070" s="28"/>
      <c r="F1070" s="28"/>
      <c r="G1070" s="28"/>
      <c r="H1070" s="28">
        <v>5</v>
      </c>
      <c r="I1070" s="18">
        <f>SUM(B1070:G1070)</f>
        <v>1200</v>
      </c>
    </row>
    <row r="1071" spans="1:9">
      <c r="A1071" s="32">
        <v>45277</v>
      </c>
      <c r="B1071" s="28">
        <v>600</v>
      </c>
      <c r="C1071" s="28"/>
      <c r="D1071" s="28"/>
      <c r="E1071" s="28"/>
      <c r="F1071" s="28"/>
      <c r="G1071" s="28"/>
      <c r="H1071" s="28">
        <v>6</v>
      </c>
      <c r="I1071" s="18">
        <f t="shared" ref="I1071:I1134" si="44">SUM(B1071:G1071)</f>
        <v>600</v>
      </c>
    </row>
    <row r="1072" spans="1:9">
      <c r="A1072" s="32">
        <v>45278</v>
      </c>
      <c r="B1072" s="28">
        <v>2000</v>
      </c>
      <c r="C1072" s="28"/>
      <c r="D1072" s="28"/>
      <c r="E1072" s="28"/>
      <c r="F1072" s="28"/>
      <c r="G1072" s="28"/>
      <c r="H1072" s="28">
        <v>9</v>
      </c>
      <c r="I1072" s="18">
        <f t="shared" si="44"/>
        <v>2000</v>
      </c>
    </row>
    <row r="1073" spans="1:9">
      <c r="A1073" s="32">
        <v>45279</v>
      </c>
      <c r="B1073" s="28">
        <v>1600</v>
      </c>
      <c r="C1073" s="28"/>
      <c r="D1073" s="28"/>
      <c r="E1073" s="28"/>
      <c r="F1073" s="28"/>
      <c r="G1073" s="28"/>
      <c r="H1073" s="28">
        <v>13</v>
      </c>
      <c r="I1073" s="18">
        <f t="shared" si="44"/>
        <v>1600</v>
      </c>
    </row>
    <row r="1074" spans="1:9">
      <c r="A1074" s="32">
        <v>45280</v>
      </c>
      <c r="B1074" s="28">
        <v>1625</v>
      </c>
      <c r="C1074" s="28"/>
      <c r="D1074" s="28"/>
      <c r="E1074" s="28"/>
      <c r="F1074" s="28"/>
      <c r="G1074" s="28"/>
      <c r="H1074" s="28">
        <v>4</v>
      </c>
      <c r="I1074" s="18">
        <f t="shared" si="44"/>
        <v>1625</v>
      </c>
    </row>
    <row r="1075" spans="1:9">
      <c r="A1075" s="32">
        <v>45281</v>
      </c>
      <c r="B1075" s="28">
        <v>1350</v>
      </c>
      <c r="C1075" s="28"/>
      <c r="D1075" s="28"/>
      <c r="E1075" s="28"/>
      <c r="F1075" s="28"/>
      <c r="G1075" s="28"/>
      <c r="H1075" s="28">
        <v>8</v>
      </c>
      <c r="I1075" s="18">
        <f t="shared" si="44"/>
        <v>1350</v>
      </c>
    </row>
    <row r="1076" spans="1:9">
      <c r="A1076" s="32">
        <v>45282</v>
      </c>
      <c r="B1076" s="28">
        <v>900</v>
      </c>
      <c r="C1076" s="28"/>
      <c r="D1076" s="28"/>
      <c r="E1076" s="28"/>
      <c r="F1076" s="28"/>
      <c r="G1076" s="28"/>
      <c r="H1076" s="28">
        <v>5</v>
      </c>
      <c r="I1076" s="18">
        <f t="shared" si="44"/>
        <v>900</v>
      </c>
    </row>
    <row r="1077" spans="1:9">
      <c r="A1077" s="32">
        <v>45283</v>
      </c>
      <c r="B1077" s="28">
        <v>1250</v>
      </c>
      <c r="C1077" s="28"/>
      <c r="D1077" s="28"/>
      <c r="E1077" s="28"/>
      <c r="F1077" s="28"/>
      <c r="G1077" s="28"/>
      <c r="H1077" s="28"/>
      <c r="I1077" s="18">
        <f t="shared" si="44"/>
        <v>1250</v>
      </c>
    </row>
    <row r="1078" spans="1:9">
      <c r="A1078" s="32">
        <v>45284</v>
      </c>
      <c r="B1078" s="28">
        <v>1050</v>
      </c>
      <c r="C1078" s="28"/>
      <c r="D1078" s="28"/>
      <c r="E1078" s="28"/>
      <c r="F1078" s="28"/>
      <c r="G1078" s="28"/>
      <c r="H1078" s="28">
        <v>7</v>
      </c>
      <c r="I1078" s="18">
        <f t="shared" si="44"/>
        <v>1050</v>
      </c>
    </row>
    <row r="1079" spans="1:9">
      <c r="A1079" s="32">
        <v>45285</v>
      </c>
      <c r="B1079" s="28">
        <v>1295</v>
      </c>
      <c r="C1079" s="28"/>
      <c r="D1079" s="28"/>
      <c r="E1079" s="28"/>
      <c r="F1079" s="28"/>
      <c r="G1079" s="28"/>
      <c r="H1079" s="28">
        <v>13</v>
      </c>
      <c r="I1079" s="18">
        <f t="shared" si="44"/>
        <v>1295</v>
      </c>
    </row>
    <row r="1080" spans="1:9">
      <c r="A1080" s="32">
        <v>45286</v>
      </c>
      <c r="B1080" s="28">
        <v>900</v>
      </c>
      <c r="C1080" s="28"/>
      <c r="D1080" s="28"/>
      <c r="E1080" s="28"/>
      <c r="F1080" s="28"/>
      <c r="G1080" s="28"/>
      <c r="H1080" s="28">
        <v>6</v>
      </c>
      <c r="I1080" s="18">
        <f t="shared" si="44"/>
        <v>900</v>
      </c>
    </row>
    <row r="1081" spans="1:9">
      <c r="A1081" s="32">
        <v>45287</v>
      </c>
      <c r="B1081" s="28">
        <v>1650</v>
      </c>
      <c r="C1081" s="28"/>
      <c r="D1081" s="28"/>
      <c r="E1081" s="28"/>
      <c r="F1081" s="28"/>
      <c r="G1081" s="28"/>
      <c r="H1081" s="28">
        <v>10</v>
      </c>
      <c r="I1081" s="18">
        <f t="shared" si="44"/>
        <v>1650</v>
      </c>
    </row>
    <row r="1082" spans="1:9">
      <c r="A1082" s="32">
        <v>45288</v>
      </c>
      <c r="B1082" s="28">
        <v>625</v>
      </c>
      <c r="C1082" s="28"/>
      <c r="D1082" s="28"/>
      <c r="E1082" s="28"/>
      <c r="F1082" s="28"/>
      <c r="G1082" s="28"/>
      <c r="H1082" s="28">
        <v>4</v>
      </c>
      <c r="I1082" s="18">
        <f t="shared" si="44"/>
        <v>625</v>
      </c>
    </row>
    <row r="1083" spans="1:9">
      <c r="A1083" s="32">
        <v>45289</v>
      </c>
      <c r="B1083" s="28">
        <v>1050</v>
      </c>
      <c r="C1083" s="28"/>
      <c r="D1083" s="28"/>
      <c r="E1083" s="28"/>
      <c r="F1083" s="28"/>
      <c r="G1083" s="28"/>
      <c r="H1083" s="28">
        <v>5</v>
      </c>
      <c r="I1083" s="18">
        <f t="shared" si="44"/>
        <v>1050</v>
      </c>
    </row>
    <row r="1084" spans="1:9">
      <c r="A1084" s="32">
        <v>45290</v>
      </c>
      <c r="B1084" s="28">
        <v>950</v>
      </c>
      <c r="C1084" s="28"/>
      <c r="D1084" s="28"/>
      <c r="E1084" s="28"/>
      <c r="F1084" s="28"/>
      <c r="G1084" s="28"/>
      <c r="H1084" s="28">
        <v>6</v>
      </c>
      <c r="I1084" s="18">
        <f t="shared" si="44"/>
        <v>950</v>
      </c>
    </row>
    <row r="1085" spans="1:9">
      <c r="A1085" s="32">
        <v>45291</v>
      </c>
      <c r="B1085" s="28">
        <v>1875</v>
      </c>
      <c r="C1085" s="28"/>
      <c r="D1085" s="28"/>
      <c r="E1085" s="28"/>
      <c r="F1085" s="28"/>
      <c r="G1085" s="28"/>
      <c r="H1085" s="28">
        <v>13</v>
      </c>
      <c r="I1085" s="18">
        <f t="shared" si="44"/>
        <v>1875</v>
      </c>
    </row>
    <row r="1086" spans="1:9">
      <c r="A1086" s="32">
        <v>45292</v>
      </c>
      <c r="B1086" s="28">
        <v>1200</v>
      </c>
      <c r="C1086" s="28"/>
      <c r="D1086" s="28"/>
      <c r="E1086" s="28"/>
      <c r="F1086" s="28"/>
      <c r="G1086" s="28"/>
      <c r="H1086" s="28">
        <v>7</v>
      </c>
      <c r="I1086" s="18">
        <f t="shared" si="44"/>
        <v>1200</v>
      </c>
    </row>
    <row r="1087" spans="1:9">
      <c r="A1087" s="32">
        <v>45293</v>
      </c>
      <c r="B1087" s="28">
        <v>1600</v>
      </c>
      <c r="C1087" s="28"/>
      <c r="D1087" s="28"/>
      <c r="E1087" s="28"/>
      <c r="F1087" s="28"/>
      <c r="G1087" s="28"/>
      <c r="H1087" s="28">
        <v>11</v>
      </c>
      <c r="I1087" s="18">
        <f t="shared" si="44"/>
        <v>1600</v>
      </c>
    </row>
    <row r="1088" spans="1:9">
      <c r="A1088" s="32">
        <v>45294</v>
      </c>
      <c r="B1088" s="28">
        <v>1725</v>
      </c>
      <c r="C1088" s="28"/>
      <c r="D1088" s="28"/>
      <c r="E1088" s="28"/>
      <c r="F1088" s="28"/>
      <c r="G1088" s="28"/>
      <c r="H1088" s="28">
        <v>10</v>
      </c>
      <c r="I1088" s="18">
        <f t="shared" si="44"/>
        <v>1725</v>
      </c>
    </row>
    <row r="1089" spans="1:9">
      <c r="A1089" s="32">
        <v>45295</v>
      </c>
      <c r="B1089" s="28">
        <v>1850</v>
      </c>
      <c r="C1089" s="28"/>
      <c r="D1089" s="28"/>
      <c r="E1089" s="28"/>
      <c r="F1089" s="28"/>
      <c r="G1089" s="28"/>
      <c r="H1089" s="28">
        <v>8</v>
      </c>
      <c r="I1089" s="18">
        <f t="shared" si="44"/>
        <v>1850</v>
      </c>
    </row>
    <row r="1090" spans="1:9">
      <c r="A1090" s="32">
        <v>45296</v>
      </c>
      <c r="B1090" s="28">
        <v>1850</v>
      </c>
      <c r="C1090" s="28"/>
      <c r="D1090" s="28"/>
      <c r="E1090" s="28"/>
      <c r="F1090" s="28"/>
      <c r="G1090" s="28"/>
      <c r="H1090" s="28">
        <v>11</v>
      </c>
      <c r="I1090" s="18">
        <f t="shared" si="44"/>
        <v>1850</v>
      </c>
    </row>
    <row r="1091" spans="1:9">
      <c r="A1091" s="32">
        <v>45297</v>
      </c>
      <c r="B1091" s="28">
        <v>2457</v>
      </c>
      <c r="C1091" s="28"/>
      <c r="D1091" s="28"/>
      <c r="E1091" s="28"/>
      <c r="F1091" s="28"/>
      <c r="G1091" s="28"/>
      <c r="H1091" s="28"/>
      <c r="I1091" s="18">
        <f t="shared" si="44"/>
        <v>2457</v>
      </c>
    </row>
    <row r="1092" spans="1:9">
      <c r="A1092" s="32">
        <v>45298</v>
      </c>
      <c r="B1092" s="28">
        <v>1950</v>
      </c>
      <c r="C1092" s="28"/>
      <c r="D1092" s="28"/>
      <c r="E1092" s="28"/>
      <c r="F1092" s="28"/>
      <c r="G1092" s="28"/>
      <c r="H1092" s="28"/>
      <c r="I1092" s="18">
        <f t="shared" si="44"/>
        <v>1950</v>
      </c>
    </row>
    <row r="1093" spans="1:9">
      <c r="A1093" s="32">
        <v>45299</v>
      </c>
      <c r="B1093" s="28">
        <v>1700</v>
      </c>
      <c r="C1093" s="28"/>
      <c r="D1093" s="28"/>
      <c r="E1093" s="28"/>
      <c r="F1093" s="28"/>
      <c r="G1093" s="28"/>
      <c r="H1093" s="28"/>
      <c r="I1093" s="18">
        <f t="shared" si="44"/>
        <v>1700</v>
      </c>
    </row>
    <row r="1094" spans="1:9">
      <c r="A1094" s="32">
        <v>45300</v>
      </c>
      <c r="B1094" s="28">
        <v>250</v>
      </c>
      <c r="C1094" s="28"/>
      <c r="D1094" s="28"/>
      <c r="E1094" s="28"/>
      <c r="F1094" s="28"/>
      <c r="G1094" s="28"/>
      <c r="H1094" s="28"/>
      <c r="I1094" s="18">
        <f t="shared" si="44"/>
        <v>250</v>
      </c>
    </row>
    <row r="1095" spans="1:9">
      <c r="A1095" s="32">
        <v>45301</v>
      </c>
      <c r="B1095" s="28">
        <v>1525</v>
      </c>
      <c r="C1095" s="28"/>
      <c r="D1095" s="28"/>
      <c r="E1095" s="28"/>
      <c r="F1095" s="28"/>
      <c r="G1095" s="28"/>
      <c r="H1095" s="28"/>
      <c r="I1095" s="18">
        <f t="shared" si="44"/>
        <v>1525</v>
      </c>
    </row>
    <row r="1096" spans="1:9">
      <c r="A1096" s="32">
        <v>45302</v>
      </c>
      <c r="B1096" s="28">
        <v>850</v>
      </c>
      <c r="C1096" s="28"/>
      <c r="D1096" s="28"/>
      <c r="E1096" s="28"/>
      <c r="F1096" s="28"/>
      <c r="G1096" s="28"/>
      <c r="H1096" s="28"/>
      <c r="I1096" s="18">
        <f t="shared" si="44"/>
        <v>850</v>
      </c>
    </row>
    <row r="1097" spans="1:9">
      <c r="A1097" s="32">
        <v>45303</v>
      </c>
      <c r="B1097" s="28">
        <v>1150</v>
      </c>
      <c r="C1097" s="28"/>
      <c r="D1097" s="28"/>
      <c r="E1097" s="28"/>
      <c r="F1097" s="28"/>
      <c r="G1097" s="28"/>
      <c r="H1097" s="28"/>
      <c r="I1097" s="18">
        <f t="shared" si="44"/>
        <v>1150</v>
      </c>
    </row>
    <row r="1098" spans="1:9">
      <c r="A1098" s="32">
        <v>45304</v>
      </c>
      <c r="B1098" s="28">
        <v>2350</v>
      </c>
      <c r="C1098" s="28"/>
      <c r="D1098" s="28"/>
      <c r="E1098" s="28"/>
      <c r="F1098" s="28"/>
      <c r="G1098" s="28"/>
      <c r="H1098" s="28"/>
      <c r="I1098" s="18">
        <f t="shared" si="44"/>
        <v>2350</v>
      </c>
    </row>
    <row r="1099" spans="1:9">
      <c r="A1099" s="32">
        <v>45305</v>
      </c>
      <c r="B1099" s="28">
        <v>1450</v>
      </c>
      <c r="C1099" s="28"/>
      <c r="D1099" s="28"/>
      <c r="E1099" s="28"/>
      <c r="F1099" s="28"/>
      <c r="G1099" s="28"/>
      <c r="H1099" s="28"/>
      <c r="I1099" s="18">
        <f t="shared" si="44"/>
        <v>1450</v>
      </c>
    </row>
    <row r="1100" spans="1:9">
      <c r="A1100" s="32">
        <v>45306</v>
      </c>
      <c r="B1100" s="28">
        <v>1050</v>
      </c>
      <c r="C1100" s="28"/>
      <c r="D1100" s="28"/>
      <c r="E1100" s="28"/>
      <c r="F1100" s="28"/>
      <c r="G1100" s="28"/>
      <c r="H1100" s="28"/>
      <c r="I1100" s="18">
        <f t="shared" si="44"/>
        <v>1050</v>
      </c>
    </row>
    <row r="1101" spans="1:9">
      <c r="A1101" s="32">
        <v>45307</v>
      </c>
      <c r="B1101" s="28">
        <v>1350</v>
      </c>
      <c r="C1101" s="28"/>
      <c r="D1101" s="28"/>
      <c r="E1101" s="28"/>
      <c r="F1101" s="28"/>
      <c r="G1101" s="28"/>
      <c r="H1101" s="28"/>
      <c r="I1101" s="18">
        <f t="shared" si="44"/>
        <v>1350</v>
      </c>
    </row>
    <row r="1102" spans="1:9">
      <c r="A1102" s="32">
        <v>45308</v>
      </c>
      <c r="B1102" s="28">
        <v>650</v>
      </c>
      <c r="C1102" s="28"/>
      <c r="D1102" s="28"/>
      <c r="E1102" s="28"/>
      <c r="F1102" s="28"/>
      <c r="G1102" s="28"/>
      <c r="H1102" s="28"/>
      <c r="I1102" s="18">
        <f t="shared" si="44"/>
        <v>650</v>
      </c>
    </row>
    <row r="1103" spans="1:9">
      <c r="A1103" s="32">
        <v>45309</v>
      </c>
      <c r="B1103" s="28">
        <v>1050</v>
      </c>
      <c r="C1103" s="28"/>
      <c r="D1103" s="28"/>
      <c r="E1103" s="28"/>
      <c r="F1103" s="28"/>
      <c r="G1103" s="28"/>
      <c r="H1103" s="28"/>
      <c r="I1103" s="18">
        <f t="shared" si="44"/>
        <v>1050</v>
      </c>
    </row>
    <row r="1104" spans="1:9">
      <c r="A1104" s="32">
        <v>45310</v>
      </c>
      <c r="B1104" s="28">
        <v>1275</v>
      </c>
      <c r="C1104" s="28"/>
      <c r="D1104" s="28"/>
      <c r="E1104" s="28"/>
      <c r="F1104" s="28"/>
      <c r="G1104" s="28"/>
      <c r="H1104" s="28"/>
      <c r="I1104" s="18">
        <f t="shared" si="44"/>
        <v>1275</v>
      </c>
    </row>
    <row r="1105" spans="1:9">
      <c r="A1105" s="32">
        <v>45311</v>
      </c>
      <c r="B1105" s="28">
        <v>1375</v>
      </c>
      <c r="C1105" s="28"/>
      <c r="D1105" s="28"/>
      <c r="E1105" s="28"/>
      <c r="F1105" s="28"/>
      <c r="G1105" s="28"/>
      <c r="H1105" s="28"/>
      <c r="I1105" s="18">
        <f t="shared" si="44"/>
        <v>1375</v>
      </c>
    </row>
    <row r="1106" spans="1:9">
      <c r="A1106" s="32">
        <v>45312</v>
      </c>
      <c r="B1106" s="28">
        <v>1675</v>
      </c>
      <c r="C1106" s="28"/>
      <c r="D1106" s="28"/>
      <c r="E1106" s="28"/>
      <c r="F1106" s="28"/>
      <c r="G1106" s="28"/>
      <c r="H1106" s="28"/>
      <c r="I1106" s="18">
        <f t="shared" si="44"/>
        <v>1675</v>
      </c>
    </row>
    <row r="1107" spans="1:9">
      <c r="A1107" s="32">
        <v>45313</v>
      </c>
      <c r="B1107" s="28">
        <v>1050</v>
      </c>
      <c r="C1107" s="28"/>
      <c r="D1107" s="28"/>
      <c r="E1107" s="28"/>
      <c r="F1107" s="28"/>
      <c r="G1107" s="28"/>
      <c r="H1107" s="28"/>
      <c r="I1107" s="18">
        <f t="shared" si="44"/>
        <v>1050</v>
      </c>
    </row>
    <row r="1108" spans="1:9">
      <c r="A1108" s="32">
        <v>45314</v>
      </c>
      <c r="B1108" s="28">
        <v>550</v>
      </c>
      <c r="C1108" s="28"/>
      <c r="D1108" s="28"/>
      <c r="E1108" s="28"/>
      <c r="F1108" s="28"/>
      <c r="G1108" s="28"/>
      <c r="H1108" s="28"/>
      <c r="I1108" s="18">
        <f t="shared" si="44"/>
        <v>550</v>
      </c>
    </row>
    <row r="1109" spans="1:9">
      <c r="A1109" s="32">
        <v>45315</v>
      </c>
      <c r="B1109" s="28">
        <v>750</v>
      </c>
      <c r="C1109" s="28"/>
      <c r="D1109" s="28"/>
      <c r="E1109" s="28"/>
      <c r="F1109" s="28"/>
      <c r="G1109" s="28"/>
      <c r="H1109" s="28">
        <v>2</v>
      </c>
      <c r="I1109" s="18">
        <f t="shared" si="44"/>
        <v>750</v>
      </c>
    </row>
    <row r="1110" spans="1:9">
      <c r="A1110" s="32">
        <v>45316</v>
      </c>
      <c r="B1110" s="28">
        <v>950</v>
      </c>
      <c r="C1110" s="28"/>
      <c r="D1110" s="28"/>
      <c r="E1110" s="28"/>
      <c r="F1110" s="28"/>
      <c r="G1110" s="28"/>
      <c r="H1110" s="28">
        <v>4</v>
      </c>
      <c r="I1110" s="18">
        <f t="shared" si="44"/>
        <v>950</v>
      </c>
    </row>
    <row r="1111" spans="1:9">
      <c r="A1111" s="32">
        <v>45317</v>
      </c>
      <c r="B1111" s="28">
        <v>1200</v>
      </c>
      <c r="C1111" s="28"/>
      <c r="D1111" s="28"/>
      <c r="E1111" s="28"/>
      <c r="F1111" s="28"/>
      <c r="G1111" s="28"/>
      <c r="H1111" s="28">
        <v>10</v>
      </c>
      <c r="I1111" s="18">
        <f t="shared" si="44"/>
        <v>1200</v>
      </c>
    </row>
    <row r="1112" spans="1:9">
      <c r="A1112" s="32">
        <v>45318</v>
      </c>
      <c r="B1112" s="28">
        <v>1925</v>
      </c>
      <c r="C1112" s="28"/>
      <c r="D1112" s="28"/>
      <c r="E1112" s="28"/>
      <c r="F1112" s="28"/>
      <c r="G1112" s="28"/>
      <c r="H1112" s="28"/>
      <c r="I1112" s="18">
        <f t="shared" si="44"/>
        <v>1925</v>
      </c>
    </row>
    <row r="1113" spans="1:9">
      <c r="A1113" s="32">
        <v>45319</v>
      </c>
      <c r="B1113" s="28">
        <v>1500</v>
      </c>
      <c r="C1113" s="28"/>
      <c r="D1113" s="28"/>
      <c r="E1113" s="28"/>
      <c r="F1113" s="28"/>
      <c r="G1113" s="28"/>
      <c r="H1113" s="28"/>
      <c r="I1113" s="18">
        <f t="shared" si="44"/>
        <v>1500</v>
      </c>
    </row>
    <row r="1114" spans="1:9">
      <c r="A1114" s="32">
        <v>45320</v>
      </c>
      <c r="B1114" s="28">
        <v>575</v>
      </c>
      <c r="C1114" s="28"/>
      <c r="D1114" s="28"/>
      <c r="E1114" s="28"/>
      <c r="F1114" s="28"/>
      <c r="G1114" s="28"/>
      <c r="H1114" s="28"/>
      <c r="I1114" s="18">
        <f t="shared" si="44"/>
        <v>575</v>
      </c>
    </row>
    <row r="1115" spans="1:9">
      <c r="A1115" s="32">
        <v>45321</v>
      </c>
      <c r="B1115" s="28">
        <v>1500</v>
      </c>
      <c r="C1115" s="28"/>
      <c r="D1115" s="28"/>
      <c r="E1115" s="28"/>
      <c r="F1115" s="28"/>
      <c r="G1115" s="28"/>
      <c r="H1115" s="28">
        <v>6</v>
      </c>
      <c r="I1115" s="18">
        <f t="shared" si="44"/>
        <v>1500</v>
      </c>
    </row>
    <row r="1116" spans="1:9">
      <c r="A1116" s="32">
        <v>45322</v>
      </c>
      <c r="B1116" s="28">
        <v>1000</v>
      </c>
      <c r="C1116" s="28"/>
      <c r="D1116" s="28"/>
      <c r="E1116" s="28"/>
      <c r="F1116" s="28"/>
      <c r="G1116" s="28"/>
      <c r="H1116" s="28">
        <v>4</v>
      </c>
      <c r="I1116" s="18">
        <f t="shared" si="44"/>
        <v>1000</v>
      </c>
    </row>
    <row r="1117" spans="1:9">
      <c r="A1117" s="32">
        <v>45323</v>
      </c>
      <c r="B1117" s="28">
        <v>1175</v>
      </c>
      <c r="C1117" s="28"/>
      <c r="D1117" s="28"/>
      <c r="E1117" s="28"/>
      <c r="F1117" s="28"/>
      <c r="G1117" s="28"/>
      <c r="H1117" s="28">
        <v>6</v>
      </c>
      <c r="I1117" s="18">
        <f t="shared" si="44"/>
        <v>1175</v>
      </c>
    </row>
    <row r="1118" spans="1:9">
      <c r="A1118" s="32">
        <v>45324</v>
      </c>
      <c r="B1118" s="28">
        <v>1850</v>
      </c>
      <c r="C1118" s="28"/>
      <c r="D1118" s="28"/>
      <c r="E1118" s="28"/>
      <c r="F1118" s="28"/>
      <c r="G1118" s="28"/>
      <c r="H1118" s="28">
        <v>13</v>
      </c>
      <c r="I1118" s="18">
        <f t="shared" si="44"/>
        <v>1850</v>
      </c>
    </row>
    <row r="1119" spans="1:9">
      <c r="A1119" s="32">
        <v>45325</v>
      </c>
      <c r="B1119" s="28">
        <v>850</v>
      </c>
      <c r="C1119" s="28"/>
      <c r="D1119" s="28"/>
      <c r="E1119" s="28"/>
      <c r="F1119" s="28"/>
      <c r="G1119" s="28"/>
      <c r="H1119" s="28">
        <v>7</v>
      </c>
      <c r="I1119" s="18">
        <f t="shared" si="44"/>
        <v>850</v>
      </c>
    </row>
    <row r="1120" spans="1:9">
      <c r="A1120" s="32">
        <v>45326</v>
      </c>
      <c r="B1120" s="28">
        <v>700</v>
      </c>
      <c r="C1120" s="28"/>
      <c r="D1120" s="28"/>
      <c r="E1120" s="28"/>
      <c r="F1120" s="28"/>
      <c r="G1120" s="28"/>
      <c r="H1120" s="28">
        <v>8</v>
      </c>
      <c r="I1120" s="18">
        <f t="shared" si="44"/>
        <v>700</v>
      </c>
    </row>
    <row r="1121" spans="1:9">
      <c r="A1121" s="32">
        <v>45327</v>
      </c>
      <c r="B1121" s="28">
        <v>1250</v>
      </c>
      <c r="C1121" s="28"/>
      <c r="D1121" s="28"/>
      <c r="E1121" s="28"/>
      <c r="F1121" s="28"/>
      <c r="G1121" s="28"/>
      <c r="H1121" s="28">
        <v>10</v>
      </c>
      <c r="I1121" s="18">
        <f t="shared" si="44"/>
        <v>1250</v>
      </c>
    </row>
    <row r="1122" spans="1:9">
      <c r="A1122" s="32">
        <v>45328</v>
      </c>
      <c r="B1122" s="28">
        <v>1150</v>
      </c>
      <c r="C1122" s="28"/>
      <c r="D1122" s="28"/>
      <c r="E1122" s="28"/>
      <c r="F1122" s="28"/>
      <c r="G1122" s="28"/>
      <c r="H1122" s="28">
        <v>5</v>
      </c>
      <c r="I1122" s="18">
        <f t="shared" si="44"/>
        <v>1150</v>
      </c>
    </row>
    <row r="1123" spans="1:9">
      <c r="A1123" s="32">
        <v>45329</v>
      </c>
      <c r="B1123" s="28">
        <v>2100</v>
      </c>
      <c r="C1123" s="28"/>
      <c r="D1123" s="28"/>
      <c r="E1123" s="28"/>
      <c r="F1123" s="28"/>
      <c r="G1123" s="28"/>
      <c r="H1123" s="28">
        <v>12</v>
      </c>
      <c r="I1123" s="18">
        <f t="shared" si="44"/>
        <v>2100</v>
      </c>
    </row>
    <row r="1124" spans="1:9">
      <c r="A1124" s="32">
        <v>45330</v>
      </c>
      <c r="B1124" s="28">
        <v>1750</v>
      </c>
      <c r="C1124" s="28"/>
      <c r="D1124" s="28"/>
      <c r="E1124" s="28"/>
      <c r="F1124" s="28"/>
      <c r="G1124" s="28"/>
      <c r="H1124" s="28">
        <v>10</v>
      </c>
      <c r="I1124" s="18">
        <f t="shared" si="44"/>
        <v>1750</v>
      </c>
    </row>
    <row r="1125" spans="1:9">
      <c r="A1125" s="32">
        <v>45331</v>
      </c>
      <c r="B1125" s="28">
        <v>1600</v>
      </c>
      <c r="C1125" s="28"/>
      <c r="D1125" s="28"/>
      <c r="E1125" s="28"/>
      <c r="F1125" s="28"/>
      <c r="G1125" s="28"/>
      <c r="H1125" s="28">
        <v>6</v>
      </c>
      <c r="I1125" s="18">
        <f t="shared" si="44"/>
        <v>1600</v>
      </c>
    </row>
    <row r="1126" spans="1:9">
      <c r="A1126" s="32">
        <v>45332</v>
      </c>
      <c r="B1126" s="28">
        <v>1300</v>
      </c>
      <c r="C1126" s="28"/>
      <c r="D1126" s="28"/>
      <c r="E1126" s="28"/>
      <c r="F1126" s="28"/>
      <c r="G1126" s="28"/>
      <c r="H1126" s="28">
        <v>10</v>
      </c>
      <c r="I1126" s="18">
        <f t="shared" si="44"/>
        <v>1300</v>
      </c>
    </row>
    <row r="1127" spans="1:9">
      <c r="A1127" s="32">
        <v>45333</v>
      </c>
      <c r="B1127" s="28">
        <v>950</v>
      </c>
      <c r="C1127" s="28"/>
      <c r="D1127" s="28"/>
      <c r="E1127" s="28"/>
      <c r="F1127" s="28"/>
      <c r="G1127" s="28"/>
      <c r="H1127" s="28">
        <v>7</v>
      </c>
      <c r="I1127" s="18">
        <f t="shared" si="44"/>
        <v>950</v>
      </c>
    </row>
    <row r="1128" spans="1:9">
      <c r="A1128" s="32">
        <v>45334</v>
      </c>
      <c r="B1128" s="28">
        <v>900</v>
      </c>
      <c r="C1128" s="28"/>
      <c r="D1128" s="28"/>
      <c r="E1128" s="28"/>
      <c r="F1128" s="28"/>
      <c r="G1128" s="28"/>
      <c r="H1128" s="28">
        <v>5</v>
      </c>
      <c r="I1128" s="18">
        <f t="shared" si="44"/>
        <v>900</v>
      </c>
    </row>
    <row r="1129" spans="1:9">
      <c r="A1129" s="32">
        <v>45335</v>
      </c>
      <c r="B1129" s="28">
        <v>1250</v>
      </c>
      <c r="C1129" s="28"/>
      <c r="D1129" s="28"/>
      <c r="E1129" s="28"/>
      <c r="F1129" s="28"/>
      <c r="G1129" s="28"/>
      <c r="H1129" s="28">
        <v>6</v>
      </c>
      <c r="I1129" s="18">
        <f t="shared" si="44"/>
        <v>1250</v>
      </c>
    </row>
    <row r="1130" spans="1:9">
      <c r="A1130" s="32">
        <v>45336</v>
      </c>
      <c r="B1130" s="28">
        <v>200</v>
      </c>
      <c r="C1130" s="28"/>
      <c r="D1130" s="28"/>
      <c r="E1130" s="28"/>
      <c r="F1130" s="28"/>
      <c r="G1130" s="28"/>
      <c r="H1130" s="28">
        <v>3</v>
      </c>
      <c r="I1130" s="18">
        <f t="shared" si="44"/>
        <v>200</v>
      </c>
    </row>
    <row r="1131" spans="1:9">
      <c r="A1131" s="32">
        <v>45337</v>
      </c>
      <c r="B1131" s="28">
        <v>1300</v>
      </c>
      <c r="C1131" s="28"/>
      <c r="D1131" s="28"/>
      <c r="E1131" s="28"/>
      <c r="F1131" s="28"/>
      <c r="G1131" s="28"/>
      <c r="H1131" s="28">
        <v>8</v>
      </c>
      <c r="I1131" s="18">
        <f t="shared" si="44"/>
        <v>1300</v>
      </c>
    </row>
    <row r="1132" spans="1:9">
      <c r="A1132" s="32">
        <v>45338</v>
      </c>
      <c r="B1132" s="28">
        <v>1100</v>
      </c>
      <c r="C1132" s="28"/>
      <c r="D1132" s="28"/>
      <c r="E1132" s="28"/>
      <c r="F1132" s="28"/>
      <c r="G1132" s="28"/>
      <c r="H1132" s="28">
        <v>7</v>
      </c>
      <c r="I1132" s="18">
        <f t="shared" si="44"/>
        <v>1100</v>
      </c>
    </row>
    <row r="1133" spans="1:9">
      <c r="A1133" s="32">
        <v>45339</v>
      </c>
      <c r="B1133" s="28">
        <v>1890</v>
      </c>
      <c r="C1133" s="28"/>
      <c r="D1133" s="28"/>
      <c r="E1133" s="28"/>
      <c r="F1133" s="28"/>
      <c r="G1133" s="28"/>
      <c r="H1133" s="28">
        <v>10</v>
      </c>
      <c r="I1133" s="18">
        <f t="shared" si="44"/>
        <v>1890</v>
      </c>
    </row>
    <row r="1134" spans="1:9">
      <c r="A1134" s="32">
        <v>45340</v>
      </c>
      <c r="B1134" s="28">
        <v>1825</v>
      </c>
      <c r="C1134" s="28"/>
      <c r="D1134" s="28"/>
      <c r="E1134" s="28"/>
      <c r="F1134" s="28"/>
      <c r="G1134" s="28"/>
      <c r="H1134" s="28">
        <v>12</v>
      </c>
      <c r="I1134" s="18">
        <f t="shared" si="44"/>
        <v>1825</v>
      </c>
    </row>
    <row r="1135" spans="1:9">
      <c r="A1135" s="32">
        <v>45341</v>
      </c>
      <c r="B1135" s="28">
        <v>900</v>
      </c>
      <c r="C1135" s="28"/>
      <c r="D1135" s="28"/>
      <c r="E1135" s="28"/>
      <c r="F1135" s="28"/>
      <c r="G1135" s="28"/>
      <c r="H1135" s="28">
        <v>5</v>
      </c>
      <c r="I1135" s="18">
        <f t="shared" ref="I1135:I1198" si="45">SUM(B1135:G1135)</f>
        <v>900</v>
      </c>
    </row>
    <row r="1136" spans="1:9">
      <c r="A1136" s="32">
        <v>45342</v>
      </c>
      <c r="B1136" s="28">
        <v>1225</v>
      </c>
      <c r="C1136" s="28"/>
      <c r="D1136" s="28"/>
      <c r="E1136" s="28"/>
      <c r="F1136" s="28"/>
      <c r="G1136" s="28"/>
      <c r="H1136" s="28">
        <v>7</v>
      </c>
      <c r="I1136" s="18">
        <f t="shared" si="45"/>
        <v>1225</v>
      </c>
    </row>
    <row r="1137" spans="1:9">
      <c r="A1137" s="32">
        <v>45343</v>
      </c>
      <c r="B1137" s="28">
        <v>1250</v>
      </c>
      <c r="C1137" s="28"/>
      <c r="D1137" s="28"/>
      <c r="E1137" s="28"/>
      <c r="F1137" s="28"/>
      <c r="G1137" s="28"/>
      <c r="H1137" s="28">
        <v>11</v>
      </c>
      <c r="I1137" s="18">
        <f t="shared" si="45"/>
        <v>1250</v>
      </c>
    </row>
    <row r="1138" spans="1:9">
      <c r="A1138" s="32">
        <v>45344</v>
      </c>
      <c r="B1138" s="28">
        <v>2025</v>
      </c>
      <c r="C1138" s="28"/>
      <c r="D1138" s="28"/>
      <c r="E1138" s="28"/>
      <c r="F1138" s="28"/>
      <c r="G1138" s="28"/>
      <c r="H1138" s="28">
        <v>12</v>
      </c>
      <c r="I1138" s="18">
        <f t="shared" si="45"/>
        <v>2025</v>
      </c>
    </row>
    <row r="1139" spans="1:9">
      <c r="A1139" s="32">
        <v>45345</v>
      </c>
      <c r="B1139" s="28">
        <v>1300</v>
      </c>
      <c r="C1139" s="28"/>
      <c r="D1139" s="28"/>
      <c r="E1139" s="28"/>
      <c r="F1139" s="28"/>
      <c r="G1139" s="28"/>
      <c r="H1139" s="28">
        <v>10</v>
      </c>
      <c r="I1139" s="18">
        <f t="shared" si="45"/>
        <v>1300</v>
      </c>
    </row>
    <row r="1140" spans="1:9">
      <c r="A1140" s="32">
        <v>45346</v>
      </c>
      <c r="B1140" s="28">
        <v>1000</v>
      </c>
      <c r="C1140" s="28"/>
      <c r="D1140" s="28"/>
      <c r="E1140" s="28"/>
      <c r="F1140" s="28"/>
      <c r="G1140" s="28"/>
      <c r="H1140" s="28">
        <v>9</v>
      </c>
      <c r="I1140" s="18">
        <f t="shared" si="45"/>
        <v>1000</v>
      </c>
    </row>
    <row r="1141" spans="1:9">
      <c r="A1141" s="32">
        <v>45347</v>
      </c>
      <c r="B1141" s="28">
        <v>1250</v>
      </c>
      <c r="C1141" s="28"/>
      <c r="D1141" s="28"/>
      <c r="E1141" s="28"/>
      <c r="F1141" s="28"/>
      <c r="G1141" s="28"/>
      <c r="H1141" s="28">
        <v>8</v>
      </c>
      <c r="I1141" s="18">
        <f t="shared" si="45"/>
        <v>1250</v>
      </c>
    </row>
    <row r="1142" spans="1:9">
      <c r="A1142" s="32">
        <v>45348</v>
      </c>
      <c r="B1142" s="28">
        <v>1700</v>
      </c>
      <c r="C1142" s="28"/>
      <c r="D1142" s="28"/>
      <c r="E1142" s="28"/>
      <c r="F1142" s="28"/>
      <c r="G1142" s="28"/>
      <c r="H1142" s="28">
        <v>7</v>
      </c>
      <c r="I1142" s="18">
        <f t="shared" si="45"/>
        <v>1700</v>
      </c>
    </row>
    <row r="1143" spans="1:9">
      <c r="A1143" s="32">
        <v>45349</v>
      </c>
      <c r="B1143" s="28">
        <v>200</v>
      </c>
      <c r="C1143" s="28"/>
      <c r="D1143" s="28"/>
      <c r="E1143" s="28"/>
      <c r="F1143" s="28"/>
      <c r="G1143" s="28"/>
      <c r="H1143" s="28">
        <v>2</v>
      </c>
      <c r="I1143" s="18">
        <f t="shared" si="45"/>
        <v>200</v>
      </c>
    </row>
    <row r="1144" spans="1:9">
      <c r="A1144" s="32">
        <v>45350</v>
      </c>
      <c r="B1144" s="28">
        <v>2150</v>
      </c>
      <c r="C1144" s="28"/>
      <c r="D1144" s="28"/>
      <c r="E1144" s="28"/>
      <c r="F1144" s="28"/>
      <c r="G1144" s="28"/>
      <c r="H1144" s="28">
        <v>13</v>
      </c>
      <c r="I1144" s="18">
        <f t="shared" si="45"/>
        <v>2150</v>
      </c>
    </row>
    <row r="1145" spans="1:9">
      <c r="A1145" s="32">
        <v>45351</v>
      </c>
      <c r="B1145" s="28">
        <v>1350</v>
      </c>
      <c r="C1145" s="28"/>
      <c r="D1145" s="28"/>
      <c r="E1145" s="28"/>
      <c r="F1145" s="28"/>
      <c r="G1145" s="28"/>
      <c r="H1145" s="28">
        <v>9</v>
      </c>
      <c r="I1145" s="18">
        <f t="shared" si="45"/>
        <v>1350</v>
      </c>
    </row>
    <row r="1146" spans="1:9">
      <c r="A1146" s="32">
        <v>45352</v>
      </c>
      <c r="B1146" s="28">
        <v>1675</v>
      </c>
      <c r="C1146" s="28"/>
      <c r="D1146" s="28"/>
      <c r="E1146" s="28"/>
      <c r="F1146" s="28"/>
      <c r="G1146" s="28"/>
      <c r="H1146" s="28">
        <v>15</v>
      </c>
      <c r="I1146" s="18">
        <f t="shared" si="45"/>
        <v>1675</v>
      </c>
    </row>
    <row r="1147" spans="1:9">
      <c r="A1147" s="32">
        <v>45353</v>
      </c>
      <c r="B1147" s="28">
        <v>850</v>
      </c>
      <c r="C1147" s="28"/>
      <c r="D1147" s="28"/>
      <c r="E1147" s="28"/>
      <c r="F1147" s="28"/>
      <c r="G1147" s="28"/>
      <c r="H1147" s="28">
        <v>7</v>
      </c>
      <c r="I1147" s="18">
        <f t="shared" si="45"/>
        <v>850</v>
      </c>
    </row>
    <row r="1148" spans="1:9">
      <c r="A1148" s="32">
        <v>45354</v>
      </c>
      <c r="B1148" s="28">
        <v>1250</v>
      </c>
      <c r="C1148" s="28"/>
      <c r="D1148" s="28"/>
      <c r="E1148" s="28"/>
      <c r="F1148" s="28"/>
      <c r="G1148" s="28"/>
      <c r="H1148" s="28">
        <v>7</v>
      </c>
      <c r="I1148" s="18">
        <f t="shared" si="45"/>
        <v>1250</v>
      </c>
    </row>
    <row r="1149" spans="1:9">
      <c r="A1149" s="32">
        <v>45355</v>
      </c>
      <c r="B1149" s="28">
        <v>950</v>
      </c>
      <c r="C1149" s="28"/>
      <c r="D1149" s="28"/>
      <c r="E1149" s="28"/>
      <c r="F1149" s="28"/>
      <c r="G1149" s="28"/>
      <c r="H1149" s="28">
        <v>4</v>
      </c>
      <c r="I1149" s="18">
        <f t="shared" si="45"/>
        <v>950</v>
      </c>
    </row>
    <row r="1150" spans="1:9">
      <c r="A1150" s="32">
        <v>45356</v>
      </c>
      <c r="B1150" s="28">
        <v>1500</v>
      </c>
      <c r="C1150" s="28"/>
      <c r="D1150" s="28"/>
      <c r="E1150" s="28"/>
      <c r="F1150" s="28"/>
      <c r="G1150" s="28"/>
      <c r="H1150" s="28">
        <v>10</v>
      </c>
      <c r="I1150" s="18">
        <f t="shared" si="45"/>
        <v>1500</v>
      </c>
    </row>
    <row r="1151" spans="1:9">
      <c r="A1151" s="32">
        <v>45357</v>
      </c>
      <c r="B1151" s="28">
        <v>650</v>
      </c>
      <c r="C1151" s="28"/>
      <c r="D1151" s="28"/>
      <c r="E1151" s="28"/>
      <c r="F1151" s="28"/>
      <c r="G1151" s="28"/>
      <c r="H1151" s="28">
        <v>3</v>
      </c>
      <c r="I1151" s="18">
        <f t="shared" si="45"/>
        <v>650</v>
      </c>
    </row>
    <row r="1152" spans="1:9">
      <c r="A1152" s="32">
        <v>45358</v>
      </c>
      <c r="B1152" s="28">
        <v>750</v>
      </c>
      <c r="C1152" s="28"/>
      <c r="D1152" s="28"/>
      <c r="E1152" s="28"/>
      <c r="F1152" s="28"/>
      <c r="G1152" s="28"/>
      <c r="H1152" s="28">
        <v>9</v>
      </c>
      <c r="I1152" s="18">
        <f t="shared" si="45"/>
        <v>750</v>
      </c>
    </row>
    <row r="1153" spans="1:9">
      <c r="A1153" s="32">
        <v>45359</v>
      </c>
      <c r="B1153" s="28">
        <v>1825</v>
      </c>
      <c r="C1153" s="28"/>
      <c r="D1153" s="28"/>
      <c r="E1153" s="28"/>
      <c r="F1153" s="28"/>
      <c r="G1153" s="28"/>
      <c r="H1153" s="28">
        <v>10</v>
      </c>
      <c r="I1153" s="18">
        <f t="shared" si="45"/>
        <v>1825</v>
      </c>
    </row>
    <row r="1154" spans="1:9">
      <c r="A1154" s="32">
        <v>45360</v>
      </c>
      <c r="B1154" s="28">
        <v>1550</v>
      </c>
      <c r="C1154" s="28"/>
      <c r="D1154" s="28"/>
      <c r="E1154" s="28"/>
      <c r="F1154" s="28"/>
      <c r="G1154" s="28"/>
      <c r="H1154" s="28">
        <v>10</v>
      </c>
      <c r="I1154" s="18">
        <f t="shared" si="45"/>
        <v>1550</v>
      </c>
    </row>
    <row r="1155" spans="1:9">
      <c r="A1155" s="32">
        <v>45361</v>
      </c>
      <c r="B1155" s="28">
        <v>1250</v>
      </c>
      <c r="C1155" s="28"/>
      <c r="D1155" s="28"/>
      <c r="E1155" s="28"/>
      <c r="F1155" s="28"/>
      <c r="G1155" s="28"/>
      <c r="H1155" s="28">
        <v>7</v>
      </c>
      <c r="I1155" s="18">
        <f t="shared" si="45"/>
        <v>1250</v>
      </c>
    </row>
    <row r="1156" spans="1:9">
      <c r="A1156" s="32">
        <v>45362</v>
      </c>
      <c r="B1156" s="28">
        <v>500</v>
      </c>
      <c r="C1156" s="28"/>
      <c r="D1156" s="28"/>
      <c r="E1156" s="28"/>
      <c r="F1156" s="28"/>
      <c r="G1156" s="28"/>
      <c r="H1156" s="28">
        <v>5</v>
      </c>
      <c r="I1156" s="18">
        <f t="shared" si="45"/>
        <v>500</v>
      </c>
    </row>
    <row r="1157" spans="1:9">
      <c r="A1157" s="32">
        <v>45363</v>
      </c>
      <c r="B1157" s="28">
        <v>1220</v>
      </c>
      <c r="C1157" s="28"/>
      <c r="D1157" s="28"/>
      <c r="E1157" s="28"/>
      <c r="F1157" s="28"/>
      <c r="G1157" s="28"/>
      <c r="H1157" s="28">
        <v>8</v>
      </c>
      <c r="I1157" s="18">
        <f t="shared" si="45"/>
        <v>1220</v>
      </c>
    </row>
    <row r="1158" spans="1:9">
      <c r="A1158" s="32">
        <v>45364</v>
      </c>
      <c r="B1158" s="28">
        <v>1100</v>
      </c>
      <c r="C1158" s="28"/>
      <c r="D1158" s="28"/>
      <c r="E1158" s="28"/>
      <c r="F1158" s="28"/>
      <c r="G1158" s="28"/>
      <c r="H1158" s="28">
        <v>11</v>
      </c>
      <c r="I1158" s="18">
        <f t="shared" si="45"/>
        <v>1100</v>
      </c>
    </row>
    <row r="1159" spans="1:9">
      <c r="A1159" s="32">
        <v>45365</v>
      </c>
      <c r="B1159" s="28">
        <v>1200</v>
      </c>
      <c r="C1159" s="28"/>
      <c r="D1159" s="28"/>
      <c r="E1159" s="28"/>
      <c r="F1159" s="28"/>
      <c r="G1159" s="28"/>
      <c r="H1159" s="28">
        <v>9</v>
      </c>
      <c r="I1159" s="18">
        <f t="shared" si="45"/>
        <v>1200</v>
      </c>
    </row>
    <row r="1160" spans="1:9">
      <c r="A1160" s="32">
        <v>45366</v>
      </c>
      <c r="B1160" s="28">
        <v>800</v>
      </c>
      <c r="C1160" s="28"/>
      <c r="D1160" s="28"/>
      <c r="E1160" s="28"/>
      <c r="F1160" s="28"/>
      <c r="G1160" s="28"/>
      <c r="H1160" s="28">
        <v>6</v>
      </c>
      <c r="I1160" s="18">
        <f t="shared" si="45"/>
        <v>800</v>
      </c>
    </row>
    <row r="1161" spans="1:9">
      <c r="A1161" s="32">
        <v>45367</v>
      </c>
      <c r="B1161" s="28">
        <v>450</v>
      </c>
      <c r="C1161" s="28"/>
      <c r="D1161" s="28"/>
      <c r="E1161" s="28"/>
      <c r="F1161" s="28"/>
      <c r="G1161" s="28"/>
      <c r="H1161" s="28">
        <v>4</v>
      </c>
      <c r="I1161" s="18">
        <f t="shared" si="45"/>
        <v>450</v>
      </c>
    </row>
    <row r="1162" spans="1:9">
      <c r="A1162" s="32">
        <v>45368</v>
      </c>
      <c r="B1162" s="28">
        <v>750</v>
      </c>
      <c r="C1162" s="28"/>
      <c r="D1162" s="28"/>
      <c r="E1162" s="28"/>
      <c r="F1162" s="28"/>
      <c r="G1162" s="28"/>
      <c r="H1162" s="28">
        <v>6</v>
      </c>
      <c r="I1162" s="18">
        <f t="shared" si="45"/>
        <v>750</v>
      </c>
    </row>
    <row r="1163" spans="1:9">
      <c r="A1163" s="32">
        <v>45369</v>
      </c>
      <c r="B1163" s="28">
        <v>1350</v>
      </c>
      <c r="C1163" s="28"/>
      <c r="D1163" s="28"/>
      <c r="E1163" s="28"/>
      <c r="F1163" s="28"/>
      <c r="G1163" s="28"/>
      <c r="H1163" s="28">
        <v>3</v>
      </c>
      <c r="I1163" s="18">
        <f t="shared" si="45"/>
        <v>1350</v>
      </c>
    </row>
    <row r="1164" spans="1:9">
      <c r="A1164" s="32">
        <v>45370</v>
      </c>
      <c r="B1164" s="28">
        <v>1525</v>
      </c>
      <c r="C1164" s="28"/>
      <c r="D1164" s="28"/>
      <c r="E1164" s="28"/>
      <c r="F1164" s="28"/>
      <c r="G1164" s="28"/>
      <c r="H1164" s="28">
        <v>9</v>
      </c>
      <c r="I1164" s="18">
        <f t="shared" si="45"/>
        <v>1525</v>
      </c>
    </row>
    <row r="1165" spans="1:9">
      <c r="A1165" s="32">
        <v>45371</v>
      </c>
      <c r="B1165" s="28">
        <v>1100</v>
      </c>
      <c r="C1165" s="28"/>
      <c r="D1165" s="28"/>
      <c r="E1165" s="28"/>
      <c r="F1165" s="28"/>
      <c r="G1165" s="28"/>
      <c r="H1165" s="28">
        <v>8</v>
      </c>
      <c r="I1165" s="18">
        <f t="shared" si="45"/>
        <v>1100</v>
      </c>
    </row>
    <row r="1166" spans="1:9">
      <c r="A1166" s="32">
        <v>45372</v>
      </c>
      <c r="B1166" s="28">
        <v>600</v>
      </c>
      <c r="C1166" s="28"/>
      <c r="D1166" s="28"/>
      <c r="E1166" s="28"/>
      <c r="F1166" s="28"/>
      <c r="G1166" s="28"/>
      <c r="H1166" s="28">
        <v>4</v>
      </c>
      <c r="I1166" s="18">
        <f t="shared" si="45"/>
        <v>600</v>
      </c>
    </row>
    <row r="1167" spans="1:9">
      <c r="A1167" s="32">
        <v>45373</v>
      </c>
      <c r="B1167" s="28">
        <v>1200</v>
      </c>
      <c r="C1167" s="28"/>
      <c r="D1167" s="28"/>
      <c r="E1167" s="28"/>
      <c r="F1167" s="28"/>
      <c r="G1167" s="28"/>
      <c r="H1167" s="28">
        <v>7</v>
      </c>
      <c r="I1167" s="18">
        <f t="shared" si="45"/>
        <v>1200</v>
      </c>
    </row>
    <row r="1168" spans="1:9">
      <c r="A1168" s="32">
        <v>45374</v>
      </c>
      <c r="B1168" s="28">
        <v>1225</v>
      </c>
      <c r="C1168" s="28"/>
      <c r="D1168" s="28"/>
      <c r="E1168" s="28"/>
      <c r="F1168" s="28"/>
      <c r="G1168" s="28"/>
      <c r="H1168" s="28">
        <v>11</v>
      </c>
      <c r="I1168" s="18">
        <f t="shared" si="45"/>
        <v>1225</v>
      </c>
    </row>
    <row r="1169" spans="1:9">
      <c r="A1169" s="32">
        <v>45375</v>
      </c>
      <c r="B1169" s="28">
        <v>1450</v>
      </c>
      <c r="C1169" s="28"/>
      <c r="D1169" s="28"/>
      <c r="E1169" s="28"/>
      <c r="F1169" s="28"/>
      <c r="G1169" s="28"/>
      <c r="H1169" s="28">
        <v>10</v>
      </c>
      <c r="I1169" s="18">
        <f t="shared" si="45"/>
        <v>1450</v>
      </c>
    </row>
    <row r="1170" spans="1:9">
      <c r="A1170" s="32">
        <v>45376</v>
      </c>
      <c r="B1170" s="28">
        <v>350</v>
      </c>
      <c r="C1170" s="28"/>
      <c r="D1170" s="28"/>
      <c r="E1170" s="28"/>
      <c r="F1170" s="28"/>
      <c r="G1170" s="28"/>
      <c r="H1170" s="28">
        <v>5</v>
      </c>
      <c r="I1170" s="18">
        <f t="shared" si="45"/>
        <v>350</v>
      </c>
    </row>
    <row r="1171" spans="1:9">
      <c r="A1171" s="32">
        <v>45377</v>
      </c>
      <c r="B1171" s="28">
        <v>1300</v>
      </c>
      <c r="C1171" s="28"/>
      <c r="D1171" s="28"/>
      <c r="E1171" s="28"/>
      <c r="F1171" s="28"/>
      <c r="G1171" s="28"/>
      <c r="H1171" s="28">
        <v>8</v>
      </c>
      <c r="I1171" s="18">
        <f t="shared" si="45"/>
        <v>1300</v>
      </c>
    </row>
    <row r="1172" spans="1:9">
      <c r="A1172" s="32">
        <v>45378</v>
      </c>
      <c r="B1172" s="28">
        <v>2300</v>
      </c>
      <c r="C1172" s="28"/>
      <c r="D1172" s="28"/>
      <c r="E1172" s="28"/>
      <c r="F1172" s="28"/>
      <c r="G1172" s="28"/>
      <c r="H1172" s="28">
        <v>11</v>
      </c>
      <c r="I1172" s="18">
        <f t="shared" si="45"/>
        <v>2300</v>
      </c>
    </row>
    <row r="1173" spans="1:9">
      <c r="A1173" s="32">
        <v>45379</v>
      </c>
      <c r="B1173" s="28">
        <v>300</v>
      </c>
      <c r="C1173" s="28"/>
      <c r="D1173" s="28"/>
      <c r="E1173" s="28"/>
      <c r="F1173" s="28"/>
      <c r="G1173" s="28"/>
      <c r="H1173" s="28">
        <v>2</v>
      </c>
      <c r="I1173" s="18">
        <f t="shared" si="45"/>
        <v>300</v>
      </c>
    </row>
    <row r="1174" spans="1:9">
      <c r="A1174" s="32">
        <v>45380</v>
      </c>
      <c r="B1174" s="28">
        <v>1925</v>
      </c>
      <c r="C1174" s="28"/>
      <c r="D1174" s="28"/>
      <c r="E1174" s="28"/>
      <c r="F1174" s="28"/>
      <c r="G1174" s="28"/>
      <c r="H1174" s="28">
        <v>16</v>
      </c>
      <c r="I1174" s="18">
        <f t="shared" si="45"/>
        <v>1925</v>
      </c>
    </row>
    <row r="1175" spans="1:9">
      <c r="A1175" s="32">
        <v>45381</v>
      </c>
      <c r="B1175" s="28">
        <v>1450</v>
      </c>
      <c r="C1175" s="28"/>
      <c r="D1175" s="28"/>
      <c r="E1175" s="28"/>
      <c r="F1175" s="28"/>
      <c r="G1175" s="28"/>
      <c r="H1175" s="28">
        <v>9</v>
      </c>
      <c r="I1175" s="18">
        <f t="shared" si="45"/>
        <v>1450</v>
      </c>
    </row>
    <row r="1176" spans="1:9">
      <c r="A1176" s="32">
        <v>45382</v>
      </c>
      <c r="B1176" s="28">
        <v>1350</v>
      </c>
      <c r="C1176" s="28"/>
      <c r="D1176" s="28"/>
      <c r="E1176" s="28"/>
      <c r="F1176" s="28"/>
      <c r="G1176" s="28"/>
      <c r="H1176" s="28">
        <v>13</v>
      </c>
      <c r="I1176" s="18">
        <f t="shared" si="45"/>
        <v>1350</v>
      </c>
    </row>
    <row r="1177" spans="1:9">
      <c r="A1177" s="32">
        <v>45383</v>
      </c>
      <c r="B1177" s="28">
        <v>1700</v>
      </c>
      <c r="C1177" s="28"/>
      <c r="D1177" s="28"/>
      <c r="E1177" s="28"/>
      <c r="F1177" s="28"/>
      <c r="G1177" s="28"/>
      <c r="H1177" s="28">
        <v>11</v>
      </c>
      <c r="I1177" s="18">
        <f t="shared" si="45"/>
        <v>1700</v>
      </c>
    </row>
    <row r="1178" spans="1:9">
      <c r="A1178" s="32">
        <v>45384</v>
      </c>
      <c r="B1178" s="28">
        <v>1825</v>
      </c>
      <c r="C1178" s="28"/>
      <c r="D1178" s="28"/>
      <c r="E1178" s="28"/>
      <c r="F1178" s="28"/>
      <c r="G1178" s="28"/>
      <c r="H1178" s="28">
        <v>12</v>
      </c>
      <c r="I1178" s="18">
        <f t="shared" si="45"/>
        <v>1825</v>
      </c>
    </row>
    <row r="1179" spans="1:9">
      <c r="A1179" s="32">
        <v>45385</v>
      </c>
      <c r="B1179" s="28">
        <v>1300</v>
      </c>
      <c r="C1179" s="28"/>
      <c r="D1179" s="28"/>
      <c r="E1179" s="28"/>
      <c r="F1179" s="28"/>
      <c r="G1179" s="28"/>
      <c r="H1179" s="28">
        <v>8</v>
      </c>
      <c r="I1179" s="18">
        <f t="shared" si="45"/>
        <v>1300</v>
      </c>
    </row>
    <row r="1180" spans="1:9">
      <c r="A1180" s="32">
        <v>45386</v>
      </c>
      <c r="B1180" s="28">
        <v>750</v>
      </c>
      <c r="C1180" s="28"/>
      <c r="D1180" s="28"/>
      <c r="E1180" s="28"/>
      <c r="F1180" s="28"/>
      <c r="G1180" s="28"/>
      <c r="H1180" s="28">
        <v>4</v>
      </c>
      <c r="I1180" s="18">
        <f t="shared" si="45"/>
        <v>750</v>
      </c>
    </row>
    <row r="1181" spans="1:9">
      <c r="A1181" s="32">
        <v>45387</v>
      </c>
      <c r="B1181" s="28">
        <v>1105</v>
      </c>
      <c r="C1181" s="28"/>
      <c r="D1181" s="28"/>
      <c r="E1181" s="28"/>
      <c r="F1181" s="28"/>
      <c r="G1181" s="28"/>
      <c r="H1181" s="28">
        <v>7</v>
      </c>
      <c r="I1181" s="18">
        <f t="shared" si="45"/>
        <v>1105</v>
      </c>
    </row>
    <row r="1182" spans="1:9">
      <c r="A1182" s="32">
        <v>45388</v>
      </c>
      <c r="B1182" s="28">
        <v>950</v>
      </c>
      <c r="C1182" s="28"/>
      <c r="D1182" s="28"/>
      <c r="E1182" s="28"/>
      <c r="F1182" s="28"/>
      <c r="G1182" s="28"/>
      <c r="H1182" s="28">
        <v>8</v>
      </c>
      <c r="I1182" s="18">
        <f t="shared" si="45"/>
        <v>950</v>
      </c>
    </row>
    <row r="1183" spans="1:9">
      <c r="A1183" s="32">
        <v>45389</v>
      </c>
      <c r="B1183" s="28">
        <v>1210</v>
      </c>
      <c r="C1183" s="28"/>
      <c r="D1183" s="28"/>
      <c r="E1183" s="28"/>
      <c r="F1183" s="28"/>
      <c r="G1183" s="28"/>
      <c r="H1183" s="28">
        <v>11</v>
      </c>
      <c r="I1183" s="18">
        <f t="shared" si="45"/>
        <v>1210</v>
      </c>
    </row>
    <row r="1184" spans="1:9">
      <c r="A1184" s="32">
        <v>45390</v>
      </c>
      <c r="B1184" s="28">
        <v>1890</v>
      </c>
      <c r="C1184" s="28"/>
      <c r="D1184" s="28"/>
      <c r="E1184" s="28"/>
      <c r="F1184" s="28"/>
      <c r="G1184" s="28"/>
      <c r="H1184" s="28">
        <v>10</v>
      </c>
      <c r="I1184" s="18">
        <f t="shared" si="45"/>
        <v>1890</v>
      </c>
    </row>
    <row r="1185" spans="1:9">
      <c r="A1185" s="32">
        <v>45391</v>
      </c>
      <c r="B1185" s="28">
        <v>920</v>
      </c>
      <c r="C1185" s="28"/>
      <c r="D1185" s="28"/>
      <c r="E1185" s="28"/>
      <c r="F1185" s="28"/>
      <c r="G1185" s="28"/>
      <c r="H1185" s="28">
        <v>4</v>
      </c>
      <c r="I1185" s="18">
        <f t="shared" si="45"/>
        <v>920</v>
      </c>
    </row>
    <row r="1186" spans="1:9">
      <c r="A1186" s="32">
        <v>45392</v>
      </c>
      <c r="B1186" s="28">
        <v>1000</v>
      </c>
      <c r="C1186" s="28"/>
      <c r="D1186" s="28"/>
      <c r="E1186" s="28"/>
      <c r="F1186" s="28"/>
      <c r="G1186" s="28"/>
      <c r="H1186" s="28">
        <v>5</v>
      </c>
      <c r="I1186" s="18">
        <f t="shared" si="45"/>
        <v>1000</v>
      </c>
    </row>
    <row r="1187" spans="1:9">
      <c r="A1187" s="32">
        <v>45393</v>
      </c>
      <c r="B1187" s="28">
        <v>850</v>
      </c>
      <c r="C1187" s="28"/>
      <c r="D1187" s="28"/>
      <c r="E1187" s="28"/>
      <c r="F1187" s="28"/>
      <c r="G1187" s="28"/>
      <c r="H1187" s="28">
        <v>6</v>
      </c>
      <c r="I1187" s="18">
        <f t="shared" si="45"/>
        <v>850</v>
      </c>
    </row>
    <row r="1188" spans="1:9">
      <c r="A1188" s="32">
        <v>45394</v>
      </c>
      <c r="B1188" s="28">
        <v>900</v>
      </c>
      <c r="C1188" s="28"/>
      <c r="D1188" s="28"/>
      <c r="E1188" s="28"/>
      <c r="F1188" s="28"/>
      <c r="G1188" s="28"/>
      <c r="H1188" s="28">
        <v>7</v>
      </c>
      <c r="I1188" s="18">
        <f t="shared" si="45"/>
        <v>900</v>
      </c>
    </row>
    <row r="1189" spans="1:9">
      <c r="A1189" s="32">
        <v>45395</v>
      </c>
      <c r="B1189" s="28">
        <v>1450</v>
      </c>
      <c r="C1189" s="28"/>
      <c r="D1189" s="28"/>
      <c r="E1189" s="28"/>
      <c r="F1189" s="28"/>
      <c r="G1189" s="28"/>
      <c r="H1189" s="28">
        <v>8</v>
      </c>
      <c r="I1189" s="18">
        <f t="shared" si="45"/>
        <v>1450</v>
      </c>
    </row>
    <row r="1190" spans="1:9">
      <c r="A1190" s="32">
        <v>45396</v>
      </c>
      <c r="B1190" s="28">
        <v>1200</v>
      </c>
      <c r="C1190" s="28"/>
      <c r="D1190" s="28"/>
      <c r="E1190" s="28"/>
      <c r="F1190" s="28"/>
      <c r="G1190" s="28"/>
      <c r="H1190" s="28">
        <v>7</v>
      </c>
      <c r="I1190" s="18">
        <f t="shared" si="45"/>
        <v>1200</v>
      </c>
    </row>
    <row r="1191" spans="1:9">
      <c r="A1191" s="32">
        <v>45397</v>
      </c>
      <c r="B1191" s="28">
        <v>1100</v>
      </c>
      <c r="C1191" s="28"/>
      <c r="D1191" s="28"/>
      <c r="E1191" s="28"/>
      <c r="F1191" s="28"/>
      <c r="G1191" s="28"/>
      <c r="H1191" s="28">
        <v>8</v>
      </c>
      <c r="I1191" s="18">
        <f t="shared" si="45"/>
        <v>1100</v>
      </c>
    </row>
    <row r="1192" spans="1:9">
      <c r="A1192" s="32">
        <v>45398</v>
      </c>
      <c r="B1192" s="28">
        <v>1500</v>
      </c>
      <c r="C1192" s="28"/>
      <c r="D1192" s="28"/>
      <c r="E1192" s="28"/>
      <c r="F1192" s="28"/>
      <c r="G1192" s="28"/>
      <c r="H1192" s="28">
        <v>9</v>
      </c>
      <c r="I1192" s="18">
        <f t="shared" si="45"/>
        <v>1500</v>
      </c>
    </row>
    <row r="1193" spans="1:9">
      <c r="A1193" s="32">
        <v>45399</v>
      </c>
      <c r="B1193" s="28">
        <v>1050</v>
      </c>
      <c r="C1193" s="28"/>
      <c r="D1193" s="28"/>
      <c r="E1193" s="28"/>
      <c r="F1193" s="28"/>
      <c r="G1193" s="28"/>
      <c r="H1193" s="28">
        <v>9</v>
      </c>
      <c r="I1193" s="18">
        <f t="shared" si="45"/>
        <v>1050</v>
      </c>
    </row>
    <row r="1194" spans="1:9">
      <c r="A1194" s="32">
        <v>45400</v>
      </c>
      <c r="B1194" s="28">
        <v>825</v>
      </c>
      <c r="C1194" s="28"/>
      <c r="D1194" s="28"/>
      <c r="E1194" s="28"/>
      <c r="F1194" s="28"/>
      <c r="G1194" s="28"/>
      <c r="H1194" s="28">
        <v>7</v>
      </c>
      <c r="I1194" s="18">
        <f t="shared" si="45"/>
        <v>825</v>
      </c>
    </row>
    <row r="1195" spans="1:9">
      <c r="A1195" s="32">
        <v>45401</v>
      </c>
      <c r="B1195" s="28">
        <v>1700</v>
      </c>
      <c r="C1195" s="28"/>
      <c r="D1195" s="28"/>
      <c r="E1195" s="28"/>
      <c r="F1195" s="28"/>
      <c r="G1195" s="28"/>
      <c r="H1195" s="28">
        <v>11</v>
      </c>
      <c r="I1195" s="18">
        <f t="shared" si="45"/>
        <v>1700</v>
      </c>
    </row>
    <row r="1196" spans="1:9">
      <c r="A1196" s="32">
        <v>45402</v>
      </c>
      <c r="B1196" s="28">
        <v>1540</v>
      </c>
      <c r="C1196" s="28"/>
      <c r="D1196" s="28"/>
      <c r="E1196" s="28"/>
      <c r="F1196" s="28"/>
      <c r="G1196" s="28"/>
      <c r="H1196" s="28">
        <v>9</v>
      </c>
      <c r="I1196" s="18">
        <f t="shared" si="45"/>
        <v>1540</v>
      </c>
    </row>
    <row r="1197" spans="1:9">
      <c r="A1197" s="32">
        <v>45403</v>
      </c>
      <c r="B1197" s="28">
        <v>650</v>
      </c>
      <c r="C1197" s="28"/>
      <c r="D1197" s="28"/>
      <c r="E1197" s="28"/>
      <c r="F1197" s="28"/>
      <c r="G1197" s="28"/>
      <c r="H1197" s="28">
        <v>4</v>
      </c>
      <c r="I1197" s="18">
        <f t="shared" si="45"/>
        <v>650</v>
      </c>
    </row>
    <row r="1198" spans="1:9">
      <c r="A1198" s="32">
        <v>45404</v>
      </c>
      <c r="B1198" s="28">
        <v>1150</v>
      </c>
      <c r="C1198" s="28"/>
      <c r="D1198" s="28"/>
      <c r="E1198" s="28"/>
      <c r="F1198" s="28"/>
      <c r="G1198" s="28"/>
      <c r="H1198" s="28">
        <v>6</v>
      </c>
      <c r="I1198" s="18">
        <f t="shared" si="45"/>
        <v>1150</v>
      </c>
    </row>
    <row r="1199" spans="1:9">
      <c r="A1199" s="32">
        <v>45405</v>
      </c>
      <c r="B1199" s="28">
        <v>1175</v>
      </c>
      <c r="C1199" s="28"/>
      <c r="D1199" s="28"/>
      <c r="E1199" s="28"/>
      <c r="F1199" s="28"/>
      <c r="G1199" s="28"/>
      <c r="H1199" s="28">
        <v>8</v>
      </c>
      <c r="I1199" s="18">
        <f t="shared" ref="I1199:I1262" si="46">SUM(B1199:G1199)</f>
        <v>1175</v>
      </c>
    </row>
    <row r="1200" spans="1:9">
      <c r="A1200" s="32">
        <v>45406</v>
      </c>
      <c r="B1200" s="28">
        <v>1250</v>
      </c>
      <c r="C1200" s="28"/>
      <c r="D1200" s="28"/>
      <c r="E1200" s="28"/>
      <c r="F1200" s="28"/>
      <c r="G1200" s="28"/>
      <c r="H1200" s="28">
        <v>11</v>
      </c>
      <c r="I1200" s="18">
        <f t="shared" si="46"/>
        <v>1250</v>
      </c>
    </row>
    <row r="1201" spans="1:10">
      <c r="A1201" s="32">
        <v>45407</v>
      </c>
      <c r="B1201" s="28">
        <v>750</v>
      </c>
      <c r="C1201" s="28"/>
      <c r="D1201" s="28"/>
      <c r="E1201" s="28"/>
      <c r="F1201" s="28"/>
      <c r="G1201" s="28"/>
      <c r="H1201" s="28">
        <v>9</v>
      </c>
      <c r="I1201" s="18">
        <f t="shared" si="46"/>
        <v>750</v>
      </c>
    </row>
    <row r="1202" spans="1:10">
      <c r="A1202" s="32">
        <v>45408</v>
      </c>
      <c r="B1202" s="28">
        <v>1050</v>
      </c>
      <c r="C1202" s="28"/>
      <c r="D1202" s="28"/>
      <c r="E1202" s="28"/>
      <c r="F1202" s="28"/>
      <c r="G1202" s="28"/>
      <c r="H1202" s="28">
        <v>9</v>
      </c>
      <c r="I1202" s="18">
        <f t="shared" si="46"/>
        <v>1050</v>
      </c>
    </row>
    <row r="1203" spans="1:10">
      <c r="A1203" s="32">
        <v>45409</v>
      </c>
      <c r="B1203" s="28">
        <v>350</v>
      </c>
      <c r="C1203" s="28"/>
      <c r="D1203" s="28"/>
      <c r="E1203" s="28"/>
      <c r="F1203" s="28"/>
      <c r="G1203" s="28"/>
      <c r="H1203" s="28">
        <v>5</v>
      </c>
      <c r="I1203" s="18">
        <f t="shared" si="46"/>
        <v>350</v>
      </c>
    </row>
    <row r="1204" spans="1:10">
      <c r="A1204" s="32">
        <v>45410</v>
      </c>
      <c r="B1204" s="28">
        <v>1750</v>
      </c>
      <c r="C1204" s="28"/>
      <c r="D1204" s="28"/>
      <c r="E1204" s="28"/>
      <c r="F1204" s="28"/>
      <c r="G1204" s="28"/>
      <c r="H1204" s="28">
        <v>15</v>
      </c>
      <c r="I1204" s="18">
        <f t="shared" si="46"/>
        <v>1750</v>
      </c>
    </row>
    <row r="1205" spans="1:10">
      <c r="A1205" s="32">
        <v>45411</v>
      </c>
      <c r="B1205" s="28">
        <v>1275</v>
      </c>
      <c r="C1205" s="28"/>
      <c r="D1205" s="28"/>
      <c r="E1205" s="28"/>
      <c r="F1205" s="28"/>
      <c r="G1205" s="28"/>
      <c r="H1205" s="28">
        <v>13</v>
      </c>
      <c r="I1205" s="18">
        <f t="shared" si="46"/>
        <v>1275</v>
      </c>
    </row>
    <row r="1206" spans="1:10">
      <c r="A1206" s="32">
        <v>45412</v>
      </c>
      <c r="B1206" s="28">
        <v>1740</v>
      </c>
      <c r="C1206" s="28"/>
      <c r="D1206" s="28"/>
      <c r="E1206" s="28"/>
      <c r="F1206" s="28"/>
      <c r="G1206" s="28"/>
      <c r="H1206" s="28">
        <v>12</v>
      </c>
      <c r="I1206" s="18">
        <f t="shared" si="46"/>
        <v>1740</v>
      </c>
    </row>
    <row r="1207" spans="1:10">
      <c r="A1207" s="32">
        <v>45413</v>
      </c>
      <c r="B1207" s="28">
        <v>1700</v>
      </c>
      <c r="C1207" s="28"/>
      <c r="D1207" s="28"/>
      <c r="E1207" s="28"/>
      <c r="F1207" s="28"/>
      <c r="G1207" s="28"/>
      <c r="H1207" s="28">
        <v>17</v>
      </c>
      <c r="I1207" s="18">
        <f t="shared" si="46"/>
        <v>1700</v>
      </c>
    </row>
    <row r="1208" spans="1:10">
      <c r="A1208" s="32">
        <v>45414</v>
      </c>
      <c r="B1208" s="28">
        <v>550</v>
      </c>
      <c r="C1208" s="28"/>
      <c r="D1208" s="28"/>
      <c r="E1208" s="28"/>
      <c r="F1208" s="28"/>
      <c r="G1208" s="28"/>
      <c r="H1208" s="28">
        <v>4</v>
      </c>
      <c r="I1208" s="18">
        <f t="shared" si="46"/>
        <v>550</v>
      </c>
    </row>
    <row r="1209" spans="1:10">
      <c r="A1209" s="32">
        <v>45415</v>
      </c>
      <c r="B1209" s="28">
        <v>1475</v>
      </c>
      <c r="C1209" s="28"/>
      <c r="D1209" s="28"/>
      <c r="E1209" s="28"/>
      <c r="F1209" s="28"/>
      <c r="G1209" s="28"/>
      <c r="H1209" s="28">
        <v>10</v>
      </c>
      <c r="I1209" s="18">
        <f t="shared" si="46"/>
        <v>1475</v>
      </c>
      <c r="J1209" s="94"/>
    </row>
    <row r="1210" spans="1:10">
      <c r="A1210" s="32">
        <v>45416</v>
      </c>
      <c r="B1210" s="28">
        <v>1450</v>
      </c>
      <c r="C1210" s="28"/>
      <c r="D1210" s="28"/>
      <c r="E1210" s="28"/>
      <c r="F1210" s="28"/>
      <c r="G1210" s="28"/>
      <c r="H1210" s="28">
        <v>11</v>
      </c>
      <c r="I1210" s="18">
        <f t="shared" si="46"/>
        <v>1450</v>
      </c>
    </row>
    <row r="1211" spans="1:10">
      <c r="A1211" s="32">
        <v>45417</v>
      </c>
      <c r="B1211" s="28">
        <v>1510</v>
      </c>
      <c r="C1211" s="28"/>
      <c r="D1211" s="28"/>
      <c r="E1211" s="28"/>
      <c r="F1211" s="28"/>
      <c r="G1211" s="28"/>
      <c r="H1211" s="28">
        <v>10</v>
      </c>
      <c r="I1211" s="18">
        <f t="shared" si="46"/>
        <v>1510</v>
      </c>
    </row>
    <row r="1212" spans="1:10">
      <c r="A1212" s="32">
        <v>45418</v>
      </c>
      <c r="B1212" s="28">
        <v>1200</v>
      </c>
      <c r="C1212" s="28"/>
      <c r="D1212" s="28"/>
      <c r="E1212" s="28"/>
      <c r="F1212" s="28"/>
      <c r="G1212" s="28"/>
      <c r="H1212" s="28">
        <v>8</v>
      </c>
      <c r="I1212" s="18">
        <f t="shared" si="46"/>
        <v>1200</v>
      </c>
    </row>
    <row r="1213" spans="1:10">
      <c r="A1213" s="32">
        <v>45419</v>
      </c>
      <c r="B1213" s="28">
        <v>1450</v>
      </c>
      <c r="C1213" s="28"/>
      <c r="D1213" s="28"/>
      <c r="E1213" s="28"/>
      <c r="F1213" s="28"/>
      <c r="G1213" s="28"/>
      <c r="H1213" s="28">
        <v>12</v>
      </c>
      <c r="I1213" s="18">
        <f t="shared" si="46"/>
        <v>1450</v>
      </c>
    </row>
    <row r="1214" spans="1:10">
      <c r="A1214" s="32">
        <v>45420</v>
      </c>
      <c r="B1214" s="28">
        <v>1000</v>
      </c>
      <c r="C1214" s="28"/>
      <c r="D1214" s="28"/>
      <c r="E1214" s="28"/>
      <c r="F1214" s="28"/>
      <c r="G1214" s="28"/>
      <c r="H1214" s="28">
        <v>3</v>
      </c>
      <c r="I1214" s="18">
        <f t="shared" si="46"/>
        <v>1000</v>
      </c>
    </row>
    <row r="1215" spans="1:10">
      <c r="A1215" s="32">
        <v>45421</v>
      </c>
      <c r="B1215" s="28">
        <v>1350</v>
      </c>
      <c r="C1215" s="28"/>
      <c r="D1215" s="28"/>
      <c r="E1215" s="28"/>
      <c r="F1215" s="28"/>
      <c r="G1215" s="28"/>
      <c r="H1215" s="28">
        <v>6</v>
      </c>
      <c r="I1215" s="18">
        <f t="shared" si="46"/>
        <v>1350</v>
      </c>
    </row>
    <row r="1216" spans="1:10">
      <c r="A1216" s="32">
        <v>45422</v>
      </c>
      <c r="B1216" s="28">
        <v>2275</v>
      </c>
      <c r="C1216" s="28"/>
      <c r="D1216" s="28"/>
      <c r="E1216" s="28"/>
      <c r="F1216" s="28"/>
      <c r="G1216" s="28"/>
      <c r="H1216" s="28">
        <v>12</v>
      </c>
      <c r="I1216" s="18">
        <f t="shared" si="46"/>
        <v>2275</v>
      </c>
    </row>
    <row r="1217" spans="1:9">
      <c r="A1217" s="32">
        <v>45423</v>
      </c>
      <c r="B1217" s="28">
        <v>1640</v>
      </c>
      <c r="C1217" s="28"/>
      <c r="D1217" s="28"/>
      <c r="E1217" s="28"/>
      <c r="F1217" s="28"/>
      <c r="G1217" s="28"/>
      <c r="H1217" s="28">
        <v>9</v>
      </c>
      <c r="I1217" s="18">
        <f t="shared" si="46"/>
        <v>1640</v>
      </c>
    </row>
    <row r="1218" spans="1:9">
      <c r="A1218" s="32">
        <v>45424</v>
      </c>
      <c r="B1218" s="28">
        <v>1825</v>
      </c>
      <c r="C1218" s="28"/>
      <c r="D1218" s="28"/>
      <c r="E1218" s="28"/>
      <c r="F1218" s="28"/>
      <c r="G1218" s="28"/>
      <c r="H1218" s="28">
        <v>14</v>
      </c>
      <c r="I1218" s="18">
        <f t="shared" si="46"/>
        <v>1825</v>
      </c>
    </row>
    <row r="1219" spans="1:9">
      <c r="A1219" s="32">
        <v>45425</v>
      </c>
      <c r="B1219" s="28">
        <v>2325</v>
      </c>
      <c r="C1219" s="28"/>
      <c r="D1219" s="28"/>
      <c r="E1219" s="28"/>
      <c r="F1219" s="28"/>
      <c r="G1219" s="28"/>
      <c r="H1219" s="28">
        <v>13</v>
      </c>
      <c r="I1219" s="18">
        <f t="shared" si="46"/>
        <v>2325</v>
      </c>
    </row>
    <row r="1220" spans="1:9">
      <c r="A1220" s="32">
        <v>45426</v>
      </c>
      <c r="B1220" s="28">
        <v>750</v>
      </c>
      <c r="C1220" s="28"/>
      <c r="D1220" s="28"/>
      <c r="E1220" s="28"/>
      <c r="F1220" s="28"/>
      <c r="G1220" s="28"/>
      <c r="H1220" s="28">
        <v>6</v>
      </c>
      <c r="I1220" s="18">
        <f t="shared" si="46"/>
        <v>750</v>
      </c>
    </row>
    <row r="1221" spans="1:9">
      <c r="A1221" s="32">
        <v>45427</v>
      </c>
      <c r="B1221" s="28">
        <v>400</v>
      </c>
      <c r="C1221" s="28"/>
      <c r="D1221" s="28"/>
      <c r="E1221" s="28"/>
      <c r="F1221" s="28"/>
      <c r="G1221" s="28"/>
      <c r="H1221" s="28">
        <v>3</v>
      </c>
      <c r="I1221" s="18">
        <f t="shared" si="46"/>
        <v>400</v>
      </c>
    </row>
    <row r="1222" spans="1:9">
      <c r="A1222" s="32">
        <v>45428</v>
      </c>
      <c r="B1222" s="28">
        <v>1425</v>
      </c>
      <c r="C1222" s="28"/>
      <c r="D1222" s="28"/>
      <c r="E1222" s="28"/>
      <c r="F1222" s="28"/>
      <c r="G1222" s="28"/>
      <c r="H1222" s="28">
        <v>6</v>
      </c>
      <c r="I1222" s="18">
        <f t="shared" si="46"/>
        <v>1425</v>
      </c>
    </row>
    <row r="1223" spans="1:9">
      <c r="A1223" s="32">
        <v>45429</v>
      </c>
      <c r="B1223" s="28">
        <v>950</v>
      </c>
      <c r="C1223" s="28"/>
      <c r="D1223" s="28"/>
      <c r="E1223" s="28"/>
      <c r="F1223" s="28"/>
      <c r="G1223" s="28"/>
      <c r="H1223" s="28">
        <v>6</v>
      </c>
      <c r="I1223" s="18">
        <f t="shared" si="46"/>
        <v>950</v>
      </c>
    </row>
    <row r="1224" spans="1:9">
      <c r="A1224" s="32">
        <v>45430</v>
      </c>
      <c r="B1224" s="28">
        <v>1800</v>
      </c>
      <c r="C1224" s="28"/>
      <c r="D1224" s="28"/>
      <c r="E1224" s="28"/>
      <c r="F1224" s="28"/>
      <c r="G1224" s="28"/>
      <c r="H1224" s="28">
        <v>11</v>
      </c>
      <c r="I1224" s="18">
        <f t="shared" si="46"/>
        <v>1800</v>
      </c>
    </row>
    <row r="1225" spans="1:9">
      <c r="A1225" s="32">
        <v>45431</v>
      </c>
      <c r="B1225" s="28">
        <v>2275</v>
      </c>
      <c r="C1225" s="28"/>
      <c r="D1225" s="28"/>
      <c r="E1225" s="28"/>
      <c r="F1225" s="28"/>
      <c r="G1225" s="28"/>
      <c r="H1225" s="28">
        <v>15</v>
      </c>
      <c r="I1225" s="18">
        <f t="shared" si="46"/>
        <v>2275</v>
      </c>
    </row>
    <row r="1226" spans="1:9">
      <c r="A1226" s="32">
        <v>45432</v>
      </c>
      <c r="B1226" s="28">
        <v>925</v>
      </c>
      <c r="C1226" s="28"/>
      <c r="D1226" s="28"/>
      <c r="E1226" s="28"/>
      <c r="F1226" s="28"/>
      <c r="G1226" s="28"/>
      <c r="H1226" s="28">
        <v>8</v>
      </c>
      <c r="I1226" s="18">
        <f t="shared" si="46"/>
        <v>925</v>
      </c>
    </row>
    <row r="1227" spans="1:9">
      <c r="A1227" s="32">
        <v>45433</v>
      </c>
      <c r="B1227" s="28">
        <v>2250</v>
      </c>
      <c r="C1227" s="28"/>
      <c r="D1227" s="28"/>
      <c r="E1227" s="28"/>
      <c r="F1227" s="28"/>
      <c r="G1227" s="28"/>
      <c r="H1227" s="28">
        <v>14</v>
      </c>
      <c r="I1227" s="18">
        <f t="shared" si="46"/>
        <v>2250</v>
      </c>
    </row>
    <row r="1228" spans="1:9">
      <c r="A1228" s="32">
        <v>45434</v>
      </c>
      <c r="B1228" s="28">
        <v>975</v>
      </c>
      <c r="C1228" s="28"/>
      <c r="D1228" s="28"/>
      <c r="E1228" s="28"/>
      <c r="F1228" s="28"/>
      <c r="G1228" s="28"/>
      <c r="H1228" s="28">
        <v>6</v>
      </c>
      <c r="I1228" s="18">
        <f t="shared" si="46"/>
        <v>975</v>
      </c>
    </row>
    <row r="1229" spans="1:9">
      <c r="A1229" s="32">
        <v>45435</v>
      </c>
      <c r="B1229" s="28">
        <v>1450</v>
      </c>
      <c r="C1229" s="28"/>
      <c r="D1229" s="28"/>
      <c r="E1229" s="28"/>
      <c r="F1229" s="28"/>
      <c r="G1229" s="28"/>
      <c r="H1229" s="28">
        <v>5</v>
      </c>
      <c r="I1229" s="18">
        <f t="shared" si="46"/>
        <v>1450</v>
      </c>
    </row>
    <row r="1230" spans="1:9">
      <c r="A1230" s="32">
        <v>45436</v>
      </c>
      <c r="B1230" s="28">
        <v>850</v>
      </c>
      <c r="C1230" s="28"/>
      <c r="D1230" s="28"/>
      <c r="E1230" s="28"/>
      <c r="F1230" s="28"/>
      <c r="G1230" s="28"/>
      <c r="H1230" s="28">
        <v>5</v>
      </c>
      <c r="I1230" s="18">
        <f t="shared" si="46"/>
        <v>850</v>
      </c>
    </row>
    <row r="1231" spans="1:9">
      <c r="A1231" s="32">
        <v>45437</v>
      </c>
      <c r="B1231" s="28">
        <v>500</v>
      </c>
      <c r="C1231" s="28"/>
      <c r="D1231" s="28"/>
      <c r="E1231" s="28"/>
      <c r="F1231" s="28"/>
      <c r="G1231" s="28"/>
      <c r="H1231" s="28">
        <v>6</v>
      </c>
      <c r="I1231" s="18">
        <f t="shared" si="46"/>
        <v>500</v>
      </c>
    </row>
    <row r="1232" spans="1:9">
      <c r="A1232" s="32">
        <v>45438</v>
      </c>
      <c r="B1232" s="28">
        <v>1300</v>
      </c>
      <c r="C1232" s="28"/>
      <c r="D1232" s="28"/>
      <c r="E1232" s="28"/>
      <c r="F1232" s="28"/>
      <c r="G1232" s="28"/>
      <c r="H1232" s="28">
        <v>8</v>
      </c>
      <c r="I1232" s="18">
        <f t="shared" si="46"/>
        <v>1300</v>
      </c>
    </row>
    <row r="1233" spans="1:9">
      <c r="A1233" s="32">
        <v>45439</v>
      </c>
      <c r="B1233" s="28">
        <v>550</v>
      </c>
      <c r="C1233" s="28"/>
      <c r="D1233" s="28"/>
      <c r="E1233" s="28"/>
      <c r="F1233" s="28"/>
      <c r="G1233" s="28"/>
      <c r="H1233" s="28">
        <v>2</v>
      </c>
      <c r="I1233" s="18">
        <f t="shared" si="46"/>
        <v>550</v>
      </c>
    </row>
    <row r="1234" spans="1:9">
      <c r="A1234" s="32">
        <v>45440</v>
      </c>
      <c r="B1234" s="28">
        <v>450</v>
      </c>
      <c r="C1234" s="28"/>
      <c r="D1234" s="28"/>
      <c r="E1234" s="28"/>
      <c r="F1234" s="28"/>
      <c r="G1234" s="28"/>
      <c r="H1234" s="28">
        <v>5</v>
      </c>
      <c r="I1234" s="18">
        <f t="shared" si="46"/>
        <v>450</v>
      </c>
    </row>
    <row r="1235" spans="1:9">
      <c r="A1235" s="32">
        <v>45441</v>
      </c>
      <c r="B1235" s="28">
        <v>350</v>
      </c>
      <c r="C1235" s="28"/>
      <c r="D1235" s="28"/>
      <c r="E1235" s="28"/>
      <c r="F1235" s="28"/>
      <c r="G1235" s="28"/>
      <c r="H1235" s="28">
        <v>4</v>
      </c>
      <c r="I1235" s="18">
        <f t="shared" si="46"/>
        <v>350</v>
      </c>
    </row>
    <row r="1236" spans="1:9">
      <c r="A1236" s="32">
        <v>45442</v>
      </c>
      <c r="B1236" s="28">
        <v>800</v>
      </c>
      <c r="C1236" s="28"/>
      <c r="D1236" s="28"/>
      <c r="E1236" s="28"/>
      <c r="F1236" s="28"/>
      <c r="G1236" s="28"/>
      <c r="H1236" s="28">
        <v>5</v>
      </c>
      <c r="I1236" s="18">
        <f t="shared" si="46"/>
        <v>800</v>
      </c>
    </row>
    <row r="1237" spans="1:9">
      <c r="A1237" s="32">
        <v>45443</v>
      </c>
      <c r="B1237" s="28">
        <v>1425</v>
      </c>
      <c r="C1237" s="28"/>
      <c r="D1237" s="28"/>
      <c r="E1237" s="28"/>
      <c r="F1237" s="28"/>
      <c r="G1237" s="28"/>
      <c r="H1237" s="28">
        <v>7</v>
      </c>
      <c r="I1237" s="18">
        <f t="shared" si="46"/>
        <v>1425</v>
      </c>
    </row>
    <row r="1238" spans="1:9">
      <c r="A1238" s="32">
        <v>45444</v>
      </c>
      <c r="B1238" s="28">
        <v>1600</v>
      </c>
      <c r="C1238" s="28"/>
      <c r="D1238" s="28"/>
      <c r="E1238" s="28"/>
      <c r="F1238" s="28"/>
      <c r="G1238" s="28"/>
      <c r="H1238" s="28">
        <v>14</v>
      </c>
      <c r="I1238" s="18">
        <f t="shared" si="46"/>
        <v>1600</v>
      </c>
    </row>
    <row r="1239" spans="1:9">
      <c r="A1239" s="32">
        <v>45445</v>
      </c>
      <c r="B1239" s="28">
        <v>1300</v>
      </c>
      <c r="C1239" s="28"/>
      <c r="D1239" s="28"/>
      <c r="E1239" s="28"/>
      <c r="F1239" s="28"/>
      <c r="G1239" s="28"/>
      <c r="H1239" s="28">
        <v>10</v>
      </c>
      <c r="I1239" s="18">
        <f t="shared" si="46"/>
        <v>1300</v>
      </c>
    </row>
    <row r="1240" spans="1:9">
      <c r="A1240" s="32">
        <v>45446</v>
      </c>
      <c r="B1240" s="28">
        <v>1150</v>
      </c>
      <c r="C1240" s="28"/>
      <c r="D1240" s="28"/>
      <c r="E1240" s="28"/>
      <c r="F1240" s="28"/>
      <c r="G1240" s="28"/>
      <c r="H1240" s="28">
        <v>12</v>
      </c>
      <c r="I1240" s="18">
        <f t="shared" si="46"/>
        <v>1150</v>
      </c>
    </row>
    <row r="1241" spans="1:9">
      <c r="A1241" s="32">
        <v>45447</v>
      </c>
      <c r="B1241" s="28">
        <v>1400</v>
      </c>
      <c r="C1241" s="28"/>
      <c r="D1241" s="28"/>
      <c r="E1241" s="28"/>
      <c r="F1241" s="28"/>
      <c r="G1241" s="28"/>
      <c r="H1241" s="28">
        <v>7</v>
      </c>
      <c r="I1241" s="18">
        <f t="shared" si="46"/>
        <v>1400</v>
      </c>
    </row>
    <row r="1242" spans="1:9">
      <c r="A1242" s="32">
        <v>45448</v>
      </c>
      <c r="B1242" s="28">
        <v>800</v>
      </c>
      <c r="C1242" s="28"/>
      <c r="D1242" s="28"/>
      <c r="E1242" s="28"/>
      <c r="F1242" s="28"/>
      <c r="G1242" s="28"/>
      <c r="H1242" s="28">
        <v>7</v>
      </c>
      <c r="I1242" s="18">
        <f t="shared" si="46"/>
        <v>800</v>
      </c>
    </row>
    <row r="1243" spans="1:9">
      <c r="A1243" s="32">
        <v>45449</v>
      </c>
      <c r="B1243" s="28">
        <v>800</v>
      </c>
      <c r="C1243" s="28"/>
      <c r="D1243" s="28"/>
      <c r="E1243" s="28"/>
      <c r="F1243" s="28"/>
      <c r="G1243" s="28"/>
      <c r="H1243" s="28">
        <v>6</v>
      </c>
      <c r="I1243" s="18">
        <f t="shared" si="46"/>
        <v>800</v>
      </c>
    </row>
    <row r="1244" spans="1:9">
      <c r="A1244" s="32">
        <v>45450</v>
      </c>
      <c r="B1244" s="28">
        <v>225</v>
      </c>
      <c r="C1244" s="28"/>
      <c r="D1244" s="28"/>
      <c r="E1244" s="28"/>
      <c r="F1244" s="28"/>
      <c r="G1244" s="28"/>
      <c r="H1244" s="28">
        <v>4</v>
      </c>
      <c r="I1244" s="18">
        <f t="shared" si="46"/>
        <v>225</v>
      </c>
    </row>
    <row r="1245" spans="1:9">
      <c r="A1245" s="32">
        <v>45451</v>
      </c>
      <c r="B1245" s="28">
        <v>1200</v>
      </c>
      <c r="C1245" s="28"/>
      <c r="D1245" s="28"/>
      <c r="E1245" s="28"/>
      <c r="F1245" s="28"/>
      <c r="G1245" s="28"/>
      <c r="H1245" s="28">
        <v>6</v>
      </c>
      <c r="I1245" s="18">
        <f t="shared" si="46"/>
        <v>1200</v>
      </c>
    </row>
    <row r="1246" spans="1:9">
      <c r="A1246" s="32">
        <v>45452</v>
      </c>
      <c r="B1246" s="28">
        <v>1650</v>
      </c>
      <c r="C1246" s="28"/>
      <c r="D1246" s="28"/>
      <c r="E1246" s="28"/>
      <c r="F1246" s="28"/>
      <c r="G1246" s="28"/>
      <c r="H1246" s="28">
        <v>9</v>
      </c>
      <c r="I1246" s="18">
        <f t="shared" si="46"/>
        <v>1650</v>
      </c>
    </row>
    <row r="1247" spans="1:9">
      <c r="A1247" s="32">
        <v>45453</v>
      </c>
      <c r="B1247" s="28">
        <v>1050</v>
      </c>
      <c r="C1247" s="28"/>
      <c r="D1247" s="28"/>
      <c r="E1247" s="28"/>
      <c r="F1247" s="28"/>
      <c r="G1247" s="28"/>
      <c r="H1247" s="28">
        <v>4</v>
      </c>
      <c r="I1247" s="18">
        <f t="shared" si="46"/>
        <v>1050</v>
      </c>
    </row>
    <row r="1248" spans="1:9">
      <c r="A1248" s="32">
        <v>45454</v>
      </c>
      <c r="B1248" s="28">
        <v>250</v>
      </c>
      <c r="C1248" s="28"/>
      <c r="D1248" s="28"/>
      <c r="E1248" s="28"/>
      <c r="F1248" s="28"/>
      <c r="G1248" s="28"/>
      <c r="H1248" s="28">
        <v>3</v>
      </c>
      <c r="I1248" s="18">
        <f t="shared" si="46"/>
        <v>250</v>
      </c>
    </row>
    <row r="1249" spans="1:9">
      <c r="A1249" s="32">
        <v>45455</v>
      </c>
      <c r="B1249" s="28">
        <v>425</v>
      </c>
      <c r="C1249" s="28"/>
      <c r="D1249" s="28"/>
      <c r="E1249" s="28"/>
      <c r="F1249" s="28"/>
      <c r="G1249" s="28"/>
      <c r="H1249" s="28">
        <v>3</v>
      </c>
      <c r="I1249" s="18">
        <f t="shared" si="46"/>
        <v>425</v>
      </c>
    </row>
    <row r="1250" spans="1:9">
      <c r="A1250" s="32">
        <v>45456</v>
      </c>
      <c r="B1250" s="28">
        <v>450</v>
      </c>
      <c r="C1250" s="28"/>
      <c r="D1250" s="28"/>
      <c r="E1250" s="28"/>
      <c r="F1250" s="28"/>
      <c r="G1250" s="28"/>
      <c r="H1250" s="28">
        <v>3</v>
      </c>
      <c r="I1250" s="18">
        <f t="shared" si="46"/>
        <v>450</v>
      </c>
    </row>
    <row r="1251" spans="1:9">
      <c r="A1251" s="32">
        <v>45457</v>
      </c>
      <c r="B1251" s="28">
        <v>1375</v>
      </c>
      <c r="C1251" s="28"/>
      <c r="D1251" s="28"/>
      <c r="E1251" s="28"/>
      <c r="F1251" s="28"/>
      <c r="G1251" s="28"/>
      <c r="H1251" s="28">
        <v>6</v>
      </c>
      <c r="I1251" s="18">
        <f t="shared" si="46"/>
        <v>1375</v>
      </c>
    </row>
    <row r="1252" spans="1:9">
      <c r="A1252" s="32">
        <v>45458</v>
      </c>
      <c r="B1252" s="28">
        <v>850</v>
      </c>
      <c r="C1252" s="28"/>
      <c r="D1252" s="28"/>
      <c r="E1252" s="28"/>
      <c r="F1252" s="28"/>
      <c r="G1252" s="28"/>
      <c r="H1252" s="28">
        <v>6</v>
      </c>
      <c r="I1252" s="18">
        <f t="shared" si="46"/>
        <v>850</v>
      </c>
    </row>
    <row r="1253" spans="1:9">
      <c r="A1253" s="32">
        <v>45459</v>
      </c>
      <c r="B1253" s="28">
        <v>700</v>
      </c>
      <c r="C1253" s="28"/>
      <c r="D1253" s="28"/>
      <c r="E1253" s="28"/>
      <c r="F1253" s="28"/>
      <c r="G1253" s="28"/>
      <c r="H1253" s="28">
        <v>6</v>
      </c>
      <c r="I1253" s="18">
        <f t="shared" si="46"/>
        <v>700</v>
      </c>
    </row>
    <row r="1254" spans="1:9">
      <c r="A1254" s="32">
        <v>45460</v>
      </c>
      <c r="B1254" s="28">
        <v>475</v>
      </c>
      <c r="C1254" s="28"/>
      <c r="D1254" s="28"/>
      <c r="E1254" s="28"/>
      <c r="F1254" s="28"/>
      <c r="G1254" s="28"/>
      <c r="H1254" s="28">
        <v>3</v>
      </c>
      <c r="I1254" s="18">
        <f t="shared" si="46"/>
        <v>475</v>
      </c>
    </row>
    <row r="1255" spans="1:9">
      <c r="A1255" s="32">
        <v>45461</v>
      </c>
      <c r="B1255" s="28">
        <v>575</v>
      </c>
      <c r="C1255" s="28"/>
      <c r="D1255" s="28"/>
      <c r="E1255" s="28"/>
      <c r="F1255" s="28"/>
      <c r="G1255" s="28"/>
      <c r="H1255" s="28">
        <v>5</v>
      </c>
      <c r="I1255" s="18">
        <f t="shared" si="46"/>
        <v>575</v>
      </c>
    </row>
    <row r="1256" spans="1:9">
      <c r="A1256" s="32">
        <v>45462</v>
      </c>
      <c r="B1256" s="28">
        <v>675</v>
      </c>
      <c r="C1256" s="28"/>
      <c r="D1256" s="28"/>
      <c r="E1256" s="28"/>
      <c r="F1256" s="28"/>
      <c r="G1256" s="28"/>
      <c r="H1256" s="28">
        <v>4</v>
      </c>
      <c r="I1256" s="18">
        <f t="shared" si="46"/>
        <v>675</v>
      </c>
    </row>
    <row r="1257" spans="1:9">
      <c r="A1257" s="32">
        <v>45463</v>
      </c>
      <c r="B1257" s="28">
        <v>725</v>
      </c>
      <c r="C1257" s="28"/>
      <c r="D1257" s="28"/>
      <c r="E1257" s="28"/>
      <c r="F1257" s="28"/>
      <c r="G1257" s="28"/>
      <c r="H1257" s="28">
        <v>5</v>
      </c>
      <c r="I1257" s="18">
        <f t="shared" si="46"/>
        <v>725</v>
      </c>
    </row>
    <row r="1258" spans="1:9">
      <c r="A1258" s="32">
        <v>45464</v>
      </c>
      <c r="B1258" s="28">
        <v>1000</v>
      </c>
      <c r="C1258" s="28"/>
      <c r="D1258" s="28"/>
      <c r="E1258" s="28"/>
      <c r="F1258" s="28"/>
      <c r="G1258" s="28"/>
      <c r="H1258" s="28">
        <v>7</v>
      </c>
      <c r="I1258" s="18">
        <f t="shared" si="46"/>
        <v>1000</v>
      </c>
    </row>
    <row r="1259" spans="1:9">
      <c r="A1259" s="32">
        <v>45465</v>
      </c>
      <c r="B1259" s="28">
        <v>950</v>
      </c>
      <c r="C1259" s="28"/>
      <c r="D1259" s="28"/>
      <c r="E1259" s="28"/>
      <c r="F1259" s="28"/>
      <c r="G1259" s="28"/>
      <c r="H1259" s="28">
        <v>5</v>
      </c>
      <c r="I1259" s="18">
        <f t="shared" si="46"/>
        <v>950</v>
      </c>
    </row>
    <row r="1260" spans="1:9">
      <c r="A1260" s="32">
        <v>45466</v>
      </c>
      <c r="B1260" s="28">
        <v>1125</v>
      </c>
      <c r="C1260" s="28"/>
      <c r="D1260" s="28"/>
      <c r="E1260" s="28"/>
      <c r="F1260" s="28"/>
      <c r="G1260" s="28"/>
      <c r="H1260" s="28">
        <v>10</v>
      </c>
      <c r="I1260" s="18">
        <f t="shared" si="46"/>
        <v>1125</v>
      </c>
    </row>
    <row r="1261" spans="1:9">
      <c r="A1261" s="32">
        <v>45467</v>
      </c>
      <c r="B1261" s="28">
        <v>1200</v>
      </c>
      <c r="C1261" s="28"/>
      <c r="D1261" s="28"/>
      <c r="E1261" s="28"/>
      <c r="F1261" s="28"/>
      <c r="G1261" s="28"/>
      <c r="H1261" s="28">
        <v>7</v>
      </c>
      <c r="I1261" s="18">
        <f t="shared" si="46"/>
        <v>1200</v>
      </c>
    </row>
    <row r="1262" spans="1:9">
      <c r="A1262" s="32">
        <v>45468</v>
      </c>
      <c r="B1262" s="28">
        <v>650</v>
      </c>
      <c r="C1262" s="28"/>
      <c r="D1262" s="28"/>
      <c r="E1262" s="28"/>
      <c r="F1262" s="28"/>
      <c r="G1262" s="28"/>
      <c r="H1262" s="28">
        <v>4</v>
      </c>
      <c r="I1262" s="18">
        <f t="shared" si="46"/>
        <v>650</v>
      </c>
    </row>
    <row r="1263" spans="1:9">
      <c r="A1263" s="32">
        <v>45469</v>
      </c>
      <c r="B1263" s="28">
        <v>925</v>
      </c>
      <c r="C1263" s="28"/>
      <c r="D1263" s="28"/>
      <c r="E1263" s="28"/>
      <c r="F1263" s="28"/>
      <c r="G1263" s="28"/>
      <c r="H1263" s="28">
        <v>6</v>
      </c>
      <c r="I1263" s="18">
        <f t="shared" ref="I1263:I1314" si="47">SUM(B1263:G1263)</f>
        <v>925</v>
      </c>
    </row>
    <row r="1264" spans="1:9">
      <c r="A1264" s="32">
        <v>45470</v>
      </c>
      <c r="B1264" s="28">
        <v>1375</v>
      </c>
      <c r="C1264" s="28"/>
      <c r="D1264" s="28"/>
      <c r="E1264" s="28"/>
      <c r="F1264" s="28"/>
      <c r="G1264" s="28"/>
      <c r="H1264" s="28">
        <v>8</v>
      </c>
      <c r="I1264" s="18">
        <f t="shared" si="47"/>
        <v>1375</v>
      </c>
    </row>
    <row r="1265" spans="1:9">
      <c r="A1265" s="32">
        <v>45471</v>
      </c>
      <c r="B1265" s="28">
        <v>950</v>
      </c>
      <c r="C1265" s="28"/>
      <c r="D1265" s="28"/>
      <c r="E1265" s="28"/>
      <c r="F1265" s="28"/>
      <c r="G1265" s="28"/>
      <c r="H1265" s="28">
        <v>6</v>
      </c>
      <c r="I1265" s="18">
        <f t="shared" si="47"/>
        <v>950</v>
      </c>
    </row>
    <row r="1266" spans="1:9">
      <c r="A1266" s="32">
        <v>45472</v>
      </c>
      <c r="B1266" s="28">
        <v>975</v>
      </c>
      <c r="C1266" s="28"/>
      <c r="D1266" s="28"/>
      <c r="E1266" s="28"/>
      <c r="F1266" s="28"/>
      <c r="G1266" s="28"/>
      <c r="H1266" s="28">
        <v>7</v>
      </c>
      <c r="I1266" s="18">
        <f t="shared" si="47"/>
        <v>975</v>
      </c>
    </row>
    <row r="1267" spans="1:9">
      <c r="A1267" s="32">
        <v>45473</v>
      </c>
      <c r="B1267" s="28">
        <v>1560</v>
      </c>
      <c r="C1267" s="28"/>
      <c r="D1267" s="28"/>
      <c r="E1267" s="28"/>
      <c r="F1267" s="28"/>
      <c r="G1267" s="28"/>
      <c r="H1267" s="28">
        <v>11</v>
      </c>
      <c r="I1267" s="18">
        <f t="shared" si="47"/>
        <v>1560</v>
      </c>
    </row>
    <row r="1268" spans="1:9">
      <c r="A1268" s="32">
        <v>45474</v>
      </c>
      <c r="B1268" s="28">
        <v>400</v>
      </c>
      <c r="C1268" s="28"/>
      <c r="D1268" s="28"/>
      <c r="E1268" s="28"/>
      <c r="F1268" s="28"/>
      <c r="G1268" s="28"/>
      <c r="H1268" s="28">
        <v>4</v>
      </c>
      <c r="I1268" s="18">
        <f t="shared" si="47"/>
        <v>400</v>
      </c>
    </row>
    <row r="1269" spans="1:9">
      <c r="A1269" s="32">
        <v>45475</v>
      </c>
      <c r="B1269" s="28">
        <v>650</v>
      </c>
      <c r="C1269" s="28"/>
      <c r="D1269" s="28"/>
      <c r="E1269" s="28"/>
      <c r="F1269" s="28"/>
      <c r="G1269" s="28"/>
      <c r="H1269" s="28">
        <v>6</v>
      </c>
      <c r="I1269" s="18">
        <f t="shared" si="47"/>
        <v>650</v>
      </c>
    </row>
    <row r="1270" spans="1:9">
      <c r="A1270" s="32">
        <v>45476</v>
      </c>
      <c r="B1270" s="28">
        <v>400</v>
      </c>
      <c r="C1270" s="28"/>
      <c r="D1270" s="28"/>
      <c r="E1270" s="28"/>
      <c r="F1270" s="28"/>
      <c r="G1270" s="28"/>
      <c r="H1270" s="28">
        <v>4</v>
      </c>
      <c r="I1270" s="18">
        <f t="shared" si="47"/>
        <v>400</v>
      </c>
    </row>
    <row r="1271" spans="1:9">
      <c r="A1271" s="32">
        <v>45477</v>
      </c>
      <c r="B1271" s="28">
        <v>1200</v>
      </c>
      <c r="C1271" s="28"/>
      <c r="D1271" s="28"/>
      <c r="E1271" s="28"/>
      <c r="F1271" s="28"/>
      <c r="G1271" s="28"/>
      <c r="H1271" s="28">
        <v>5</v>
      </c>
      <c r="I1271" s="18">
        <f t="shared" si="47"/>
        <v>1200</v>
      </c>
    </row>
    <row r="1272" spans="1:9">
      <c r="A1272" s="32">
        <v>45478</v>
      </c>
      <c r="B1272" s="28">
        <v>650</v>
      </c>
      <c r="C1272" s="28"/>
      <c r="D1272" s="28"/>
      <c r="E1272" s="28"/>
      <c r="F1272" s="28"/>
      <c r="G1272" s="28"/>
      <c r="H1272" s="28">
        <v>8</v>
      </c>
      <c r="I1272" s="18">
        <f t="shared" si="47"/>
        <v>650</v>
      </c>
    </row>
    <row r="1273" spans="1:9">
      <c r="A1273" s="32">
        <v>45479</v>
      </c>
      <c r="B1273" s="28">
        <v>600</v>
      </c>
      <c r="C1273" s="28"/>
      <c r="D1273" s="28"/>
      <c r="E1273" s="28"/>
      <c r="F1273" s="28"/>
      <c r="G1273" s="28"/>
      <c r="H1273" s="28">
        <v>4</v>
      </c>
      <c r="I1273" s="18">
        <f t="shared" si="47"/>
        <v>600</v>
      </c>
    </row>
    <row r="1274" spans="1:9">
      <c r="A1274" s="32">
        <v>45480</v>
      </c>
      <c r="B1274" s="28">
        <v>850</v>
      </c>
      <c r="C1274" s="28"/>
      <c r="D1274" s="28"/>
      <c r="E1274" s="28"/>
      <c r="F1274" s="28"/>
      <c r="G1274" s="28"/>
      <c r="H1274" s="28">
        <v>4</v>
      </c>
      <c r="I1274" s="18">
        <f t="shared" si="47"/>
        <v>850</v>
      </c>
    </row>
    <row r="1275" spans="1:9">
      <c r="A1275" s="32">
        <v>45481</v>
      </c>
      <c r="B1275" s="28">
        <v>400</v>
      </c>
      <c r="C1275" s="28"/>
      <c r="D1275" s="28"/>
      <c r="E1275" s="28"/>
      <c r="F1275" s="28"/>
      <c r="G1275" s="28"/>
      <c r="H1275" s="28">
        <v>4</v>
      </c>
      <c r="I1275" s="18">
        <f t="shared" si="47"/>
        <v>400</v>
      </c>
    </row>
    <row r="1276" spans="1:9">
      <c r="A1276" s="32">
        <v>45482</v>
      </c>
      <c r="B1276" s="28">
        <v>600</v>
      </c>
      <c r="C1276" s="28"/>
      <c r="D1276" s="28"/>
      <c r="E1276" s="28"/>
      <c r="F1276" s="28"/>
      <c r="G1276" s="28"/>
      <c r="H1276" s="28">
        <v>3</v>
      </c>
      <c r="I1276" s="18">
        <f t="shared" si="47"/>
        <v>600</v>
      </c>
    </row>
    <row r="1277" spans="1:9">
      <c r="A1277" s="32">
        <v>45483</v>
      </c>
      <c r="B1277" s="28">
        <v>450</v>
      </c>
      <c r="C1277" s="28"/>
      <c r="D1277" s="28"/>
      <c r="E1277" s="28"/>
      <c r="F1277" s="28"/>
      <c r="G1277" s="28"/>
      <c r="H1277" s="28">
        <v>4</v>
      </c>
      <c r="I1277" s="18">
        <f t="shared" si="47"/>
        <v>450</v>
      </c>
    </row>
    <row r="1278" spans="1:9">
      <c r="A1278" s="32">
        <v>45484</v>
      </c>
      <c r="B1278" s="28">
        <v>950</v>
      </c>
      <c r="C1278" s="28"/>
      <c r="D1278" s="28"/>
      <c r="E1278" s="28"/>
      <c r="F1278" s="28"/>
      <c r="G1278" s="28"/>
      <c r="H1278" s="28">
        <v>5</v>
      </c>
      <c r="I1278" s="18">
        <f t="shared" si="47"/>
        <v>950</v>
      </c>
    </row>
    <row r="1279" spans="1:9">
      <c r="A1279" s="32">
        <v>45485</v>
      </c>
      <c r="B1279" s="28">
        <v>1150</v>
      </c>
      <c r="C1279" s="28"/>
      <c r="D1279" s="28"/>
      <c r="E1279" s="28"/>
      <c r="F1279" s="28"/>
      <c r="G1279" s="28"/>
      <c r="H1279" s="28">
        <v>6</v>
      </c>
      <c r="I1279" s="18">
        <f t="shared" si="47"/>
        <v>1150</v>
      </c>
    </row>
    <row r="1280" spans="1:9">
      <c r="A1280" s="32">
        <v>45486</v>
      </c>
      <c r="B1280" s="28">
        <v>575</v>
      </c>
      <c r="C1280" s="28"/>
      <c r="D1280" s="28"/>
      <c r="E1280" s="28"/>
      <c r="F1280" s="28"/>
      <c r="G1280" s="28"/>
      <c r="H1280" s="28">
        <v>3</v>
      </c>
      <c r="I1280" s="18">
        <f t="shared" si="47"/>
        <v>575</v>
      </c>
    </row>
    <row r="1281" spans="1:9">
      <c r="A1281" s="32">
        <v>45487</v>
      </c>
      <c r="B1281" s="28">
        <v>1600</v>
      </c>
      <c r="C1281" s="28"/>
      <c r="D1281" s="28"/>
      <c r="E1281" s="28"/>
      <c r="F1281" s="28"/>
      <c r="G1281" s="28"/>
      <c r="H1281" s="28">
        <v>13</v>
      </c>
      <c r="I1281" s="18">
        <f t="shared" si="47"/>
        <v>1600</v>
      </c>
    </row>
    <row r="1282" spans="1:9">
      <c r="A1282" s="32">
        <v>45488</v>
      </c>
      <c r="B1282" s="28">
        <v>1150</v>
      </c>
      <c r="C1282" s="28"/>
      <c r="D1282" s="28"/>
      <c r="E1282" s="28"/>
      <c r="F1282" s="28"/>
      <c r="G1282" s="28"/>
      <c r="H1282" s="28">
        <v>6</v>
      </c>
      <c r="I1282" s="18">
        <f t="shared" si="47"/>
        <v>1150</v>
      </c>
    </row>
    <row r="1283" spans="1:9">
      <c r="A1283" s="32">
        <v>45489</v>
      </c>
      <c r="B1283" s="28">
        <v>750</v>
      </c>
      <c r="C1283" s="28"/>
      <c r="D1283" s="28"/>
      <c r="E1283" s="28"/>
      <c r="F1283" s="28"/>
      <c r="G1283" s="28"/>
      <c r="H1283" s="28">
        <v>6</v>
      </c>
      <c r="I1283" s="18">
        <f t="shared" si="47"/>
        <v>750</v>
      </c>
    </row>
    <row r="1284" spans="1:9">
      <c r="A1284" s="32">
        <v>45490</v>
      </c>
      <c r="B1284" s="28">
        <v>975</v>
      </c>
      <c r="C1284" s="28"/>
      <c r="D1284" s="28"/>
      <c r="E1284" s="28"/>
      <c r="F1284" s="28"/>
      <c r="G1284" s="28"/>
      <c r="H1284" s="28">
        <v>6</v>
      </c>
      <c r="I1284" s="18">
        <f t="shared" si="47"/>
        <v>975</v>
      </c>
    </row>
    <row r="1285" spans="1:9">
      <c r="A1285" s="32">
        <v>45491</v>
      </c>
      <c r="B1285" s="28">
        <v>1300</v>
      </c>
      <c r="C1285" s="28"/>
      <c r="D1285" s="28"/>
      <c r="E1285" s="28"/>
      <c r="F1285" s="28"/>
      <c r="G1285" s="28"/>
      <c r="H1285" s="28">
        <v>10</v>
      </c>
      <c r="I1285" s="18">
        <f t="shared" si="47"/>
        <v>1300</v>
      </c>
    </row>
    <row r="1286" spans="1:9">
      <c r="A1286" s="32">
        <v>45492</v>
      </c>
      <c r="B1286" s="28">
        <v>1000</v>
      </c>
      <c r="C1286" s="28"/>
      <c r="D1286" s="28"/>
      <c r="E1286" s="28"/>
      <c r="F1286" s="28"/>
      <c r="G1286" s="28"/>
      <c r="H1286" s="28">
        <v>6</v>
      </c>
      <c r="I1286" s="18">
        <f t="shared" si="47"/>
        <v>1000</v>
      </c>
    </row>
    <row r="1287" spans="1:9">
      <c r="A1287" s="32">
        <v>45493</v>
      </c>
      <c r="B1287" s="28">
        <v>1225</v>
      </c>
      <c r="C1287" s="28"/>
      <c r="D1287" s="28"/>
      <c r="E1287" s="28"/>
      <c r="F1287" s="28"/>
      <c r="G1287" s="28"/>
      <c r="H1287" s="28">
        <v>8</v>
      </c>
      <c r="I1287" s="18">
        <f t="shared" si="47"/>
        <v>1225</v>
      </c>
    </row>
    <row r="1288" spans="1:9">
      <c r="A1288" s="32">
        <v>45494</v>
      </c>
      <c r="B1288" s="28">
        <v>1050</v>
      </c>
      <c r="C1288" s="28"/>
      <c r="D1288" s="28"/>
      <c r="E1288" s="28"/>
      <c r="F1288" s="28"/>
      <c r="G1288" s="28"/>
      <c r="H1288" s="28">
        <v>8</v>
      </c>
      <c r="I1288" s="18">
        <f t="shared" si="47"/>
        <v>1050</v>
      </c>
    </row>
    <row r="1289" spans="1:9">
      <c r="A1289" s="32">
        <v>45495</v>
      </c>
      <c r="B1289" s="28">
        <v>1150</v>
      </c>
      <c r="C1289" s="28"/>
      <c r="D1289" s="28"/>
      <c r="E1289" s="28"/>
      <c r="F1289" s="28"/>
      <c r="G1289" s="28"/>
      <c r="H1289" s="28">
        <v>9</v>
      </c>
      <c r="I1289" s="18">
        <f t="shared" si="47"/>
        <v>1150</v>
      </c>
    </row>
    <row r="1290" spans="1:9">
      <c r="A1290" s="32">
        <v>45496</v>
      </c>
      <c r="B1290" s="28">
        <v>1325</v>
      </c>
      <c r="C1290" s="28"/>
      <c r="D1290" s="28"/>
      <c r="E1290" s="28"/>
      <c r="F1290" s="28"/>
      <c r="G1290" s="28"/>
      <c r="H1290" s="28">
        <v>9</v>
      </c>
      <c r="I1290" s="18">
        <f t="shared" si="47"/>
        <v>1325</v>
      </c>
    </row>
    <row r="1291" spans="1:9">
      <c r="A1291" s="32">
        <v>45497</v>
      </c>
      <c r="B1291" s="28">
        <v>950</v>
      </c>
      <c r="C1291" s="28"/>
      <c r="D1291" s="28"/>
      <c r="E1291" s="28"/>
      <c r="F1291" s="28"/>
      <c r="G1291" s="28"/>
      <c r="H1291" s="28">
        <v>5</v>
      </c>
      <c r="I1291" s="18">
        <f t="shared" si="47"/>
        <v>950</v>
      </c>
    </row>
    <row r="1292" spans="1:9">
      <c r="A1292" s="32">
        <v>45498</v>
      </c>
      <c r="B1292" s="28">
        <v>1000</v>
      </c>
      <c r="C1292" s="28"/>
      <c r="D1292" s="28"/>
      <c r="E1292" s="28"/>
      <c r="F1292" s="28"/>
      <c r="G1292" s="28"/>
      <c r="H1292" s="28">
        <v>5</v>
      </c>
      <c r="I1292" s="18">
        <f t="shared" si="47"/>
        <v>1000</v>
      </c>
    </row>
    <row r="1293" spans="1:9">
      <c r="A1293" s="32">
        <v>45499</v>
      </c>
      <c r="B1293" s="28">
        <v>1700</v>
      </c>
      <c r="C1293" s="28"/>
      <c r="D1293" s="28"/>
      <c r="E1293" s="28"/>
      <c r="F1293" s="28"/>
      <c r="G1293" s="28"/>
      <c r="H1293" s="28">
        <v>10</v>
      </c>
      <c r="I1293" s="18">
        <f t="shared" si="47"/>
        <v>1700</v>
      </c>
    </row>
    <row r="1294" spans="1:9">
      <c r="A1294" s="32">
        <v>45500</v>
      </c>
      <c r="B1294" s="28">
        <v>550</v>
      </c>
      <c r="C1294" s="28"/>
      <c r="D1294" s="28"/>
      <c r="E1294" s="28"/>
      <c r="F1294" s="28"/>
      <c r="G1294" s="28"/>
      <c r="H1294" s="28">
        <v>4</v>
      </c>
      <c r="I1294" s="18">
        <f t="shared" si="47"/>
        <v>550</v>
      </c>
    </row>
    <row r="1295" spans="1:9">
      <c r="A1295" s="32">
        <v>45501</v>
      </c>
      <c r="B1295" s="28">
        <v>800</v>
      </c>
      <c r="C1295" s="28"/>
      <c r="D1295" s="28"/>
      <c r="E1295" s="28"/>
      <c r="F1295" s="28"/>
      <c r="G1295" s="28"/>
      <c r="H1295" s="28">
        <v>7</v>
      </c>
      <c r="I1295" s="18">
        <f t="shared" si="47"/>
        <v>800</v>
      </c>
    </row>
    <row r="1296" spans="1:9">
      <c r="A1296" s="32">
        <v>45502</v>
      </c>
      <c r="B1296" s="28">
        <v>1000</v>
      </c>
      <c r="C1296" s="28"/>
      <c r="D1296" s="28"/>
      <c r="E1296" s="28"/>
      <c r="F1296" s="28"/>
      <c r="G1296" s="28"/>
      <c r="H1296" s="28">
        <v>6</v>
      </c>
      <c r="I1296" s="18">
        <f t="shared" si="47"/>
        <v>1000</v>
      </c>
    </row>
    <row r="1297" spans="1:9">
      <c r="A1297" s="32">
        <v>45503</v>
      </c>
      <c r="B1297" s="28">
        <v>600</v>
      </c>
      <c r="C1297" s="28"/>
      <c r="D1297" s="28"/>
      <c r="E1297" s="28"/>
      <c r="F1297" s="28"/>
      <c r="G1297" s="28"/>
      <c r="H1297" s="28">
        <v>5</v>
      </c>
      <c r="I1297" s="18">
        <f t="shared" si="47"/>
        <v>600</v>
      </c>
    </row>
    <row r="1298" spans="1:9">
      <c r="A1298" s="32">
        <v>45504</v>
      </c>
      <c r="B1298" s="28">
        <v>800</v>
      </c>
      <c r="C1298" s="28"/>
      <c r="D1298" s="28"/>
      <c r="E1298" s="28"/>
      <c r="F1298" s="28"/>
      <c r="G1298" s="28"/>
      <c r="H1298" s="28">
        <v>7</v>
      </c>
      <c r="I1298" s="18">
        <f t="shared" si="47"/>
        <v>800</v>
      </c>
    </row>
    <row r="1299" spans="1:9">
      <c r="A1299" s="32">
        <v>45505</v>
      </c>
      <c r="B1299" s="28">
        <v>1550</v>
      </c>
      <c r="C1299" s="28"/>
      <c r="D1299" s="28"/>
      <c r="E1299" s="28"/>
      <c r="F1299" s="28"/>
      <c r="G1299" s="28"/>
      <c r="H1299" s="28">
        <v>10</v>
      </c>
      <c r="I1299" s="18">
        <f t="shared" si="47"/>
        <v>1550</v>
      </c>
    </row>
    <row r="1300" spans="1:9">
      <c r="A1300" s="32">
        <v>45506</v>
      </c>
      <c r="B1300" s="28">
        <v>650</v>
      </c>
      <c r="C1300" s="28"/>
      <c r="D1300" s="28"/>
      <c r="E1300" s="28"/>
      <c r="F1300" s="28"/>
      <c r="G1300" s="28"/>
      <c r="H1300" s="28">
        <v>6</v>
      </c>
      <c r="I1300" s="18">
        <f t="shared" si="47"/>
        <v>650</v>
      </c>
    </row>
    <row r="1301" spans="1:9">
      <c r="A1301" s="32">
        <v>45507</v>
      </c>
      <c r="B1301" s="28">
        <v>1700</v>
      </c>
      <c r="C1301" s="28"/>
      <c r="D1301" s="28"/>
      <c r="E1301" s="28"/>
      <c r="F1301" s="28"/>
      <c r="G1301" s="28"/>
      <c r="H1301" s="28">
        <v>9</v>
      </c>
      <c r="I1301" s="18">
        <f t="shared" si="47"/>
        <v>1700</v>
      </c>
    </row>
    <row r="1302" spans="1:9">
      <c r="A1302" s="32">
        <v>45508</v>
      </c>
      <c r="B1302" s="28">
        <v>700</v>
      </c>
      <c r="C1302" s="28"/>
      <c r="D1302" s="28"/>
      <c r="E1302" s="28"/>
      <c r="F1302" s="28"/>
      <c r="G1302" s="28"/>
      <c r="H1302" s="28">
        <v>7</v>
      </c>
      <c r="I1302" s="18">
        <f t="shared" si="47"/>
        <v>700</v>
      </c>
    </row>
    <row r="1303" spans="1:9">
      <c r="A1303" s="32">
        <v>45509</v>
      </c>
      <c r="B1303" s="28">
        <v>2050</v>
      </c>
      <c r="C1303" s="28"/>
      <c r="D1303" s="28"/>
      <c r="E1303" s="28"/>
      <c r="F1303" s="28"/>
      <c r="G1303" s="28"/>
      <c r="H1303" s="28">
        <v>12</v>
      </c>
      <c r="I1303" s="18">
        <f t="shared" si="47"/>
        <v>2050</v>
      </c>
    </row>
    <row r="1304" spans="1:9">
      <c r="A1304" s="32">
        <v>45510</v>
      </c>
      <c r="B1304" s="28">
        <v>1550</v>
      </c>
      <c r="C1304" s="28"/>
      <c r="D1304" s="28"/>
      <c r="E1304" s="28"/>
      <c r="F1304" s="28"/>
      <c r="G1304" s="28"/>
      <c r="H1304" s="28">
        <v>7</v>
      </c>
      <c r="I1304" s="18">
        <f t="shared" si="47"/>
        <v>1550</v>
      </c>
    </row>
    <row r="1305" spans="1:9">
      <c r="A1305" s="32">
        <v>45511</v>
      </c>
      <c r="B1305" s="28">
        <v>1450</v>
      </c>
      <c r="C1305" s="28"/>
      <c r="D1305" s="28"/>
      <c r="E1305" s="28"/>
      <c r="F1305" s="28"/>
      <c r="G1305" s="28"/>
      <c r="H1305" s="28">
        <v>7</v>
      </c>
      <c r="I1305" s="18">
        <f t="shared" si="47"/>
        <v>1450</v>
      </c>
    </row>
    <row r="1306" spans="1:9">
      <c r="A1306" s="32">
        <v>45512</v>
      </c>
      <c r="B1306" s="28">
        <v>1000</v>
      </c>
      <c r="C1306" s="28"/>
      <c r="D1306" s="28"/>
      <c r="E1306" s="28"/>
      <c r="F1306" s="28"/>
      <c r="G1306" s="28"/>
      <c r="H1306" s="28">
        <v>3</v>
      </c>
      <c r="I1306" s="18">
        <f>SUM(B1306:G1306)</f>
        <v>1000</v>
      </c>
    </row>
    <row r="1307" spans="1:9">
      <c r="A1307" s="32">
        <v>45513</v>
      </c>
      <c r="B1307" s="28">
        <v>375</v>
      </c>
      <c r="C1307" s="28"/>
      <c r="D1307" s="28"/>
      <c r="E1307" s="28"/>
      <c r="F1307" s="28"/>
      <c r="G1307" s="28"/>
      <c r="H1307" s="28">
        <v>5</v>
      </c>
      <c r="I1307" s="18">
        <f t="shared" si="47"/>
        <v>375</v>
      </c>
    </row>
    <row r="1308" spans="1:9">
      <c r="A1308" s="32">
        <v>45514</v>
      </c>
      <c r="B1308" s="28">
        <v>1075</v>
      </c>
      <c r="C1308" s="28"/>
      <c r="D1308" s="28"/>
      <c r="E1308" s="28"/>
      <c r="F1308" s="28"/>
      <c r="G1308" s="28"/>
      <c r="H1308" s="28"/>
      <c r="I1308" s="18">
        <f t="shared" si="47"/>
        <v>1075</v>
      </c>
    </row>
    <row r="1309" spans="1:9">
      <c r="A1309" s="32">
        <v>45515</v>
      </c>
      <c r="B1309" s="28">
        <v>1125</v>
      </c>
      <c r="C1309" s="28"/>
      <c r="D1309" s="28"/>
      <c r="E1309" s="28"/>
      <c r="F1309" s="28"/>
      <c r="G1309" s="28"/>
      <c r="H1309" s="28">
        <v>8</v>
      </c>
      <c r="I1309" s="18">
        <f t="shared" si="47"/>
        <v>1125</v>
      </c>
    </row>
    <row r="1310" spans="1:9">
      <c r="A1310" s="32">
        <v>45516</v>
      </c>
      <c r="B1310" s="28">
        <v>550</v>
      </c>
      <c r="C1310" s="28"/>
      <c r="D1310" s="28"/>
      <c r="E1310" s="28"/>
      <c r="F1310" s="28"/>
      <c r="G1310" s="28"/>
      <c r="H1310" s="28">
        <v>5</v>
      </c>
      <c r="I1310" s="18">
        <f t="shared" si="47"/>
        <v>550</v>
      </c>
    </row>
    <row r="1311" spans="1:9">
      <c r="A1311" s="32">
        <v>45517</v>
      </c>
      <c r="B1311" s="28">
        <v>1200</v>
      </c>
      <c r="C1311" s="28"/>
      <c r="D1311" s="28"/>
      <c r="E1311" s="28"/>
      <c r="F1311" s="28"/>
      <c r="G1311" s="28"/>
      <c r="H1311" s="28">
        <v>8</v>
      </c>
      <c r="I1311" s="18">
        <f t="shared" si="47"/>
        <v>1200</v>
      </c>
    </row>
    <row r="1312" spans="1:9">
      <c r="A1312" s="32">
        <v>45518</v>
      </c>
      <c r="B1312" s="28">
        <v>900</v>
      </c>
      <c r="C1312" s="28"/>
      <c r="D1312" s="28"/>
      <c r="E1312" s="28"/>
      <c r="F1312" s="28"/>
      <c r="G1312" s="28"/>
      <c r="H1312" s="28"/>
      <c r="I1312" s="18">
        <f t="shared" si="47"/>
        <v>900</v>
      </c>
    </row>
    <row r="1313" spans="1:9">
      <c r="A1313" s="32">
        <v>45519</v>
      </c>
      <c r="B1313" s="28">
        <v>725</v>
      </c>
      <c r="C1313" s="28"/>
      <c r="D1313" s="28"/>
      <c r="E1313" s="28"/>
      <c r="F1313" s="28"/>
      <c r="G1313" s="28"/>
      <c r="H1313" s="28">
        <v>5</v>
      </c>
      <c r="I1313" s="18">
        <f t="shared" si="47"/>
        <v>725</v>
      </c>
    </row>
    <row r="1314" spans="1:9">
      <c r="A1314" s="32">
        <v>45520</v>
      </c>
      <c r="B1314" s="28">
        <v>700</v>
      </c>
      <c r="C1314" s="28"/>
      <c r="D1314" s="28"/>
      <c r="E1314" s="28"/>
      <c r="F1314" s="28"/>
      <c r="G1314" s="28"/>
      <c r="H1314" s="28">
        <v>2</v>
      </c>
      <c r="I1314" s="18">
        <f t="shared" si="47"/>
        <v>700</v>
      </c>
    </row>
    <row r="1315" spans="1:9">
      <c r="B1315" s="61">
        <f>SUM(B127:B1174)</f>
        <v>690191</v>
      </c>
      <c r="C1315" s="61">
        <f>SUM(C127:C1111)</f>
        <v>290142</v>
      </c>
      <c r="D1315" s="61">
        <f>SUM(D127:D1111)</f>
        <v>42965</v>
      </c>
      <c r="E1315" s="61">
        <f>SUM(E127:E1111)</f>
        <v>3456</v>
      </c>
      <c r="F1315" s="61">
        <f>SUM(F127:F1111)</f>
        <v>22000</v>
      </c>
      <c r="G1315" s="61">
        <f>SUM(G127:G1111)</f>
        <v>17700</v>
      </c>
      <c r="H1315" s="61">
        <f>SUM(H127:H1206)</f>
        <v>7815</v>
      </c>
      <c r="I1315" s="61">
        <f>SUM(I127:I1167)</f>
        <v>1057608</v>
      </c>
    </row>
    <row r="1316" spans="1:9">
      <c r="B1316" s="4" t="s">
        <v>51</v>
      </c>
      <c r="C1316" s="4" t="s">
        <v>87</v>
      </c>
      <c r="D1316" s="41">
        <f>SUM(B1315,C1315,D1315,E1315,G1315,F1315)</f>
        <v>1066454</v>
      </c>
      <c r="E1316" s="31">
        <f>SUM(B1315:G1315,E122)</f>
        <v>1090945</v>
      </c>
    </row>
    <row r="1317" spans="1:9">
      <c r="B1317" s="4" t="s">
        <v>88</v>
      </c>
      <c r="C1317" s="6"/>
      <c r="D1317" s="41">
        <f>SUM(580,500,1200,2630,1500,1200,650,850,500,500,700,470,200,200,900,300,430,800,200,500,830,300,700,580,125,530,380,380,925,250,220,500,450,450,700,460,250,590,210,623,1147,400,700,300,1200,1060,788,200,700,345,835,390,800,560,800,1300,300,300,370,850,380,290,200,270,380,505,350,380,590,400,500,670,470,500,350,760,800,700,340,500,190,600,1380,270,1350,300,6000,280,650,390,600,300,300,250,500,500,700,320,350,500,300,570,930,650,650,650,400,1200,600,650,970,700,700,1000,760,800,800,300,1100,500,750,600,900,500,800,500,700,999,400,2400,600,900,600,700,800,900,700,700,300,1100,1000,1200,1200,1400,1200,500,1000,600,700,900,900,550,900,2200,1100,1000,1450,800,800,999,1300,900,1200,800,1000,800,600,900,800,400,900,500,500,500,700,800,500,950,700,500,1100,999,999,900,800,1800,1000,1400,700,500,1400,700,500,999,501,500,750,1000,500,800,800,700,1100,800,800,1000,500,999,1101,1200,1000,1000,1050,980,1000,500,500,500,500,800,1000,1000,1000,1400,500,600,500,500,700,900,500,900,1000,800,900,1100,900,2000,700,1000,1700,800,900,800,1000,500,1000,500,900,500,700,800,500,1300,)</f>
        <v>192879</v>
      </c>
      <c r="E1317" s="31">
        <f>'Stima Sacco'!C946</f>
        <v>433879</v>
      </c>
    </row>
    <row r="1318" spans="1:9">
      <c r="B1318" s="4" t="s">
        <v>89</v>
      </c>
      <c r="C1318" s="6"/>
      <c r="D1318" s="41">
        <f>SUM(18000,D1317)</f>
        <v>210879</v>
      </c>
      <c r="E1318" s="30">
        <f>SUM(E124,CAPITAL!B46:B54,CAPITAL!B44,CAPITAL!B43,CAPITAL!B42,CAPITAL!B41)</f>
        <v>118396</v>
      </c>
    </row>
    <row r="1319" spans="1:9">
      <c r="B1319" s="8" t="s">
        <v>90</v>
      </c>
      <c r="C1319" s="6"/>
      <c r="D1319" s="31">
        <f>EXPENSES!FN27</f>
        <v>567295</v>
      </c>
    </row>
    <row r="1320" spans="1:9">
      <c r="B1320" s="17" t="s">
        <v>146</v>
      </c>
      <c r="C1320" s="6"/>
    </row>
    <row r="1321" spans="1:9">
      <c r="B1321" s="6" t="s">
        <v>147</v>
      </c>
      <c r="C1321" s="6">
        <f>SUM(D40,C120,C1315,)</f>
        <v>312602</v>
      </c>
    </row>
    <row r="1322" spans="1:9">
      <c r="B1322" s="6" t="s">
        <v>148</v>
      </c>
      <c r="C1322" s="6">
        <f>SUM(B1315)</f>
        <v>690191</v>
      </c>
    </row>
    <row r="1323" spans="1:9">
      <c r="B1323" s="6" t="s">
        <v>64</v>
      </c>
      <c r="C1323" s="6">
        <f>SUM(E40,D120,D1315,)</f>
        <v>47415</v>
      </c>
    </row>
    <row r="1324" spans="1:9">
      <c r="B1324" s="6" t="s">
        <v>149</v>
      </c>
      <c r="C1324" s="6">
        <f>SUM(F40,E120,E1315,)</f>
        <v>5067</v>
      </c>
    </row>
    <row r="1325" spans="1:9">
      <c r="B1325" s="6" t="s">
        <v>68</v>
      </c>
      <c r="C1325" s="6">
        <f>SUM(G120,F1315)</f>
        <v>23600</v>
      </c>
    </row>
    <row r="1326" spans="1:9">
      <c r="B1326" s="6" t="s">
        <v>74</v>
      </c>
      <c r="C1326" s="6">
        <f>SUM(F120,G1315)</f>
        <v>19600</v>
      </c>
    </row>
  </sheetData>
  <pageMargins left="0.69930555555555596" right="0.69930555555555596" top="0.75" bottom="0.75" header="0.3" footer="0.3"/>
  <pageSetup paperSize="9" orientation="portrait" r:id="rId1"/>
  <ignoredErrors>
    <ignoredError sqref="I176:I180 I181:I187 I349 I342:I348 I335:I341 I328:I334 I321:I327 I320 I314:I319 I307:I313 I300:I306 I293:I299 I290:I292 I286:I289 I279:I285 I272:I278 I265:I271 I259:I264 I258 I251:I257 I244:I250 I237:I243 I230:I236 I228:I229 I223:I227 I216:I222 I209:I215 I202:I208 I198:I201 I195:I197 I188:I194 I127 I128:I17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946"/>
  <sheetViews>
    <sheetView topLeftCell="A928" workbookViewId="0">
      <selection activeCell="C946" sqref="C946"/>
    </sheetView>
  </sheetViews>
  <sheetFormatPr defaultColWidth="9.140625" defaultRowHeight="15"/>
  <cols>
    <col min="1" max="1" width="9.140625" style="2"/>
    <col min="2" max="2" width="10.7109375" style="2" customWidth="1"/>
    <col min="3" max="3" width="20.140625" style="2" customWidth="1"/>
    <col min="4" max="4" width="11.5703125" style="2" customWidth="1"/>
    <col min="5" max="6" width="9.140625" style="2"/>
    <col min="7" max="7" width="10.7109375" style="2" customWidth="1"/>
    <col min="8" max="8" width="20.140625" style="2" customWidth="1"/>
    <col min="9" max="16384" width="9.140625" style="2"/>
  </cols>
  <sheetData>
    <row r="2" spans="2:4" s="3" customFormat="1">
      <c r="B2" s="4" t="s">
        <v>71</v>
      </c>
      <c r="C2" s="4" t="s">
        <v>150</v>
      </c>
      <c r="D2" s="4" t="s">
        <v>151</v>
      </c>
    </row>
    <row r="3" spans="2:4">
      <c r="B3" s="5">
        <v>44277</v>
      </c>
      <c r="C3" s="6"/>
      <c r="D3" s="6">
        <v>700</v>
      </c>
    </row>
    <row r="4" spans="2:4">
      <c r="B4" s="5">
        <v>44278</v>
      </c>
      <c r="C4" s="6">
        <v>580</v>
      </c>
      <c r="D4" s="6">
        <v>1110</v>
      </c>
    </row>
    <row r="5" spans="2:4">
      <c r="B5" s="5">
        <v>44279</v>
      </c>
      <c r="C5" s="6">
        <v>500</v>
      </c>
      <c r="D5" s="6">
        <v>510</v>
      </c>
    </row>
    <row r="6" spans="2:4">
      <c r="B6" s="5">
        <v>44280</v>
      </c>
      <c r="C6" s="6"/>
      <c r="D6" s="6">
        <v>330</v>
      </c>
    </row>
    <row r="7" spans="2:4">
      <c r="B7" s="5">
        <v>44281</v>
      </c>
      <c r="C7" s="6"/>
      <c r="D7" s="6">
        <v>940</v>
      </c>
    </row>
    <row r="8" spans="2:4">
      <c r="B8" s="5">
        <v>44282</v>
      </c>
      <c r="C8" s="6">
        <v>1200</v>
      </c>
      <c r="D8" s="6">
        <v>1580</v>
      </c>
    </row>
    <row r="9" spans="2:4">
      <c r="B9" s="5">
        <v>44283</v>
      </c>
      <c r="C9" s="6"/>
      <c r="D9" s="6">
        <v>1670</v>
      </c>
    </row>
    <row r="10" spans="2:4">
      <c r="B10" s="5">
        <v>44284</v>
      </c>
      <c r="C10" s="6">
        <v>2630</v>
      </c>
      <c r="D10" s="6">
        <v>610</v>
      </c>
    </row>
    <row r="11" spans="2:4">
      <c r="B11" s="5">
        <v>44285</v>
      </c>
      <c r="C11" s="6">
        <v>1500</v>
      </c>
      <c r="D11" s="6">
        <v>1230</v>
      </c>
    </row>
    <row r="12" spans="2:4">
      <c r="B12" s="5">
        <v>44286</v>
      </c>
      <c r="C12" s="6"/>
      <c r="D12" s="6">
        <v>320</v>
      </c>
    </row>
    <row r="13" spans="2:4">
      <c r="B13" s="5">
        <v>44287</v>
      </c>
      <c r="C13" s="6"/>
      <c r="D13" s="6">
        <v>340</v>
      </c>
    </row>
    <row r="14" spans="2:4">
      <c r="B14" s="5">
        <v>44288</v>
      </c>
      <c r="C14" s="6"/>
      <c r="D14" s="6">
        <v>750</v>
      </c>
    </row>
    <row r="15" spans="2:4">
      <c r="B15" s="5">
        <v>44289</v>
      </c>
      <c r="C15" s="6">
        <v>1200</v>
      </c>
      <c r="D15" s="6">
        <v>170</v>
      </c>
    </row>
    <row r="16" spans="2:4">
      <c r="B16" s="5">
        <v>44290</v>
      </c>
      <c r="C16" s="6"/>
      <c r="D16" s="6">
        <v>630</v>
      </c>
    </row>
    <row r="17" spans="2:8">
      <c r="B17" s="5">
        <v>44291</v>
      </c>
      <c r="C17" s="6"/>
      <c r="D17" s="6">
        <v>200</v>
      </c>
    </row>
    <row r="18" spans="2:8">
      <c r="B18" s="5">
        <v>44292</v>
      </c>
      <c r="C18" s="6">
        <v>650</v>
      </c>
      <c r="D18" s="6">
        <v>430</v>
      </c>
    </row>
    <row r="19" spans="2:8">
      <c r="B19" s="5">
        <v>44293</v>
      </c>
      <c r="C19" s="6"/>
      <c r="D19" s="6">
        <v>640</v>
      </c>
      <c r="G19" s="5"/>
      <c r="H19" s="6"/>
    </row>
    <row r="20" spans="2:8">
      <c r="B20" s="5">
        <v>44294</v>
      </c>
      <c r="C20" s="6"/>
      <c r="D20" s="6">
        <v>150</v>
      </c>
      <c r="G20" s="5"/>
      <c r="H20" s="6"/>
    </row>
    <row r="21" spans="2:8">
      <c r="B21" s="5">
        <v>44295</v>
      </c>
      <c r="C21" s="6"/>
      <c r="D21" s="6">
        <v>990</v>
      </c>
      <c r="G21" s="5"/>
      <c r="H21" s="6"/>
    </row>
    <row r="22" spans="2:8">
      <c r="B22" s="5">
        <v>44296</v>
      </c>
      <c r="C22" s="6">
        <v>850</v>
      </c>
      <c r="D22" s="6">
        <v>310</v>
      </c>
      <c r="G22" s="5"/>
      <c r="H22" s="6"/>
    </row>
    <row r="23" spans="2:8">
      <c r="B23" s="5">
        <v>44297</v>
      </c>
      <c r="C23" s="6"/>
      <c r="D23" s="6">
        <v>540</v>
      </c>
      <c r="G23" s="5"/>
      <c r="H23" s="6"/>
    </row>
    <row r="24" spans="2:8">
      <c r="B24" s="5">
        <v>44298</v>
      </c>
      <c r="C24" s="6"/>
      <c r="D24" s="6">
        <v>1020</v>
      </c>
      <c r="G24" s="5"/>
      <c r="H24" s="6"/>
    </row>
    <row r="25" spans="2:8">
      <c r="B25" s="5">
        <v>44299</v>
      </c>
      <c r="C25" s="6">
        <v>500</v>
      </c>
      <c r="D25" s="6">
        <v>510</v>
      </c>
      <c r="G25" s="5"/>
      <c r="H25" s="6"/>
    </row>
    <row r="26" spans="2:8">
      <c r="B26" s="5">
        <v>44300</v>
      </c>
      <c r="C26" s="6"/>
      <c r="D26" s="6">
        <v>200</v>
      </c>
    </row>
    <row r="27" spans="2:8">
      <c r="B27" s="5">
        <v>44301</v>
      </c>
      <c r="C27" s="6"/>
      <c r="D27" s="6">
        <v>210</v>
      </c>
    </row>
    <row r="28" spans="2:8">
      <c r="B28" s="5">
        <v>44302</v>
      </c>
      <c r="C28" s="6">
        <v>500</v>
      </c>
      <c r="D28" s="6">
        <v>710</v>
      </c>
    </row>
    <row r="29" spans="2:8">
      <c r="B29" s="5">
        <v>44303</v>
      </c>
      <c r="C29" s="6"/>
      <c r="D29" s="6">
        <v>200</v>
      </c>
    </row>
    <row r="30" spans="2:8">
      <c r="B30" s="5">
        <v>44304</v>
      </c>
      <c r="C30" s="6"/>
      <c r="D30" s="6">
        <v>740</v>
      </c>
    </row>
    <row r="31" spans="2:8">
      <c r="B31" s="5">
        <v>44305</v>
      </c>
      <c r="C31" s="6">
        <v>700</v>
      </c>
      <c r="D31" s="6">
        <v>1110</v>
      </c>
    </row>
    <row r="32" spans="2:8">
      <c r="B32" s="5">
        <v>44306</v>
      </c>
      <c r="C32" s="6"/>
      <c r="D32" s="6">
        <v>660</v>
      </c>
    </row>
    <row r="33" spans="2:4">
      <c r="B33" s="5">
        <v>44307</v>
      </c>
      <c r="C33" s="6">
        <v>470</v>
      </c>
      <c r="D33" s="6">
        <v>330</v>
      </c>
    </row>
    <row r="34" spans="2:4">
      <c r="B34" s="5">
        <v>44308</v>
      </c>
      <c r="C34" s="6">
        <v>200</v>
      </c>
      <c r="D34" s="6">
        <v>180</v>
      </c>
    </row>
    <row r="35" spans="2:4">
      <c r="B35" s="5">
        <v>44309</v>
      </c>
      <c r="C35" s="6">
        <v>200</v>
      </c>
      <c r="D35" s="6">
        <v>480</v>
      </c>
    </row>
    <row r="36" spans="2:4">
      <c r="B36" s="5">
        <v>44310</v>
      </c>
      <c r="C36" s="6">
        <v>900</v>
      </c>
      <c r="D36" s="6">
        <v>1100</v>
      </c>
    </row>
    <row r="37" spans="2:4">
      <c r="B37" s="5">
        <v>44311</v>
      </c>
      <c r="C37" s="6">
        <v>300</v>
      </c>
      <c r="D37" s="6">
        <v>500</v>
      </c>
    </row>
    <row r="38" spans="2:4">
      <c r="B38" s="5">
        <v>44312</v>
      </c>
      <c r="C38" s="6">
        <v>430</v>
      </c>
      <c r="D38" s="6">
        <v>690</v>
      </c>
    </row>
    <row r="39" spans="2:4">
      <c r="B39" s="5">
        <v>44313</v>
      </c>
      <c r="C39" s="6">
        <v>1000</v>
      </c>
      <c r="D39" s="6">
        <v>370</v>
      </c>
    </row>
    <row r="40" spans="2:4">
      <c r="B40" s="5">
        <v>44314</v>
      </c>
      <c r="C40" s="6"/>
      <c r="D40" s="6">
        <v>400</v>
      </c>
    </row>
    <row r="41" spans="2:4">
      <c r="B41" s="5">
        <v>44315</v>
      </c>
      <c r="C41" s="6"/>
      <c r="D41" s="6">
        <v>763</v>
      </c>
    </row>
    <row r="42" spans="2:4">
      <c r="B42" s="5">
        <v>44316</v>
      </c>
      <c r="C42" s="6">
        <v>1330</v>
      </c>
      <c r="D42" s="6">
        <v>1170</v>
      </c>
    </row>
    <row r="43" spans="2:4">
      <c r="B43" s="5">
        <v>44317</v>
      </c>
      <c r="C43" s="6">
        <v>300</v>
      </c>
      <c r="D43" s="6">
        <v>610</v>
      </c>
    </row>
    <row r="44" spans="2:4">
      <c r="B44" s="5">
        <v>44318</v>
      </c>
      <c r="C44" s="6"/>
      <c r="D44" s="6">
        <v>860</v>
      </c>
    </row>
    <row r="45" spans="2:4">
      <c r="B45" s="5">
        <v>44319</v>
      </c>
      <c r="C45" s="6">
        <v>1405</v>
      </c>
      <c r="D45" s="6">
        <v>950</v>
      </c>
    </row>
    <row r="46" spans="2:4">
      <c r="B46" s="5">
        <v>44320</v>
      </c>
      <c r="C46" s="6">
        <v>530</v>
      </c>
      <c r="D46" s="6">
        <v>1280</v>
      </c>
    </row>
    <row r="47" spans="2:4">
      <c r="B47" s="5">
        <v>44321</v>
      </c>
      <c r="C47" s="6"/>
      <c r="D47" s="6">
        <v>230</v>
      </c>
    </row>
    <row r="48" spans="2:4">
      <c r="B48" s="5">
        <v>44322</v>
      </c>
      <c r="C48" s="6"/>
      <c r="D48" s="6">
        <v>490</v>
      </c>
    </row>
    <row r="49" spans="2:4">
      <c r="B49" s="5">
        <v>44323</v>
      </c>
      <c r="C49" s="6">
        <v>760</v>
      </c>
      <c r="D49" s="6">
        <v>620</v>
      </c>
    </row>
    <row r="50" spans="2:4">
      <c r="B50" s="5">
        <v>44324</v>
      </c>
      <c r="C50" s="6"/>
      <c r="D50" s="6">
        <v>530</v>
      </c>
    </row>
    <row r="51" spans="2:4">
      <c r="B51" s="5">
        <v>44325</v>
      </c>
      <c r="C51" s="6">
        <v>925</v>
      </c>
      <c r="D51" s="6">
        <v>1080</v>
      </c>
    </row>
    <row r="52" spans="2:4">
      <c r="B52" s="5">
        <v>44326</v>
      </c>
      <c r="C52" s="6"/>
      <c r="D52" s="6">
        <v>210</v>
      </c>
    </row>
    <row r="53" spans="2:4">
      <c r="B53" s="5">
        <v>44327</v>
      </c>
      <c r="C53" s="6">
        <v>250</v>
      </c>
      <c r="D53" s="6">
        <v>290</v>
      </c>
    </row>
    <row r="54" spans="2:4">
      <c r="B54" s="5">
        <v>44328</v>
      </c>
      <c r="C54" s="6"/>
      <c r="D54" s="6">
        <v>0</v>
      </c>
    </row>
    <row r="55" spans="2:4">
      <c r="B55" s="5">
        <v>44329</v>
      </c>
      <c r="C55" s="6"/>
      <c r="D55" s="6">
        <v>0</v>
      </c>
    </row>
    <row r="56" spans="2:4">
      <c r="B56" s="5">
        <v>44330</v>
      </c>
      <c r="C56" s="6">
        <v>220</v>
      </c>
      <c r="D56" s="6">
        <v>400</v>
      </c>
    </row>
    <row r="57" spans="2:4">
      <c r="B57" s="5">
        <v>44331</v>
      </c>
      <c r="C57" s="6">
        <v>500</v>
      </c>
      <c r="D57" s="6">
        <v>550</v>
      </c>
    </row>
    <row r="58" spans="2:4">
      <c r="B58" s="5">
        <v>44332</v>
      </c>
      <c r="C58" s="6">
        <v>450</v>
      </c>
      <c r="D58" s="6">
        <v>690</v>
      </c>
    </row>
    <row r="59" spans="2:4">
      <c r="B59" s="5">
        <v>44333</v>
      </c>
      <c r="C59" s="6"/>
      <c r="D59" s="6">
        <v>300</v>
      </c>
    </row>
    <row r="60" spans="2:4">
      <c r="B60" s="5">
        <v>44334</v>
      </c>
      <c r="C60" s="6">
        <v>450</v>
      </c>
      <c r="D60" s="6">
        <v>590</v>
      </c>
    </row>
    <row r="61" spans="2:4">
      <c r="B61" s="5">
        <v>44335</v>
      </c>
      <c r="C61" s="6"/>
      <c r="D61" s="6">
        <v>200</v>
      </c>
    </row>
    <row r="62" spans="2:4">
      <c r="B62" s="5">
        <v>44336</v>
      </c>
      <c r="C62" s="6">
        <v>700</v>
      </c>
      <c r="D62" s="6">
        <v>880</v>
      </c>
    </row>
    <row r="63" spans="2:4">
      <c r="B63" s="5">
        <v>44337</v>
      </c>
      <c r="C63" s="6">
        <v>460</v>
      </c>
      <c r="D63" s="6">
        <v>670</v>
      </c>
    </row>
    <row r="64" spans="2:4">
      <c r="B64" s="5">
        <v>44338</v>
      </c>
      <c r="C64" s="6"/>
      <c r="D64" s="6">
        <v>0</v>
      </c>
    </row>
    <row r="65" spans="2:4">
      <c r="B65" s="5">
        <v>44339</v>
      </c>
      <c r="C65" s="6">
        <v>250</v>
      </c>
      <c r="D65" s="6">
        <v>440</v>
      </c>
    </row>
    <row r="66" spans="2:4">
      <c r="B66" s="5">
        <v>44340</v>
      </c>
      <c r="C66" s="6"/>
      <c r="D66" s="6">
        <v>0</v>
      </c>
    </row>
    <row r="67" spans="2:4">
      <c r="B67" s="5">
        <v>44341</v>
      </c>
      <c r="C67" s="6"/>
      <c r="D67" s="6">
        <v>140</v>
      </c>
    </row>
    <row r="68" spans="2:4">
      <c r="B68" s="5">
        <v>44342</v>
      </c>
      <c r="C68" s="6"/>
      <c r="D68" s="6">
        <v>300</v>
      </c>
    </row>
    <row r="69" spans="2:4">
      <c r="B69" s="5">
        <v>44343</v>
      </c>
      <c r="C69" s="6">
        <v>590</v>
      </c>
      <c r="D69" s="6">
        <v>750</v>
      </c>
    </row>
    <row r="70" spans="2:4">
      <c r="B70" s="5">
        <v>44344</v>
      </c>
      <c r="C70" s="6">
        <v>210</v>
      </c>
      <c r="D70" s="6">
        <v>300</v>
      </c>
    </row>
    <row r="71" spans="2:4">
      <c r="B71" s="5">
        <v>44345</v>
      </c>
      <c r="C71" s="6">
        <v>623</v>
      </c>
      <c r="D71" s="6">
        <v>960</v>
      </c>
    </row>
    <row r="72" spans="2:4">
      <c r="B72" s="5">
        <v>44346</v>
      </c>
      <c r="C72" s="6">
        <v>1147</v>
      </c>
      <c r="D72" s="6">
        <v>1540</v>
      </c>
    </row>
    <row r="73" spans="2:4">
      <c r="B73" s="5">
        <v>44347</v>
      </c>
      <c r="C73" s="6">
        <v>400</v>
      </c>
      <c r="D73" s="6">
        <v>530</v>
      </c>
    </row>
    <row r="74" spans="2:4">
      <c r="B74" s="5">
        <v>44348</v>
      </c>
      <c r="C74" s="6">
        <v>700</v>
      </c>
      <c r="D74" s="6">
        <v>925</v>
      </c>
    </row>
    <row r="75" spans="2:4">
      <c r="B75" s="5">
        <v>44349</v>
      </c>
      <c r="C75" s="6">
        <v>300</v>
      </c>
      <c r="D75" s="6">
        <v>530</v>
      </c>
    </row>
    <row r="76" spans="2:4">
      <c r="B76" s="5">
        <v>44350</v>
      </c>
      <c r="C76" s="6"/>
      <c r="D76" s="6">
        <v>150</v>
      </c>
    </row>
    <row r="77" spans="2:4">
      <c r="B77" s="5">
        <v>44351</v>
      </c>
      <c r="C77" s="6"/>
      <c r="D77" s="6">
        <v>200</v>
      </c>
    </row>
    <row r="78" spans="2:4">
      <c r="B78" s="5">
        <v>44352</v>
      </c>
      <c r="C78" s="6"/>
      <c r="D78" s="6">
        <v>410</v>
      </c>
    </row>
    <row r="79" spans="2:4">
      <c r="B79" s="5">
        <v>44353</v>
      </c>
      <c r="C79" s="6">
        <v>1200</v>
      </c>
      <c r="D79" s="6">
        <v>1940</v>
      </c>
    </row>
    <row r="80" spans="2:4">
      <c r="B80" s="5">
        <v>44354</v>
      </c>
      <c r="C80" s="6">
        <v>1060</v>
      </c>
      <c r="D80" s="6">
        <v>1290</v>
      </c>
    </row>
    <row r="81" spans="2:4">
      <c r="B81" s="5">
        <v>44355</v>
      </c>
      <c r="C81" s="6">
        <v>788</v>
      </c>
      <c r="D81" s="6">
        <v>1025</v>
      </c>
    </row>
    <row r="82" spans="2:4">
      <c r="B82" s="5">
        <v>44356</v>
      </c>
      <c r="C82" s="6"/>
      <c r="D82" s="6">
        <v>75</v>
      </c>
    </row>
    <row r="83" spans="2:4">
      <c r="B83" s="5">
        <v>44357</v>
      </c>
      <c r="C83" s="6">
        <v>200</v>
      </c>
      <c r="D83" s="6">
        <v>330</v>
      </c>
    </row>
    <row r="84" spans="2:4">
      <c r="B84" s="5">
        <v>44358</v>
      </c>
      <c r="C84" s="6">
        <v>700</v>
      </c>
      <c r="D84" s="6">
        <v>1490</v>
      </c>
    </row>
    <row r="85" spans="2:4">
      <c r="B85" s="5">
        <v>44359</v>
      </c>
      <c r="C85" s="6">
        <v>345</v>
      </c>
      <c r="D85" s="6">
        <v>420</v>
      </c>
    </row>
    <row r="86" spans="2:4">
      <c r="B86" s="5">
        <v>44360</v>
      </c>
      <c r="C86" s="6">
        <v>835</v>
      </c>
      <c r="D86" s="6">
        <v>1030</v>
      </c>
    </row>
    <row r="87" spans="2:4">
      <c r="B87" s="5">
        <v>44361</v>
      </c>
      <c r="C87" s="6">
        <v>390</v>
      </c>
      <c r="D87" s="6">
        <v>650</v>
      </c>
    </row>
    <row r="88" spans="2:4">
      <c r="B88" s="5">
        <v>44362</v>
      </c>
      <c r="C88" s="6"/>
      <c r="D88" s="6">
        <v>250</v>
      </c>
    </row>
    <row r="89" spans="2:4">
      <c r="B89" s="5">
        <v>44363</v>
      </c>
      <c r="C89" s="6">
        <v>800</v>
      </c>
      <c r="D89" s="6">
        <v>970</v>
      </c>
    </row>
    <row r="90" spans="2:4">
      <c r="B90" s="5">
        <v>44364</v>
      </c>
      <c r="C90" s="6"/>
      <c r="D90" s="6">
        <v>280</v>
      </c>
    </row>
    <row r="91" spans="2:4">
      <c r="B91" s="5">
        <v>44365</v>
      </c>
      <c r="C91" s="6">
        <v>560</v>
      </c>
      <c r="D91" s="6">
        <v>630</v>
      </c>
    </row>
    <row r="92" spans="2:4">
      <c r="B92" s="5">
        <v>44366</v>
      </c>
      <c r="C92" s="6">
        <v>800</v>
      </c>
      <c r="D92" s="6">
        <v>930</v>
      </c>
    </row>
    <row r="93" spans="2:4">
      <c r="B93" s="5">
        <v>44367</v>
      </c>
      <c r="C93" s="6">
        <v>1300</v>
      </c>
      <c r="D93" s="6">
        <v>1700</v>
      </c>
    </row>
    <row r="94" spans="2:4">
      <c r="B94" s="5">
        <v>44368</v>
      </c>
      <c r="C94" s="6">
        <v>300</v>
      </c>
      <c r="D94" s="6">
        <v>525</v>
      </c>
    </row>
    <row r="95" spans="2:4">
      <c r="B95" s="5">
        <v>44369</v>
      </c>
      <c r="C95" s="6">
        <v>300</v>
      </c>
      <c r="D95" s="6">
        <v>840</v>
      </c>
    </row>
    <row r="96" spans="2:4">
      <c r="B96" s="5">
        <v>44370</v>
      </c>
      <c r="C96" s="6"/>
      <c r="D96" s="6">
        <v>310</v>
      </c>
    </row>
    <row r="97" spans="2:4">
      <c r="B97" s="5">
        <v>44371</v>
      </c>
      <c r="C97" s="6">
        <v>370</v>
      </c>
      <c r="D97" s="6">
        <v>500</v>
      </c>
    </row>
    <row r="98" spans="2:4">
      <c r="B98" s="5">
        <v>44372</v>
      </c>
      <c r="C98" s="6"/>
      <c r="D98" s="6">
        <v>250</v>
      </c>
    </row>
    <row r="99" spans="2:4">
      <c r="B99" s="5">
        <v>44373</v>
      </c>
      <c r="C99" s="6"/>
      <c r="D99" s="6">
        <v>390</v>
      </c>
    </row>
    <row r="100" spans="2:4">
      <c r="B100" s="5">
        <v>44374</v>
      </c>
      <c r="C100" s="6">
        <v>850</v>
      </c>
      <c r="D100" s="6">
        <v>1070</v>
      </c>
    </row>
    <row r="101" spans="2:4">
      <c r="B101" s="5">
        <v>44375</v>
      </c>
      <c r="C101" s="6">
        <v>380</v>
      </c>
      <c r="D101" s="6">
        <v>500</v>
      </c>
    </row>
    <row r="102" spans="2:4">
      <c r="B102" s="5">
        <v>44376</v>
      </c>
      <c r="C102" s="6"/>
      <c r="D102" s="6">
        <v>110</v>
      </c>
    </row>
    <row r="103" spans="2:4">
      <c r="B103" s="5">
        <v>44377</v>
      </c>
      <c r="C103" s="6">
        <v>290</v>
      </c>
      <c r="D103" s="6">
        <v>660</v>
      </c>
    </row>
    <row r="104" spans="2:4">
      <c r="B104" s="5">
        <v>44378</v>
      </c>
      <c r="C104" s="6">
        <v>200</v>
      </c>
      <c r="D104" s="6">
        <v>440</v>
      </c>
    </row>
    <row r="105" spans="2:4">
      <c r="B105" s="5">
        <v>44379</v>
      </c>
      <c r="C105" s="6">
        <v>270</v>
      </c>
      <c r="D105" s="6">
        <v>450</v>
      </c>
    </row>
    <row r="106" spans="2:4">
      <c r="B106" s="5">
        <v>44380</v>
      </c>
      <c r="C106" s="6"/>
      <c r="D106" s="6">
        <v>535</v>
      </c>
    </row>
    <row r="107" spans="2:4">
      <c r="B107" s="5">
        <v>44381</v>
      </c>
      <c r="C107" s="6"/>
      <c r="D107" s="6">
        <v>435</v>
      </c>
    </row>
    <row r="108" spans="2:4">
      <c r="B108" s="5">
        <v>44382</v>
      </c>
      <c r="C108" s="6">
        <v>380</v>
      </c>
      <c r="D108" s="6">
        <v>390</v>
      </c>
    </row>
    <row r="109" spans="2:4">
      <c r="B109" s="5">
        <v>44383</v>
      </c>
      <c r="C109" s="6">
        <v>505</v>
      </c>
      <c r="D109" s="6">
        <v>795</v>
      </c>
    </row>
    <row r="110" spans="2:4">
      <c r="B110" s="5">
        <v>44384</v>
      </c>
      <c r="C110" s="6"/>
      <c r="D110" s="6">
        <v>230</v>
      </c>
    </row>
    <row r="111" spans="2:4">
      <c r="B111" s="5">
        <v>44385</v>
      </c>
      <c r="C111" s="6">
        <v>350</v>
      </c>
      <c r="D111" s="6">
        <v>470</v>
      </c>
    </row>
    <row r="112" spans="2:4">
      <c r="B112" s="5">
        <v>44386</v>
      </c>
      <c r="C112" s="6">
        <v>380</v>
      </c>
      <c r="D112" s="6">
        <v>560</v>
      </c>
    </row>
    <row r="113" spans="2:4">
      <c r="B113" s="5">
        <v>44387</v>
      </c>
      <c r="C113" s="6"/>
      <c r="D113" s="7">
        <v>420</v>
      </c>
    </row>
    <row r="114" spans="2:4">
      <c r="B114" s="5">
        <v>44388</v>
      </c>
      <c r="C114" s="6">
        <v>590</v>
      </c>
      <c r="D114" s="7">
        <v>660</v>
      </c>
    </row>
    <row r="115" spans="2:4">
      <c r="B115" s="5">
        <v>44389</v>
      </c>
      <c r="C115" s="6"/>
      <c r="D115" s="7">
        <v>260</v>
      </c>
    </row>
    <row r="116" spans="2:4">
      <c r="B116" s="5">
        <v>44390</v>
      </c>
      <c r="C116" s="6"/>
      <c r="D116" s="7">
        <v>310</v>
      </c>
    </row>
    <row r="117" spans="2:4">
      <c r="B117" s="5">
        <v>44391</v>
      </c>
      <c r="C117" s="6">
        <v>400</v>
      </c>
      <c r="D117" s="7">
        <v>860</v>
      </c>
    </row>
    <row r="118" spans="2:4">
      <c r="B118" s="5">
        <v>44392</v>
      </c>
      <c r="C118" s="6">
        <v>500</v>
      </c>
      <c r="D118" s="7">
        <v>750</v>
      </c>
    </row>
    <row r="119" spans="2:4">
      <c r="B119" s="5">
        <v>44393</v>
      </c>
      <c r="C119" s="6"/>
      <c r="D119" s="7">
        <v>420</v>
      </c>
    </row>
    <row r="120" spans="2:4">
      <c r="B120" s="5">
        <v>44394</v>
      </c>
      <c r="C120" s="6">
        <v>670</v>
      </c>
      <c r="D120" s="7">
        <v>970</v>
      </c>
    </row>
    <row r="121" spans="2:4">
      <c r="B121" s="5">
        <v>44395</v>
      </c>
      <c r="C121" s="6">
        <v>470</v>
      </c>
      <c r="D121" s="7">
        <v>880</v>
      </c>
    </row>
    <row r="122" spans="2:4">
      <c r="B122" s="5">
        <v>44396</v>
      </c>
      <c r="C122" s="6">
        <v>500</v>
      </c>
      <c r="D122" s="7">
        <v>680</v>
      </c>
    </row>
    <row r="123" spans="2:4">
      <c r="B123" s="5">
        <v>44397</v>
      </c>
      <c r="C123" s="6">
        <v>350</v>
      </c>
      <c r="D123" s="7">
        <v>613</v>
      </c>
    </row>
    <row r="124" spans="2:4">
      <c r="B124" s="5">
        <v>44398</v>
      </c>
      <c r="C124" s="6">
        <v>760</v>
      </c>
      <c r="D124" s="7">
        <v>1035</v>
      </c>
    </row>
    <row r="125" spans="2:4">
      <c r="B125" s="5">
        <v>44399</v>
      </c>
      <c r="C125" s="6">
        <v>800</v>
      </c>
      <c r="D125" s="7">
        <v>990</v>
      </c>
    </row>
    <row r="126" spans="2:4">
      <c r="B126" s="5">
        <v>44400</v>
      </c>
      <c r="C126" s="6"/>
      <c r="D126" s="7">
        <v>60</v>
      </c>
    </row>
    <row r="127" spans="2:4">
      <c r="B127" s="5">
        <v>44401</v>
      </c>
      <c r="C127" s="6"/>
      <c r="D127" s="7">
        <v>150</v>
      </c>
    </row>
    <row r="128" spans="2:4">
      <c r="B128" s="5">
        <v>44402</v>
      </c>
      <c r="C128" s="6">
        <v>700</v>
      </c>
      <c r="D128" s="7">
        <v>880</v>
      </c>
    </row>
    <row r="129" spans="2:4">
      <c r="B129" s="5">
        <v>44403</v>
      </c>
      <c r="C129" s="6">
        <v>340</v>
      </c>
      <c r="D129" s="7">
        <v>450</v>
      </c>
    </row>
    <row r="130" spans="2:4">
      <c r="B130" s="5">
        <v>44404</v>
      </c>
      <c r="C130" s="6">
        <v>500</v>
      </c>
      <c r="D130" s="7">
        <v>825</v>
      </c>
    </row>
    <row r="131" spans="2:4">
      <c r="B131" s="5">
        <v>44405</v>
      </c>
      <c r="C131" s="6"/>
      <c r="D131" s="7">
        <v>150</v>
      </c>
    </row>
    <row r="132" spans="2:4">
      <c r="B132" s="5">
        <v>44406</v>
      </c>
      <c r="C132" s="6">
        <v>190</v>
      </c>
      <c r="D132" s="7">
        <v>200</v>
      </c>
    </row>
    <row r="133" spans="2:4">
      <c r="B133" s="5">
        <v>44407</v>
      </c>
      <c r="C133" s="6">
        <v>600</v>
      </c>
      <c r="D133" s="7">
        <v>890</v>
      </c>
    </row>
    <row r="134" spans="2:4">
      <c r="B134" s="5">
        <v>44408</v>
      </c>
      <c r="C134" s="6">
        <v>1380</v>
      </c>
      <c r="D134" s="7"/>
    </row>
    <row r="135" spans="2:4">
      <c r="B135" s="5">
        <v>44409</v>
      </c>
      <c r="C135" s="6"/>
      <c r="D135" s="7"/>
    </row>
    <row r="136" spans="2:4">
      <c r="B136" s="5">
        <v>44410</v>
      </c>
      <c r="C136" s="6">
        <v>270</v>
      </c>
      <c r="D136" s="7"/>
    </row>
    <row r="137" spans="2:4">
      <c r="B137" s="5">
        <v>44411</v>
      </c>
      <c r="C137" s="6">
        <v>1350</v>
      </c>
      <c r="D137" s="7">
        <v>1850</v>
      </c>
    </row>
    <row r="138" spans="2:4">
      <c r="B138" s="5">
        <v>44412</v>
      </c>
      <c r="C138" s="6">
        <v>300</v>
      </c>
      <c r="D138" s="7">
        <v>540</v>
      </c>
    </row>
    <row r="139" spans="2:4">
      <c r="B139" s="5">
        <v>44413</v>
      </c>
      <c r="C139" s="6"/>
      <c r="D139" s="7">
        <v>400</v>
      </c>
    </row>
    <row r="140" spans="2:4">
      <c r="B140" s="5">
        <v>44414</v>
      </c>
      <c r="C140" s="6">
        <v>6000</v>
      </c>
      <c r="D140" s="7">
        <v>710</v>
      </c>
    </row>
    <row r="141" spans="2:4">
      <c r="B141" s="5">
        <v>44415</v>
      </c>
      <c r="C141" s="6">
        <v>280</v>
      </c>
      <c r="D141" s="7">
        <v>360</v>
      </c>
    </row>
    <row r="142" spans="2:4">
      <c r="B142" s="5">
        <v>44416</v>
      </c>
      <c r="C142" s="6">
        <v>650</v>
      </c>
      <c r="D142" s="7">
        <v>920</v>
      </c>
    </row>
    <row r="143" spans="2:4">
      <c r="B143" s="5">
        <v>44417</v>
      </c>
      <c r="C143" s="6"/>
      <c r="D143" s="7">
        <v>425</v>
      </c>
    </row>
    <row r="144" spans="2:4">
      <c r="B144" s="5">
        <v>44418</v>
      </c>
      <c r="C144" s="6">
        <v>390</v>
      </c>
      <c r="D144" s="7">
        <v>460</v>
      </c>
    </row>
    <row r="145" spans="2:4">
      <c r="B145" s="5">
        <v>44419</v>
      </c>
      <c r="C145" s="6">
        <v>600</v>
      </c>
      <c r="D145" s="7">
        <v>835</v>
      </c>
    </row>
    <row r="146" spans="2:4">
      <c r="B146" s="5">
        <v>44420</v>
      </c>
      <c r="C146" s="6"/>
      <c r="D146" s="7">
        <v>250</v>
      </c>
    </row>
    <row r="147" spans="2:4">
      <c r="B147" s="5">
        <v>44421</v>
      </c>
      <c r="C147" s="6">
        <v>300</v>
      </c>
      <c r="D147" s="7">
        <v>460</v>
      </c>
    </row>
    <row r="148" spans="2:4">
      <c r="B148" s="5">
        <v>44422</v>
      </c>
      <c r="C148" s="6"/>
      <c r="D148" s="7">
        <v>410</v>
      </c>
    </row>
    <row r="149" spans="2:4">
      <c r="B149" s="5">
        <v>44423</v>
      </c>
      <c r="C149" s="6"/>
      <c r="D149" s="7">
        <v>340</v>
      </c>
    </row>
    <row r="150" spans="2:4">
      <c r="B150" s="5">
        <v>44424</v>
      </c>
      <c r="C150" s="6"/>
      <c r="D150" s="7">
        <v>50</v>
      </c>
    </row>
    <row r="151" spans="2:4">
      <c r="B151" s="5">
        <v>44425</v>
      </c>
      <c r="C151" s="6"/>
      <c r="D151" s="7">
        <v>400</v>
      </c>
    </row>
    <row r="152" spans="2:4">
      <c r="B152" s="5">
        <v>44426</v>
      </c>
      <c r="C152" s="6"/>
      <c r="D152" s="7">
        <v>50</v>
      </c>
    </row>
    <row r="153" spans="2:4">
      <c r="B153" s="5">
        <v>44427</v>
      </c>
      <c r="C153" s="6"/>
      <c r="D153" s="7">
        <v>990</v>
      </c>
    </row>
    <row r="154" spans="2:4">
      <c r="B154" s="5">
        <v>44428</v>
      </c>
      <c r="C154" s="6">
        <v>300</v>
      </c>
      <c r="D154" s="7">
        <v>550</v>
      </c>
    </row>
    <row r="155" spans="2:4">
      <c r="B155" s="5">
        <v>44429</v>
      </c>
      <c r="C155" s="6"/>
      <c r="D155" s="7">
        <v>330</v>
      </c>
    </row>
    <row r="156" spans="2:4">
      <c r="B156" s="5">
        <v>44430</v>
      </c>
      <c r="C156" s="6">
        <v>250</v>
      </c>
      <c r="D156" s="7">
        <v>400</v>
      </c>
    </row>
    <row r="157" spans="2:4">
      <c r="B157" s="5">
        <v>44431</v>
      </c>
      <c r="C157" s="6"/>
      <c r="D157" s="7">
        <v>180</v>
      </c>
    </row>
    <row r="158" spans="2:4">
      <c r="B158" s="5">
        <v>44432</v>
      </c>
      <c r="C158" s="6"/>
      <c r="D158" s="7">
        <v>310</v>
      </c>
    </row>
    <row r="159" spans="2:4">
      <c r="B159" s="5">
        <v>44433</v>
      </c>
      <c r="C159" s="6">
        <v>500</v>
      </c>
      <c r="D159" s="7">
        <v>600</v>
      </c>
    </row>
    <row r="160" spans="2:4">
      <c r="B160" s="5">
        <v>44434</v>
      </c>
      <c r="C160" s="6">
        <v>500</v>
      </c>
      <c r="D160" s="7">
        <v>640</v>
      </c>
    </row>
    <row r="161" spans="2:4">
      <c r="B161" s="5">
        <v>44435</v>
      </c>
      <c r="C161" s="6">
        <v>700</v>
      </c>
      <c r="D161" s="7">
        <v>1030</v>
      </c>
    </row>
    <row r="162" spans="2:4">
      <c r="B162" s="5">
        <v>44436</v>
      </c>
      <c r="C162" s="6">
        <v>320</v>
      </c>
      <c r="D162" s="7">
        <v>1350</v>
      </c>
    </row>
    <row r="163" spans="2:4">
      <c r="B163" s="5">
        <v>44437</v>
      </c>
      <c r="C163" s="6">
        <v>350</v>
      </c>
      <c r="D163" s="7">
        <v>740</v>
      </c>
    </row>
    <row r="164" spans="2:4">
      <c r="B164" s="5">
        <v>44438</v>
      </c>
      <c r="C164" s="6"/>
      <c r="D164" s="7">
        <v>0</v>
      </c>
    </row>
    <row r="165" spans="2:4">
      <c r="B165" s="5">
        <v>44439</v>
      </c>
      <c r="C165" s="6">
        <v>500</v>
      </c>
      <c r="D165" s="7">
        <v>1010</v>
      </c>
    </row>
    <row r="166" spans="2:4">
      <c r="B166" s="5">
        <v>44440</v>
      </c>
      <c r="C166" s="6">
        <v>300</v>
      </c>
      <c r="D166" s="7">
        <v>550</v>
      </c>
    </row>
    <row r="167" spans="2:4">
      <c r="B167" s="5">
        <v>44441</v>
      </c>
      <c r="C167" s="6"/>
      <c r="D167" s="7">
        <v>100</v>
      </c>
    </row>
    <row r="168" spans="2:4">
      <c r="B168" s="5">
        <v>44442</v>
      </c>
      <c r="C168" s="6">
        <v>570</v>
      </c>
      <c r="D168" s="7">
        <v>730</v>
      </c>
    </row>
    <row r="169" spans="2:4">
      <c r="B169" s="5">
        <v>44443</v>
      </c>
      <c r="C169" s="6">
        <v>930</v>
      </c>
      <c r="D169" s="7">
        <v>1240</v>
      </c>
    </row>
    <row r="170" spans="2:4">
      <c r="B170" s="5">
        <v>44444</v>
      </c>
      <c r="C170" s="6">
        <v>650</v>
      </c>
      <c r="D170" s="7">
        <v>980</v>
      </c>
    </row>
    <row r="171" spans="2:4">
      <c r="B171" s="5">
        <v>44445</v>
      </c>
      <c r="C171" s="6">
        <v>650</v>
      </c>
      <c r="D171" s="7">
        <v>850</v>
      </c>
    </row>
    <row r="172" spans="2:4">
      <c r="B172" s="5">
        <v>44446</v>
      </c>
      <c r="C172" s="6"/>
      <c r="D172" s="7">
        <v>1610</v>
      </c>
    </row>
    <row r="173" spans="2:4">
      <c r="B173" s="5">
        <v>44447</v>
      </c>
      <c r="C173" s="6">
        <v>650</v>
      </c>
      <c r="D173" s="7">
        <v>650</v>
      </c>
    </row>
    <row r="174" spans="2:4">
      <c r="B174" s="5">
        <v>44448</v>
      </c>
      <c r="C174" s="6"/>
      <c r="D174" s="7">
        <v>470</v>
      </c>
    </row>
    <row r="175" spans="2:4">
      <c r="B175" s="5">
        <v>44449</v>
      </c>
      <c r="C175" s="6">
        <v>400</v>
      </c>
      <c r="D175" s="7">
        <v>270</v>
      </c>
    </row>
    <row r="176" spans="2:4">
      <c r="B176" s="5">
        <v>44450</v>
      </c>
      <c r="C176" s="6"/>
      <c r="D176" s="7">
        <v>360</v>
      </c>
    </row>
    <row r="177" spans="2:4">
      <c r="B177" s="5">
        <v>44451</v>
      </c>
      <c r="C177" s="6">
        <v>1200</v>
      </c>
      <c r="D177" s="7">
        <v>1150</v>
      </c>
    </row>
    <row r="178" spans="2:4">
      <c r="B178" s="5">
        <v>44452</v>
      </c>
      <c r="C178" s="6">
        <v>600</v>
      </c>
      <c r="D178" s="7">
        <v>800</v>
      </c>
    </row>
    <row r="179" spans="2:4">
      <c r="B179" s="5">
        <v>44453</v>
      </c>
      <c r="C179" s="6">
        <v>650</v>
      </c>
      <c r="D179" s="7">
        <v>970</v>
      </c>
    </row>
    <row r="180" spans="2:4">
      <c r="B180" s="5">
        <v>44454</v>
      </c>
      <c r="C180" s="6"/>
      <c r="D180" s="7">
        <v>340</v>
      </c>
    </row>
    <row r="181" spans="2:4">
      <c r="B181" s="5">
        <v>44455</v>
      </c>
      <c r="C181" s="6">
        <v>970</v>
      </c>
      <c r="D181" s="7">
        <v>1230</v>
      </c>
    </row>
    <row r="182" spans="2:4">
      <c r="B182" s="5">
        <v>44456</v>
      </c>
      <c r="C182" s="6">
        <v>700</v>
      </c>
      <c r="D182" s="7">
        <v>870</v>
      </c>
    </row>
    <row r="183" spans="2:4">
      <c r="B183" s="5">
        <v>44457</v>
      </c>
      <c r="C183" s="6"/>
      <c r="D183" s="7">
        <v>730</v>
      </c>
    </row>
    <row r="184" spans="2:4">
      <c r="B184" s="5">
        <v>44458</v>
      </c>
      <c r="C184" s="6"/>
      <c r="D184" s="7">
        <v>890</v>
      </c>
    </row>
    <row r="185" spans="2:4">
      <c r="B185" s="5">
        <v>44459</v>
      </c>
      <c r="C185" s="6"/>
      <c r="D185" s="7">
        <v>410</v>
      </c>
    </row>
    <row r="186" spans="2:4">
      <c r="B186" s="5">
        <v>44460</v>
      </c>
      <c r="C186" s="6"/>
      <c r="D186" s="7">
        <v>50</v>
      </c>
    </row>
    <row r="187" spans="2:4">
      <c r="B187" s="5">
        <v>44461</v>
      </c>
      <c r="C187" s="6">
        <v>1700</v>
      </c>
      <c r="D187" s="7">
        <v>1120</v>
      </c>
    </row>
    <row r="188" spans="2:4">
      <c r="B188" s="5">
        <v>44462</v>
      </c>
      <c r="C188" s="6"/>
      <c r="D188" s="7">
        <v>730</v>
      </c>
    </row>
    <row r="189" spans="2:4">
      <c r="B189" s="5">
        <v>44463</v>
      </c>
      <c r="C189" s="6">
        <v>760</v>
      </c>
      <c r="D189" s="7">
        <v>790</v>
      </c>
    </row>
    <row r="190" spans="2:4">
      <c r="B190" s="5">
        <v>44464</v>
      </c>
      <c r="C190" s="6"/>
      <c r="D190" s="7">
        <v>390</v>
      </c>
    </row>
    <row r="191" spans="2:4">
      <c r="B191" s="5">
        <v>44465</v>
      </c>
      <c r="C191" s="6"/>
      <c r="D191" s="7">
        <v>0</v>
      </c>
    </row>
    <row r="192" spans="2:4">
      <c r="B192" s="5">
        <v>44466</v>
      </c>
      <c r="C192" s="6">
        <v>800</v>
      </c>
      <c r="D192" s="7">
        <v>1060</v>
      </c>
    </row>
    <row r="193" spans="2:4">
      <c r="B193" s="5">
        <v>44467</v>
      </c>
      <c r="C193" s="6"/>
      <c r="D193" s="7">
        <v>40</v>
      </c>
    </row>
    <row r="194" spans="2:4">
      <c r="B194" s="5">
        <v>44468</v>
      </c>
      <c r="C194" s="6"/>
      <c r="D194" s="7">
        <v>500</v>
      </c>
    </row>
    <row r="195" spans="2:4">
      <c r="B195" s="5">
        <v>44469</v>
      </c>
      <c r="C195" s="6"/>
      <c r="D195" s="7">
        <v>1020</v>
      </c>
    </row>
    <row r="196" spans="2:4">
      <c r="B196" s="5">
        <v>44470</v>
      </c>
      <c r="C196" s="6">
        <v>800</v>
      </c>
      <c r="D196" s="7">
        <v>590</v>
      </c>
    </row>
    <row r="197" spans="2:4">
      <c r="B197" s="5">
        <v>44471</v>
      </c>
      <c r="C197" s="6"/>
      <c r="D197" s="7">
        <v>440</v>
      </c>
    </row>
    <row r="198" spans="2:4">
      <c r="B198" s="5">
        <v>44472</v>
      </c>
      <c r="C198" s="6">
        <v>300</v>
      </c>
      <c r="D198" s="7">
        <v>290</v>
      </c>
    </row>
    <row r="199" spans="2:4">
      <c r="B199" s="5">
        <v>44473</v>
      </c>
      <c r="C199" s="6">
        <v>1100</v>
      </c>
      <c r="D199" s="7">
        <v>1370</v>
      </c>
    </row>
    <row r="200" spans="2:4">
      <c r="B200" s="5">
        <v>44474</v>
      </c>
      <c r="C200" s="6"/>
      <c r="D200" s="7">
        <v>370</v>
      </c>
    </row>
    <row r="201" spans="2:4">
      <c r="B201" s="5">
        <v>44475</v>
      </c>
      <c r="C201" s="6">
        <v>500</v>
      </c>
      <c r="D201" s="7">
        <v>770</v>
      </c>
    </row>
    <row r="202" spans="2:4">
      <c r="B202" s="5">
        <v>44476</v>
      </c>
      <c r="C202" s="6"/>
      <c r="D202" s="7">
        <v>350</v>
      </c>
    </row>
    <row r="203" spans="2:4">
      <c r="B203" s="5">
        <v>44477</v>
      </c>
      <c r="C203" s="6">
        <v>750</v>
      </c>
      <c r="D203" s="7">
        <v>860</v>
      </c>
    </row>
    <row r="204" spans="2:4">
      <c r="B204" s="5">
        <v>44478</v>
      </c>
      <c r="C204" s="6">
        <v>600</v>
      </c>
      <c r="D204" s="7">
        <v>970</v>
      </c>
    </row>
    <row r="205" spans="2:4">
      <c r="B205" s="5">
        <v>44479</v>
      </c>
      <c r="C205" s="6">
        <v>900</v>
      </c>
      <c r="D205" s="7">
        <v>1130</v>
      </c>
    </row>
    <row r="206" spans="2:4">
      <c r="B206" s="5">
        <v>44480</v>
      </c>
      <c r="C206" s="6"/>
      <c r="D206" s="7">
        <v>240</v>
      </c>
    </row>
    <row r="207" spans="2:4">
      <c r="B207" s="5">
        <v>44481</v>
      </c>
      <c r="C207" s="6"/>
      <c r="D207" s="7">
        <v>280</v>
      </c>
    </row>
    <row r="208" spans="2:4">
      <c r="B208" s="5">
        <v>44482</v>
      </c>
      <c r="C208" s="6">
        <v>500</v>
      </c>
      <c r="D208" s="7">
        <v>510</v>
      </c>
    </row>
    <row r="209" spans="2:4">
      <c r="B209" s="5">
        <v>44483</v>
      </c>
      <c r="C209" s="6">
        <v>800</v>
      </c>
      <c r="D209" s="7">
        <v>1130</v>
      </c>
    </row>
    <row r="210" spans="2:4">
      <c r="B210" s="5">
        <v>44484</v>
      </c>
      <c r="C210" s="6"/>
      <c r="D210" s="7">
        <v>320</v>
      </c>
    </row>
    <row r="211" spans="2:4">
      <c r="B211" s="5">
        <v>44485</v>
      </c>
      <c r="C211" s="6">
        <v>500</v>
      </c>
      <c r="D211" s="7">
        <v>1510</v>
      </c>
    </row>
    <row r="212" spans="2:4">
      <c r="B212" s="5">
        <v>44486</v>
      </c>
      <c r="C212" s="6">
        <v>700</v>
      </c>
      <c r="D212" s="7">
        <v>990</v>
      </c>
    </row>
    <row r="213" spans="2:4">
      <c r="B213" s="5">
        <v>44487</v>
      </c>
      <c r="C213" s="6">
        <v>999</v>
      </c>
      <c r="D213" s="7">
        <v>1260</v>
      </c>
    </row>
    <row r="214" spans="2:4">
      <c r="B214" s="5">
        <v>44488</v>
      </c>
      <c r="C214" s="6"/>
      <c r="D214" s="7">
        <v>230</v>
      </c>
    </row>
    <row r="215" spans="2:4">
      <c r="B215" s="5">
        <v>44489</v>
      </c>
      <c r="C215" s="6"/>
      <c r="D215" s="7">
        <v>240</v>
      </c>
    </row>
    <row r="216" spans="2:4">
      <c r="B216" s="5">
        <v>44490</v>
      </c>
      <c r="C216" s="6"/>
      <c r="D216" s="7">
        <v>390</v>
      </c>
    </row>
    <row r="217" spans="2:4">
      <c r="B217" s="5">
        <v>44491</v>
      </c>
      <c r="C217" s="6"/>
      <c r="D217" s="7">
        <v>970</v>
      </c>
    </row>
    <row r="218" spans="2:4">
      <c r="B218" s="5">
        <v>44492</v>
      </c>
      <c r="C218" s="6"/>
      <c r="D218" s="7">
        <v>467</v>
      </c>
    </row>
    <row r="219" spans="2:4">
      <c r="B219" s="5">
        <v>44493</v>
      </c>
      <c r="C219" s="6"/>
      <c r="D219" s="7">
        <v>980</v>
      </c>
    </row>
    <row r="220" spans="2:4">
      <c r="B220" s="5">
        <v>44494</v>
      </c>
      <c r="C220" s="6"/>
      <c r="D220" s="7">
        <v>250</v>
      </c>
    </row>
    <row r="221" spans="2:4">
      <c r="B221" s="5">
        <v>44495</v>
      </c>
      <c r="C221" s="6"/>
      <c r="D221" s="7">
        <v>981</v>
      </c>
    </row>
    <row r="222" spans="2:4">
      <c r="B222" s="5">
        <v>44496</v>
      </c>
      <c r="C222" s="6"/>
      <c r="D222" s="7">
        <v>730</v>
      </c>
    </row>
    <row r="223" spans="2:4">
      <c r="B223" s="5">
        <v>44497</v>
      </c>
      <c r="C223" s="6"/>
      <c r="D223" s="7">
        <v>560</v>
      </c>
    </row>
    <row r="224" spans="2:4">
      <c r="B224" s="5">
        <v>44498</v>
      </c>
      <c r="C224" s="6"/>
      <c r="D224" s="7">
        <v>230</v>
      </c>
    </row>
    <row r="225" spans="2:4">
      <c r="B225" s="5">
        <v>44499</v>
      </c>
      <c r="C225" s="6"/>
      <c r="D225" s="7">
        <v>80</v>
      </c>
    </row>
    <row r="226" spans="2:4">
      <c r="B226" s="5">
        <v>44500</v>
      </c>
      <c r="C226" s="6"/>
      <c r="D226" s="7">
        <v>500</v>
      </c>
    </row>
    <row r="227" spans="2:4">
      <c r="B227" s="5">
        <v>44501</v>
      </c>
      <c r="C227" s="6">
        <v>400</v>
      </c>
      <c r="D227" s="7">
        <v>900</v>
      </c>
    </row>
    <row r="228" spans="2:4">
      <c r="B228" s="5">
        <v>44502</v>
      </c>
      <c r="C228" s="6">
        <v>2400</v>
      </c>
      <c r="D228" s="7">
        <v>590</v>
      </c>
    </row>
    <row r="229" spans="2:4">
      <c r="B229" s="5">
        <v>44503</v>
      </c>
      <c r="C229" s="6">
        <v>600</v>
      </c>
      <c r="D229" s="7">
        <v>830</v>
      </c>
    </row>
    <row r="230" spans="2:4">
      <c r="B230" s="5">
        <v>44504</v>
      </c>
      <c r="C230" s="6">
        <v>900</v>
      </c>
      <c r="D230" s="7">
        <v>1200</v>
      </c>
    </row>
    <row r="231" spans="2:4">
      <c r="B231" s="5">
        <v>44505</v>
      </c>
      <c r="C231" s="6">
        <v>600</v>
      </c>
      <c r="D231" s="7">
        <v>915</v>
      </c>
    </row>
    <row r="232" spans="2:4">
      <c r="B232" s="5">
        <v>44506</v>
      </c>
      <c r="C232" s="6"/>
      <c r="D232" s="7">
        <v>667</v>
      </c>
    </row>
    <row r="233" spans="2:4">
      <c r="B233" s="5">
        <v>44507</v>
      </c>
      <c r="C233" s="6">
        <v>700</v>
      </c>
      <c r="D233" s="7">
        <v>1050</v>
      </c>
    </row>
    <row r="234" spans="2:4">
      <c r="B234" s="5">
        <v>44508</v>
      </c>
      <c r="C234" s="6">
        <v>800</v>
      </c>
      <c r="D234" s="7">
        <v>1010</v>
      </c>
    </row>
    <row r="235" spans="2:4">
      <c r="B235" s="5">
        <v>44509</v>
      </c>
      <c r="C235" s="6">
        <v>900</v>
      </c>
      <c r="D235" s="7">
        <v>1120</v>
      </c>
    </row>
    <row r="236" spans="2:4">
      <c r="B236" s="5">
        <v>44510</v>
      </c>
      <c r="C236" s="6">
        <v>700</v>
      </c>
      <c r="D236" s="7">
        <v>960</v>
      </c>
    </row>
    <row r="237" spans="2:4">
      <c r="B237" s="5">
        <v>44511</v>
      </c>
      <c r="C237" s="6">
        <v>700</v>
      </c>
      <c r="D237" s="7">
        <v>890</v>
      </c>
    </row>
    <row r="238" spans="2:4">
      <c r="B238" s="5">
        <v>44512</v>
      </c>
      <c r="C238" s="6">
        <v>300</v>
      </c>
      <c r="D238" s="7">
        <v>570</v>
      </c>
    </row>
    <row r="239" spans="2:4">
      <c r="B239" s="5">
        <v>44513</v>
      </c>
      <c r="C239" s="6"/>
      <c r="D239" s="7">
        <v>380</v>
      </c>
    </row>
    <row r="240" spans="2:4">
      <c r="B240" s="5">
        <v>44514</v>
      </c>
      <c r="C240" s="6">
        <v>1100</v>
      </c>
      <c r="D240" s="7">
        <v>1390</v>
      </c>
    </row>
    <row r="241" spans="2:4">
      <c r="B241" s="5">
        <v>44515</v>
      </c>
      <c r="C241" s="6"/>
      <c r="D241" s="7">
        <v>480</v>
      </c>
    </row>
    <row r="242" spans="2:4">
      <c r="B242" s="5">
        <v>44516</v>
      </c>
      <c r="C242" s="6">
        <v>1000</v>
      </c>
      <c r="D242" s="7">
        <v>1100</v>
      </c>
    </row>
    <row r="243" spans="2:4">
      <c r="B243" s="5">
        <v>44517</v>
      </c>
      <c r="C243" s="6"/>
      <c r="D243" s="7">
        <v>680</v>
      </c>
    </row>
    <row r="244" spans="2:4">
      <c r="B244" s="5">
        <v>44518</v>
      </c>
      <c r="C244" s="6">
        <v>1200</v>
      </c>
      <c r="D244" s="7">
        <v>1050</v>
      </c>
    </row>
    <row r="245" spans="2:4">
      <c r="B245" s="5">
        <v>44519</v>
      </c>
      <c r="C245" s="6">
        <v>1200</v>
      </c>
      <c r="D245" s="7">
        <v>1450</v>
      </c>
    </row>
    <row r="246" spans="2:4">
      <c r="B246" s="5">
        <v>44520</v>
      </c>
      <c r="C246" s="6">
        <v>1400</v>
      </c>
      <c r="D246" s="7">
        <v>1670</v>
      </c>
    </row>
    <row r="247" spans="2:4">
      <c r="B247" s="5">
        <v>44521</v>
      </c>
      <c r="C247" s="6">
        <v>1200</v>
      </c>
      <c r="D247" s="7">
        <v>1490</v>
      </c>
    </row>
    <row r="248" spans="2:4">
      <c r="B248" s="5">
        <v>44522</v>
      </c>
      <c r="C248" s="6"/>
      <c r="D248" s="7">
        <v>1210</v>
      </c>
    </row>
    <row r="249" spans="2:4">
      <c r="B249" s="5">
        <v>44523</v>
      </c>
      <c r="C249" s="6"/>
      <c r="D249" s="7">
        <v>500</v>
      </c>
    </row>
    <row r="250" spans="2:4">
      <c r="B250" s="5">
        <v>44524</v>
      </c>
      <c r="C250" s="6"/>
      <c r="D250" s="7">
        <v>750</v>
      </c>
    </row>
    <row r="251" spans="2:4">
      <c r="B251" s="5">
        <v>44525</v>
      </c>
      <c r="C251" s="6">
        <v>500</v>
      </c>
      <c r="D251" s="7">
        <v>640</v>
      </c>
    </row>
    <row r="252" spans="2:4">
      <c r="B252" s="5">
        <v>44526</v>
      </c>
      <c r="C252" s="6">
        <v>1000</v>
      </c>
      <c r="D252" s="7">
        <v>1360</v>
      </c>
    </row>
    <row r="253" spans="2:4">
      <c r="B253" s="5">
        <v>44527</v>
      </c>
      <c r="C253" s="6"/>
      <c r="D253" s="7">
        <v>850</v>
      </c>
    </row>
    <row r="254" spans="2:4">
      <c r="B254" s="5">
        <v>44528</v>
      </c>
      <c r="C254" s="6">
        <v>600</v>
      </c>
      <c r="D254" s="7">
        <v>1090</v>
      </c>
    </row>
    <row r="255" spans="2:4">
      <c r="B255" s="5">
        <v>44529</v>
      </c>
      <c r="C255" s="6"/>
      <c r="D255" s="7">
        <v>350</v>
      </c>
    </row>
    <row r="256" spans="2:4">
      <c r="B256" s="5">
        <v>44530</v>
      </c>
      <c r="C256" s="6">
        <v>700</v>
      </c>
      <c r="D256" s="7">
        <v>770</v>
      </c>
    </row>
    <row r="257" spans="2:4">
      <c r="B257" s="5">
        <v>44531</v>
      </c>
      <c r="C257" s="6"/>
      <c r="D257" s="7">
        <v>450</v>
      </c>
    </row>
    <row r="258" spans="2:4">
      <c r="B258" s="5">
        <v>44532</v>
      </c>
      <c r="C258" s="6">
        <v>900</v>
      </c>
      <c r="D258" s="7">
        <v>750</v>
      </c>
    </row>
    <row r="259" spans="2:4">
      <c r="B259" s="5">
        <v>44533</v>
      </c>
      <c r="C259" s="6"/>
      <c r="D259" s="7">
        <v>520</v>
      </c>
    </row>
    <row r="260" spans="2:4">
      <c r="B260" s="5">
        <v>44534</v>
      </c>
      <c r="C260" s="6"/>
      <c r="D260" s="7">
        <v>960</v>
      </c>
    </row>
    <row r="261" spans="2:4">
      <c r="B261" s="5">
        <v>44535</v>
      </c>
      <c r="C261" s="6">
        <v>900</v>
      </c>
      <c r="D261" s="7">
        <v>590</v>
      </c>
    </row>
    <row r="262" spans="2:4">
      <c r="B262" s="5">
        <v>44536</v>
      </c>
      <c r="C262" s="6"/>
      <c r="D262" s="7">
        <v>1090</v>
      </c>
    </row>
    <row r="263" spans="2:4">
      <c r="B263" s="5">
        <v>44537</v>
      </c>
      <c r="C263" s="6"/>
      <c r="D263" s="7">
        <v>680</v>
      </c>
    </row>
    <row r="264" spans="2:4">
      <c r="B264" s="5">
        <v>44538</v>
      </c>
      <c r="C264" s="6">
        <v>550</v>
      </c>
      <c r="D264" s="7">
        <v>390</v>
      </c>
    </row>
    <row r="265" spans="2:4">
      <c r="B265" s="5">
        <v>44539</v>
      </c>
      <c r="C265" s="6">
        <v>900</v>
      </c>
      <c r="D265" s="7">
        <v>1180</v>
      </c>
    </row>
    <row r="266" spans="2:4">
      <c r="B266" s="5">
        <v>44540</v>
      </c>
      <c r="C266" s="6"/>
      <c r="D266" s="7">
        <v>260</v>
      </c>
    </row>
    <row r="267" spans="2:4">
      <c r="B267" s="5">
        <v>44541</v>
      </c>
      <c r="C267" s="6"/>
      <c r="D267" s="7">
        <v>1010</v>
      </c>
    </row>
    <row r="268" spans="2:4">
      <c r="B268" s="5">
        <v>44542</v>
      </c>
      <c r="C268" s="6">
        <v>2200</v>
      </c>
      <c r="D268" s="7">
        <v>1770</v>
      </c>
    </row>
    <row r="269" spans="2:4">
      <c r="B269" s="5">
        <v>44543</v>
      </c>
      <c r="C269" s="6"/>
      <c r="D269" s="7">
        <v>680</v>
      </c>
    </row>
    <row r="270" spans="2:4">
      <c r="B270" s="5">
        <v>44544</v>
      </c>
      <c r="C270" s="6"/>
      <c r="D270" s="7">
        <v>740</v>
      </c>
    </row>
    <row r="271" spans="2:4">
      <c r="B271" s="5">
        <v>44545</v>
      </c>
      <c r="C271" s="6"/>
      <c r="D271" s="7">
        <v>660</v>
      </c>
    </row>
    <row r="272" spans="2:4">
      <c r="B272" s="5">
        <v>44546</v>
      </c>
      <c r="C272" s="6"/>
      <c r="D272" s="7">
        <v>900</v>
      </c>
    </row>
    <row r="273" spans="2:4">
      <c r="B273" s="5">
        <v>44547</v>
      </c>
      <c r="C273" s="6"/>
      <c r="D273" s="7">
        <v>710</v>
      </c>
    </row>
    <row r="274" spans="2:4">
      <c r="B274" s="5">
        <v>44548</v>
      </c>
      <c r="C274" s="6"/>
      <c r="D274" s="7">
        <v>1560</v>
      </c>
    </row>
    <row r="275" spans="2:4">
      <c r="B275" s="5">
        <v>44549</v>
      </c>
      <c r="C275" s="6">
        <v>1100</v>
      </c>
      <c r="D275" s="7">
        <v>940</v>
      </c>
    </row>
    <row r="276" spans="2:4">
      <c r="B276" s="5">
        <v>44550</v>
      </c>
      <c r="C276" s="6">
        <v>1000</v>
      </c>
      <c r="D276" s="7">
        <v>1080</v>
      </c>
    </row>
    <row r="277" spans="2:4">
      <c r="B277" s="5">
        <v>44551</v>
      </c>
      <c r="C277" s="6"/>
      <c r="D277" s="7">
        <v>1150</v>
      </c>
    </row>
    <row r="278" spans="2:4">
      <c r="B278" s="5">
        <v>44552</v>
      </c>
      <c r="C278" s="6">
        <v>1450</v>
      </c>
      <c r="D278" s="7">
        <v>2880</v>
      </c>
    </row>
    <row r="279" spans="2:4">
      <c r="B279" s="5">
        <v>44553</v>
      </c>
      <c r="C279" s="6">
        <v>800</v>
      </c>
      <c r="D279" s="7">
        <v>1430</v>
      </c>
    </row>
    <row r="280" spans="2:4">
      <c r="B280" s="5">
        <v>44554</v>
      </c>
      <c r="C280" s="6"/>
      <c r="D280" s="7">
        <v>510</v>
      </c>
    </row>
    <row r="281" spans="2:4">
      <c r="B281" s="5">
        <v>44555</v>
      </c>
      <c r="C281" s="6"/>
      <c r="D281" s="7">
        <v>0</v>
      </c>
    </row>
    <row r="282" spans="2:4">
      <c r="B282" s="5">
        <v>44556</v>
      </c>
      <c r="C282" s="6"/>
      <c r="D282" s="7">
        <v>800</v>
      </c>
    </row>
    <row r="283" spans="2:4">
      <c r="B283" s="5">
        <v>44557</v>
      </c>
      <c r="C283" s="6">
        <v>800</v>
      </c>
      <c r="D283" s="7">
        <v>1110</v>
      </c>
    </row>
    <row r="284" spans="2:4">
      <c r="B284" s="5">
        <v>44558</v>
      </c>
      <c r="C284" s="6">
        <v>999</v>
      </c>
      <c r="D284" s="7">
        <v>1220</v>
      </c>
    </row>
    <row r="285" spans="2:4">
      <c r="B285" s="5">
        <v>44559</v>
      </c>
      <c r="C285" s="6">
        <v>1300</v>
      </c>
      <c r="D285" s="7">
        <v>1485</v>
      </c>
    </row>
    <row r="286" spans="2:4">
      <c r="B286" s="5">
        <v>44560</v>
      </c>
      <c r="C286" s="6">
        <v>900</v>
      </c>
      <c r="D286" s="7">
        <v>1025</v>
      </c>
    </row>
    <row r="287" spans="2:4">
      <c r="B287" s="5">
        <v>44561</v>
      </c>
      <c r="C287" s="6">
        <v>1200</v>
      </c>
      <c r="D287" s="7">
        <v>1440</v>
      </c>
    </row>
    <row r="288" spans="2:4">
      <c r="B288" s="5">
        <v>44562</v>
      </c>
      <c r="C288" s="6"/>
      <c r="D288" s="7">
        <v>1130</v>
      </c>
    </row>
    <row r="289" spans="2:4">
      <c r="B289" s="5">
        <v>44563</v>
      </c>
      <c r="C289" s="6"/>
      <c r="D289" s="7">
        <v>1400</v>
      </c>
    </row>
    <row r="290" spans="2:4">
      <c r="B290" s="5">
        <v>44564</v>
      </c>
      <c r="C290" s="6"/>
      <c r="D290" s="7">
        <v>690</v>
      </c>
    </row>
    <row r="291" spans="2:4">
      <c r="B291" s="5">
        <v>44565</v>
      </c>
      <c r="C291" s="6"/>
      <c r="D291" s="7">
        <v>990</v>
      </c>
    </row>
    <row r="292" spans="2:4">
      <c r="B292" s="5">
        <v>44566</v>
      </c>
      <c r="C292" s="6"/>
      <c r="D292" s="7">
        <v>860</v>
      </c>
    </row>
    <row r="293" spans="2:4">
      <c r="B293" s="5">
        <v>44567</v>
      </c>
      <c r="C293" s="6"/>
      <c r="D293" s="7">
        <v>1700</v>
      </c>
    </row>
    <row r="294" spans="2:4">
      <c r="B294" s="5">
        <v>44568</v>
      </c>
      <c r="C294" s="6"/>
      <c r="D294" s="7">
        <v>725</v>
      </c>
    </row>
    <row r="295" spans="2:4">
      <c r="B295" s="5">
        <v>44569</v>
      </c>
      <c r="C295" s="6"/>
      <c r="D295" s="7">
        <v>1340</v>
      </c>
    </row>
    <row r="296" spans="2:4">
      <c r="B296" s="5">
        <v>44570</v>
      </c>
      <c r="C296" s="6"/>
      <c r="D296" s="7">
        <v>690</v>
      </c>
    </row>
    <row r="297" spans="2:4">
      <c r="B297" s="5">
        <v>44571</v>
      </c>
      <c r="C297" s="6"/>
      <c r="D297" s="7">
        <v>630</v>
      </c>
    </row>
    <row r="298" spans="2:4">
      <c r="B298" s="5">
        <v>44572</v>
      </c>
      <c r="C298" s="6"/>
      <c r="D298" s="7">
        <v>0</v>
      </c>
    </row>
    <row r="299" spans="2:4">
      <c r="B299" s="5">
        <v>44573</v>
      </c>
      <c r="C299" s="6"/>
      <c r="D299" s="7">
        <v>825</v>
      </c>
    </row>
    <row r="300" spans="2:4">
      <c r="B300" s="5">
        <v>44574</v>
      </c>
      <c r="C300" s="6">
        <v>800</v>
      </c>
      <c r="D300" s="7">
        <v>720</v>
      </c>
    </row>
    <row r="301" spans="2:4">
      <c r="B301" s="5">
        <v>44575</v>
      </c>
      <c r="C301" s="6">
        <v>1000</v>
      </c>
      <c r="D301" s="7">
        <v>1140</v>
      </c>
    </row>
    <row r="302" spans="2:4">
      <c r="B302" s="5">
        <v>44576</v>
      </c>
      <c r="C302" s="6"/>
      <c r="D302" s="7">
        <v>310</v>
      </c>
    </row>
    <row r="303" spans="2:4">
      <c r="B303" s="5">
        <v>44577</v>
      </c>
      <c r="C303" s="6"/>
      <c r="D303" s="7">
        <v>0</v>
      </c>
    </row>
    <row r="304" spans="2:4">
      <c r="B304" s="5">
        <v>44578</v>
      </c>
      <c r="C304" s="6"/>
      <c r="D304" s="7">
        <v>1020</v>
      </c>
    </row>
    <row r="305" spans="2:4">
      <c r="B305" s="5">
        <v>44579</v>
      </c>
      <c r="C305" s="6"/>
      <c r="D305" s="7">
        <v>1290</v>
      </c>
    </row>
    <row r="306" spans="2:4">
      <c r="B306" s="5">
        <v>44580</v>
      </c>
      <c r="C306" s="6"/>
      <c r="D306" s="7">
        <v>680</v>
      </c>
    </row>
    <row r="307" spans="2:4">
      <c r="B307" s="5">
        <v>44581</v>
      </c>
      <c r="C307" s="6"/>
      <c r="D307" s="7">
        <v>430</v>
      </c>
    </row>
    <row r="308" spans="2:4">
      <c r="B308" s="5">
        <v>44582</v>
      </c>
      <c r="C308" s="6"/>
      <c r="D308" s="7">
        <v>310</v>
      </c>
    </row>
    <row r="309" spans="2:4">
      <c r="B309" s="5">
        <v>44583</v>
      </c>
      <c r="C309" s="6"/>
      <c r="D309" s="7">
        <v>710</v>
      </c>
    </row>
    <row r="310" spans="2:4">
      <c r="B310" s="5">
        <v>44584</v>
      </c>
      <c r="C310" s="6"/>
      <c r="D310" s="7">
        <v>565</v>
      </c>
    </row>
    <row r="311" spans="2:4">
      <c r="B311" s="5">
        <v>44585</v>
      </c>
      <c r="C311" s="6"/>
      <c r="D311" s="7">
        <v>320</v>
      </c>
    </row>
    <row r="312" spans="2:4">
      <c r="B312" s="5">
        <v>44586</v>
      </c>
      <c r="C312" s="6"/>
      <c r="D312" s="7">
        <v>520</v>
      </c>
    </row>
    <row r="313" spans="2:4">
      <c r="B313" s="5">
        <v>44587</v>
      </c>
      <c r="C313" s="6">
        <v>800</v>
      </c>
      <c r="D313" s="7">
        <v>950</v>
      </c>
    </row>
    <row r="314" spans="2:4">
      <c r="B314" s="5">
        <v>44588</v>
      </c>
      <c r="C314" s="6"/>
      <c r="D314" s="7">
        <v>520</v>
      </c>
    </row>
    <row r="315" spans="2:4">
      <c r="B315" s="5">
        <v>44589</v>
      </c>
      <c r="C315" s="6">
        <v>600</v>
      </c>
      <c r="D315" s="7">
        <v>640</v>
      </c>
    </row>
    <row r="316" spans="2:4">
      <c r="B316" s="5">
        <v>44590</v>
      </c>
      <c r="C316" s="6">
        <v>900</v>
      </c>
      <c r="D316" s="7">
        <v>1100</v>
      </c>
    </row>
    <row r="317" spans="2:4">
      <c r="B317" s="5">
        <v>44591</v>
      </c>
      <c r="C317" s="6">
        <v>800</v>
      </c>
      <c r="D317" s="7">
        <v>1000</v>
      </c>
    </row>
    <row r="318" spans="2:4">
      <c r="B318" s="5">
        <v>44592</v>
      </c>
      <c r="C318" s="6">
        <v>400</v>
      </c>
      <c r="D318" s="7">
        <v>840</v>
      </c>
    </row>
    <row r="319" spans="2:4">
      <c r="B319" s="5">
        <v>44593</v>
      </c>
      <c r="C319" s="6">
        <v>900</v>
      </c>
      <c r="D319" s="7">
        <v>1180</v>
      </c>
    </row>
    <row r="320" spans="2:4">
      <c r="B320" s="5">
        <v>44594</v>
      </c>
      <c r="C320" s="6">
        <v>500</v>
      </c>
      <c r="D320" s="7">
        <v>730</v>
      </c>
    </row>
    <row r="321" spans="2:4">
      <c r="B321" s="5">
        <v>44595</v>
      </c>
      <c r="C321" s="6">
        <v>500</v>
      </c>
      <c r="D321" s="7">
        <v>1250</v>
      </c>
    </row>
    <row r="322" spans="2:4">
      <c r="B322" s="5">
        <v>44596</v>
      </c>
      <c r="C322" s="6">
        <v>500</v>
      </c>
      <c r="D322" s="7">
        <v>860</v>
      </c>
    </row>
    <row r="323" spans="2:4">
      <c r="B323" s="5">
        <v>44597</v>
      </c>
      <c r="C323" s="6">
        <v>700</v>
      </c>
      <c r="D323" s="7">
        <v>1160</v>
      </c>
    </row>
    <row r="324" spans="2:4">
      <c r="B324" s="5">
        <v>44598</v>
      </c>
      <c r="C324" s="6"/>
      <c r="D324" s="7">
        <v>530</v>
      </c>
    </row>
    <row r="325" spans="2:4">
      <c r="B325" s="5">
        <v>44599</v>
      </c>
      <c r="C325" s="6">
        <v>800</v>
      </c>
      <c r="D325" s="7">
        <v>1000</v>
      </c>
    </row>
    <row r="326" spans="2:4">
      <c r="B326" s="5">
        <v>44600</v>
      </c>
      <c r="C326" s="6"/>
      <c r="D326" s="7">
        <v>600</v>
      </c>
    </row>
    <row r="327" spans="2:4">
      <c r="B327" s="5">
        <v>44601</v>
      </c>
      <c r="C327" s="6">
        <v>500</v>
      </c>
      <c r="D327" s="7">
        <v>660</v>
      </c>
    </row>
    <row r="328" spans="2:4">
      <c r="B328" s="5">
        <v>44602</v>
      </c>
      <c r="C328" s="6"/>
      <c r="D328" s="7">
        <v>910</v>
      </c>
    </row>
    <row r="329" spans="2:4">
      <c r="B329" s="5">
        <v>44603</v>
      </c>
      <c r="C329" s="6">
        <v>950</v>
      </c>
      <c r="D329" s="7">
        <v>980</v>
      </c>
    </row>
    <row r="330" spans="2:4">
      <c r="B330" s="5">
        <v>44604</v>
      </c>
      <c r="C330" s="6">
        <v>700</v>
      </c>
      <c r="D330" s="7">
        <v>1000</v>
      </c>
    </row>
    <row r="331" spans="2:4">
      <c r="B331" s="5">
        <v>44605</v>
      </c>
      <c r="C331" s="6"/>
      <c r="D331" s="7">
        <v>650</v>
      </c>
    </row>
    <row r="332" spans="2:4">
      <c r="B332" s="5">
        <v>44606</v>
      </c>
      <c r="C332" s="6">
        <v>500</v>
      </c>
      <c r="D332" s="7">
        <v>520</v>
      </c>
    </row>
    <row r="333" spans="2:4">
      <c r="B333" s="5">
        <v>44607</v>
      </c>
      <c r="C333" s="6"/>
      <c r="D333" s="7">
        <v>540</v>
      </c>
    </row>
    <row r="334" spans="2:4">
      <c r="B334" s="5">
        <v>44608</v>
      </c>
      <c r="C334" s="6">
        <v>1100</v>
      </c>
      <c r="D334" s="7">
        <v>1460</v>
      </c>
    </row>
    <row r="335" spans="2:4">
      <c r="B335" s="5">
        <v>44609</v>
      </c>
      <c r="C335" s="6">
        <v>999</v>
      </c>
      <c r="D335" s="7">
        <v>1030</v>
      </c>
    </row>
    <row r="336" spans="2:4">
      <c r="B336" s="5">
        <v>44610</v>
      </c>
      <c r="C336" s="6">
        <v>999</v>
      </c>
      <c r="D336" s="7">
        <v>1220</v>
      </c>
    </row>
    <row r="337" spans="2:4">
      <c r="B337" s="5">
        <v>44611</v>
      </c>
      <c r="C337" s="6">
        <v>900</v>
      </c>
      <c r="D337" s="7">
        <v>1100</v>
      </c>
    </row>
    <row r="338" spans="2:4">
      <c r="B338" s="5">
        <v>44612</v>
      </c>
      <c r="C338" s="6">
        <v>800</v>
      </c>
      <c r="D338" s="7">
        <v>1190</v>
      </c>
    </row>
    <row r="339" spans="2:4">
      <c r="B339" s="5">
        <v>44613</v>
      </c>
      <c r="C339" s="6"/>
      <c r="D339" s="7">
        <v>980</v>
      </c>
    </row>
    <row r="340" spans="2:4">
      <c r="B340" s="5">
        <v>44614</v>
      </c>
      <c r="C340" s="6"/>
      <c r="D340" s="7">
        <v>1240</v>
      </c>
    </row>
    <row r="341" spans="2:4">
      <c r="B341" s="5">
        <v>44615</v>
      </c>
      <c r="C341" s="6"/>
      <c r="D341" s="7">
        <v>460</v>
      </c>
    </row>
    <row r="342" spans="2:4">
      <c r="B342" s="5">
        <v>44616</v>
      </c>
      <c r="C342" s="6"/>
      <c r="D342" s="7">
        <v>660</v>
      </c>
    </row>
    <row r="343" spans="2:4">
      <c r="B343" s="5">
        <v>44617</v>
      </c>
      <c r="C343" s="6">
        <v>1800</v>
      </c>
      <c r="D343" s="7">
        <v>960</v>
      </c>
    </row>
    <row r="344" spans="2:4">
      <c r="B344" s="5">
        <v>44618</v>
      </c>
      <c r="C344" s="6"/>
      <c r="D344" s="7">
        <v>1170</v>
      </c>
    </row>
    <row r="345" spans="2:4">
      <c r="B345" s="5">
        <v>44619</v>
      </c>
      <c r="C345" s="6"/>
      <c r="D345" s="7">
        <v>700</v>
      </c>
    </row>
    <row r="346" spans="2:4">
      <c r="B346" s="5">
        <v>44620</v>
      </c>
      <c r="C346" s="6"/>
      <c r="D346" s="7">
        <v>280</v>
      </c>
    </row>
    <row r="347" spans="2:4">
      <c r="B347" s="5">
        <v>44621</v>
      </c>
      <c r="C347" s="6"/>
      <c r="D347" s="7">
        <v>700</v>
      </c>
    </row>
    <row r="348" spans="2:4">
      <c r="B348" s="5">
        <v>44622</v>
      </c>
      <c r="C348" s="6"/>
      <c r="D348" s="7">
        <v>3080</v>
      </c>
    </row>
    <row r="349" spans="2:4">
      <c r="B349" s="5">
        <v>44623</v>
      </c>
      <c r="C349" s="6"/>
      <c r="D349" s="7">
        <v>1250</v>
      </c>
    </row>
    <row r="350" spans="2:4">
      <c r="B350" s="5">
        <v>44624</v>
      </c>
      <c r="C350" s="6"/>
      <c r="D350" s="7">
        <v>500</v>
      </c>
    </row>
    <row r="351" spans="2:4">
      <c r="B351" s="5">
        <v>44625</v>
      </c>
      <c r="C351" s="6"/>
      <c r="D351" s="7">
        <v>650</v>
      </c>
    </row>
    <row r="352" spans="2:4">
      <c r="B352" s="5">
        <v>44626</v>
      </c>
      <c r="C352" s="6"/>
      <c r="D352" s="7">
        <v>1130</v>
      </c>
    </row>
    <row r="353" spans="2:4">
      <c r="B353" s="5">
        <v>44627</v>
      </c>
      <c r="C353" s="6"/>
      <c r="D353" s="7">
        <v>1100</v>
      </c>
    </row>
    <row r="354" spans="2:4">
      <c r="B354" s="5">
        <v>44628</v>
      </c>
      <c r="C354" s="6"/>
      <c r="D354" s="7">
        <v>1150</v>
      </c>
    </row>
    <row r="355" spans="2:4">
      <c r="B355" s="5">
        <v>44629</v>
      </c>
      <c r="C355" s="6">
        <v>1000</v>
      </c>
      <c r="D355" s="7">
        <v>1270</v>
      </c>
    </row>
    <row r="356" spans="2:4">
      <c r="B356" s="5">
        <v>44630</v>
      </c>
      <c r="C356" s="6"/>
      <c r="D356" s="7">
        <v>370</v>
      </c>
    </row>
    <row r="357" spans="2:4">
      <c r="B357" s="5">
        <v>44631</v>
      </c>
      <c r="C357" s="6"/>
      <c r="D357" s="7">
        <v>800</v>
      </c>
    </row>
    <row r="358" spans="2:4">
      <c r="B358" s="5">
        <v>44632</v>
      </c>
      <c r="C358" s="6"/>
      <c r="D358" s="7">
        <v>790</v>
      </c>
    </row>
    <row r="359" spans="2:4">
      <c r="B359" s="5">
        <v>44633</v>
      </c>
      <c r="C359" s="6">
        <v>1400</v>
      </c>
      <c r="D359" s="7">
        <v>1490</v>
      </c>
    </row>
    <row r="360" spans="2:4">
      <c r="B360" s="5">
        <v>44634</v>
      </c>
      <c r="C360" s="6">
        <v>700</v>
      </c>
      <c r="D360" s="7">
        <v>880</v>
      </c>
    </row>
    <row r="361" spans="2:4">
      <c r="B361" s="5">
        <v>44635</v>
      </c>
      <c r="C361" s="6">
        <v>500</v>
      </c>
      <c r="D361" s="7">
        <v>940</v>
      </c>
    </row>
    <row r="362" spans="2:4">
      <c r="B362" s="5">
        <v>44636</v>
      </c>
      <c r="C362" s="6">
        <v>1400</v>
      </c>
      <c r="D362" s="7">
        <v>1530</v>
      </c>
    </row>
    <row r="363" spans="2:4">
      <c r="B363" s="5">
        <v>44637</v>
      </c>
      <c r="C363" s="6"/>
      <c r="D363" s="7">
        <v>290</v>
      </c>
    </row>
    <row r="364" spans="2:4">
      <c r="B364" s="5">
        <v>44638</v>
      </c>
      <c r="C364" s="6"/>
      <c r="D364" s="7">
        <v>630</v>
      </c>
    </row>
    <row r="365" spans="2:4">
      <c r="B365" s="5">
        <v>44639</v>
      </c>
      <c r="C365" s="6">
        <v>700</v>
      </c>
      <c r="D365" s="7">
        <v>650</v>
      </c>
    </row>
    <row r="366" spans="2:4">
      <c r="B366" s="5">
        <v>44640</v>
      </c>
      <c r="C366" s="6">
        <v>500</v>
      </c>
      <c r="D366" s="7">
        <v>650</v>
      </c>
    </row>
    <row r="367" spans="2:4">
      <c r="B367" s="5">
        <v>44641</v>
      </c>
      <c r="C367" s="6"/>
      <c r="D367" s="7">
        <v>1150</v>
      </c>
    </row>
    <row r="368" spans="2:4">
      <c r="B368" s="5">
        <v>44642</v>
      </c>
      <c r="C368" s="6"/>
      <c r="D368" s="7">
        <v>770</v>
      </c>
    </row>
    <row r="369" spans="2:4">
      <c r="B369" s="5">
        <v>44643</v>
      </c>
      <c r="C369" s="6"/>
      <c r="D369" s="7">
        <v>670</v>
      </c>
    </row>
    <row r="370" spans="2:4">
      <c r="B370" s="5">
        <v>44644</v>
      </c>
      <c r="C370" s="6"/>
      <c r="D370" s="7">
        <v>680</v>
      </c>
    </row>
    <row r="371" spans="2:4">
      <c r="B371" s="5">
        <v>44645</v>
      </c>
      <c r="C371" s="6"/>
      <c r="D371" s="7">
        <v>550</v>
      </c>
    </row>
    <row r="372" spans="2:4">
      <c r="B372" s="5">
        <v>44646</v>
      </c>
      <c r="C372" s="6">
        <v>999</v>
      </c>
      <c r="D372" s="7">
        <v>1295</v>
      </c>
    </row>
    <row r="373" spans="2:4">
      <c r="B373" s="5">
        <v>44647</v>
      </c>
      <c r="C373" s="6">
        <v>501</v>
      </c>
      <c r="D373" s="7">
        <v>1090</v>
      </c>
    </row>
    <row r="374" spans="2:4">
      <c r="B374" s="5">
        <v>44648</v>
      </c>
      <c r="C374" s="6">
        <v>500</v>
      </c>
      <c r="D374" s="7">
        <v>920</v>
      </c>
    </row>
    <row r="375" spans="2:4">
      <c r="B375" s="5">
        <v>44649</v>
      </c>
      <c r="C375" s="6">
        <v>750</v>
      </c>
      <c r="D375" s="7">
        <v>860</v>
      </c>
    </row>
    <row r="376" spans="2:4">
      <c r="B376" s="5">
        <v>44650</v>
      </c>
      <c r="C376" s="6">
        <v>1000</v>
      </c>
      <c r="D376" s="7">
        <v>1100</v>
      </c>
    </row>
    <row r="377" spans="2:4">
      <c r="B377" s="5">
        <v>44651</v>
      </c>
      <c r="C377" s="6">
        <v>500</v>
      </c>
      <c r="D377" s="7">
        <v>670</v>
      </c>
    </row>
    <row r="378" spans="2:4">
      <c r="B378" s="5">
        <v>44652</v>
      </c>
      <c r="C378" s="6">
        <v>800</v>
      </c>
      <c r="D378" s="7">
        <v>930</v>
      </c>
    </row>
    <row r="379" spans="2:4">
      <c r="B379" s="5">
        <v>44653</v>
      </c>
      <c r="C379" s="6"/>
      <c r="D379" s="7">
        <v>520</v>
      </c>
    </row>
    <row r="380" spans="2:4">
      <c r="B380" s="5">
        <v>44654</v>
      </c>
      <c r="C380" s="6">
        <v>800</v>
      </c>
      <c r="D380" s="7">
        <v>450</v>
      </c>
    </row>
    <row r="381" spans="2:4">
      <c r="B381" s="5">
        <v>44655</v>
      </c>
      <c r="C381" s="6">
        <v>700</v>
      </c>
      <c r="D381" s="7">
        <v>1020</v>
      </c>
    </row>
    <row r="382" spans="2:4">
      <c r="B382" s="5">
        <v>44656</v>
      </c>
      <c r="C382" s="6"/>
      <c r="D382" s="7">
        <v>1090</v>
      </c>
    </row>
    <row r="383" spans="2:4">
      <c r="B383" s="5">
        <v>44657</v>
      </c>
      <c r="C383" s="6">
        <v>1100</v>
      </c>
      <c r="D383" s="7">
        <v>1470</v>
      </c>
    </row>
    <row r="384" spans="2:4">
      <c r="B384" s="5">
        <v>44658</v>
      </c>
      <c r="C384" s="6"/>
      <c r="D384" s="7">
        <v>520</v>
      </c>
    </row>
    <row r="385" spans="2:4">
      <c r="B385" s="5">
        <v>44659</v>
      </c>
      <c r="C385" s="6">
        <v>800</v>
      </c>
      <c r="D385" s="7">
        <v>1210</v>
      </c>
    </row>
    <row r="386" spans="2:4">
      <c r="B386" s="5">
        <v>44660</v>
      </c>
      <c r="C386" s="6"/>
      <c r="D386" s="7">
        <v>510</v>
      </c>
    </row>
    <row r="387" spans="2:4">
      <c r="B387" s="5">
        <v>44661</v>
      </c>
      <c r="C387" s="6">
        <v>800</v>
      </c>
      <c r="D387" s="7">
        <v>1470</v>
      </c>
    </row>
    <row r="388" spans="2:4">
      <c r="B388" s="5">
        <v>44662</v>
      </c>
      <c r="C388" s="6">
        <v>1000</v>
      </c>
      <c r="D388" s="7">
        <v>1140</v>
      </c>
    </row>
    <row r="389" spans="2:4">
      <c r="B389" s="5">
        <v>44663</v>
      </c>
      <c r="C389" s="6">
        <v>500</v>
      </c>
      <c r="D389" s="7">
        <v>490</v>
      </c>
    </row>
    <row r="390" spans="2:4">
      <c r="B390" s="5">
        <v>44664</v>
      </c>
      <c r="C390" s="6"/>
      <c r="D390" s="7">
        <v>720</v>
      </c>
    </row>
    <row r="391" spans="2:4">
      <c r="B391" s="5">
        <v>44665</v>
      </c>
      <c r="C391" s="6">
        <v>999</v>
      </c>
      <c r="D391" s="7">
        <v>830</v>
      </c>
    </row>
    <row r="392" spans="2:4">
      <c r="B392" s="5">
        <v>44666</v>
      </c>
      <c r="C392" s="6">
        <v>1101</v>
      </c>
      <c r="D392" s="7">
        <v>1330</v>
      </c>
    </row>
    <row r="393" spans="2:4">
      <c r="B393" s="5">
        <v>44667</v>
      </c>
      <c r="C393" s="6"/>
      <c r="D393" s="7">
        <v>410</v>
      </c>
    </row>
    <row r="394" spans="2:4">
      <c r="B394" s="5">
        <v>44668</v>
      </c>
      <c r="C394" s="6"/>
      <c r="D394" s="7">
        <v>1010</v>
      </c>
    </row>
    <row r="395" spans="2:4">
      <c r="B395" s="5">
        <v>44669</v>
      </c>
      <c r="C395" s="6">
        <v>1200</v>
      </c>
      <c r="D395" s="7">
        <v>550</v>
      </c>
    </row>
    <row r="396" spans="2:4">
      <c r="B396" s="5">
        <v>44670</v>
      </c>
      <c r="C396" s="6"/>
      <c r="D396" s="7">
        <v>800</v>
      </c>
    </row>
    <row r="397" spans="2:4">
      <c r="B397" s="5">
        <v>44671</v>
      </c>
      <c r="C397" s="6">
        <v>1000</v>
      </c>
      <c r="D397" s="7">
        <v>500</v>
      </c>
    </row>
    <row r="398" spans="2:4">
      <c r="B398" s="5">
        <v>44672</v>
      </c>
      <c r="C398" s="6">
        <v>1000</v>
      </c>
      <c r="D398" s="7">
        <v>1050</v>
      </c>
    </row>
    <row r="399" spans="2:4">
      <c r="B399" s="5">
        <v>44673</v>
      </c>
      <c r="C399" s="6"/>
      <c r="D399" s="7">
        <v>870</v>
      </c>
    </row>
    <row r="400" spans="2:4">
      <c r="B400" s="5">
        <v>44674</v>
      </c>
      <c r="C400" s="6"/>
      <c r="D400" s="7">
        <v>1080</v>
      </c>
    </row>
    <row r="401" spans="2:4">
      <c r="B401" s="5">
        <v>44675</v>
      </c>
      <c r="C401" s="6"/>
      <c r="D401" s="7">
        <v>1435</v>
      </c>
    </row>
    <row r="402" spans="2:4">
      <c r="B402" s="5">
        <v>44676</v>
      </c>
      <c r="C402" s="6"/>
      <c r="D402" s="7">
        <v>1100</v>
      </c>
    </row>
    <row r="403" spans="2:4">
      <c r="B403" s="5">
        <v>44677</v>
      </c>
      <c r="C403" s="6"/>
      <c r="D403" s="7">
        <v>700</v>
      </c>
    </row>
    <row r="404" spans="2:4">
      <c r="B404" s="5">
        <v>44678</v>
      </c>
      <c r="C404" s="6">
        <v>1050</v>
      </c>
      <c r="D404" s="7">
        <v>1205</v>
      </c>
    </row>
    <row r="405" spans="2:4">
      <c r="B405" s="5">
        <v>44679</v>
      </c>
      <c r="C405" s="6">
        <v>980</v>
      </c>
      <c r="D405" s="7">
        <v>1135</v>
      </c>
    </row>
    <row r="406" spans="2:4">
      <c r="B406" s="5">
        <v>44680</v>
      </c>
      <c r="C406" s="6">
        <v>1000</v>
      </c>
      <c r="D406" s="7">
        <v>1380</v>
      </c>
    </row>
    <row r="407" spans="2:4">
      <c r="B407" s="5">
        <v>44681</v>
      </c>
      <c r="C407" s="6">
        <v>500</v>
      </c>
      <c r="D407" s="7">
        <v>1230</v>
      </c>
    </row>
    <row r="408" spans="2:4">
      <c r="B408" s="5">
        <v>44682</v>
      </c>
      <c r="C408" s="6">
        <v>500</v>
      </c>
      <c r="D408" s="7">
        <v>560</v>
      </c>
    </row>
    <row r="409" spans="2:4">
      <c r="B409" s="5">
        <v>44683</v>
      </c>
      <c r="C409" s="6">
        <v>500</v>
      </c>
      <c r="D409" s="7">
        <v>1230</v>
      </c>
    </row>
    <row r="410" spans="2:4">
      <c r="B410" s="5">
        <v>44684</v>
      </c>
      <c r="C410" s="6">
        <v>500</v>
      </c>
      <c r="D410" s="7">
        <v>1190</v>
      </c>
    </row>
    <row r="411" spans="2:4">
      <c r="B411" s="5">
        <v>44685</v>
      </c>
      <c r="C411" s="6">
        <v>800</v>
      </c>
      <c r="D411" s="7">
        <v>1140</v>
      </c>
    </row>
    <row r="412" spans="2:4">
      <c r="B412" s="5">
        <v>44686</v>
      </c>
      <c r="C412" s="6">
        <v>1000</v>
      </c>
      <c r="D412" s="7">
        <v>1250</v>
      </c>
    </row>
    <row r="413" spans="2:4">
      <c r="B413" s="5">
        <v>44687</v>
      </c>
      <c r="C413" s="6"/>
      <c r="D413" s="7">
        <v>1330</v>
      </c>
    </row>
    <row r="414" spans="2:4">
      <c r="B414" s="5">
        <v>44688</v>
      </c>
      <c r="C414" s="6">
        <v>1000</v>
      </c>
      <c r="D414" s="7">
        <v>1050</v>
      </c>
    </row>
    <row r="415" spans="2:4">
      <c r="B415" s="5">
        <v>44689</v>
      </c>
      <c r="C415" s="6">
        <v>1000</v>
      </c>
      <c r="D415" s="7">
        <v>1320</v>
      </c>
    </row>
    <row r="416" spans="2:4">
      <c r="B416" s="5">
        <v>44690</v>
      </c>
      <c r="C416" s="6"/>
      <c r="D416" s="7">
        <v>1350</v>
      </c>
    </row>
    <row r="417" spans="2:4">
      <c r="B417" s="5">
        <v>44691</v>
      </c>
      <c r="C417" s="6">
        <v>1400</v>
      </c>
      <c r="D417" s="7">
        <v>1230</v>
      </c>
    </row>
    <row r="418" spans="2:4">
      <c r="B418" s="5">
        <v>44692</v>
      </c>
      <c r="C418" s="6">
        <v>500</v>
      </c>
      <c r="D418" s="7">
        <v>1210</v>
      </c>
    </row>
    <row r="419" spans="2:4">
      <c r="B419" s="5">
        <v>44693</v>
      </c>
      <c r="C419" s="6">
        <v>600</v>
      </c>
      <c r="D419" s="7">
        <v>920</v>
      </c>
    </row>
    <row r="420" spans="2:4">
      <c r="B420" s="5">
        <v>44694</v>
      </c>
      <c r="C420" s="6">
        <v>500</v>
      </c>
      <c r="D420" s="7">
        <v>790</v>
      </c>
    </row>
    <row r="421" spans="2:4">
      <c r="B421" s="5">
        <v>44695</v>
      </c>
      <c r="C421" s="6">
        <v>500</v>
      </c>
      <c r="D421" s="7">
        <v>920</v>
      </c>
    </row>
    <row r="422" spans="2:4">
      <c r="B422" s="5">
        <v>44696</v>
      </c>
      <c r="C422" s="6">
        <v>700</v>
      </c>
      <c r="D422" s="7">
        <v>950</v>
      </c>
    </row>
    <row r="423" spans="2:4">
      <c r="B423" s="5">
        <v>44697</v>
      </c>
      <c r="C423" s="6">
        <v>900</v>
      </c>
      <c r="D423" s="7">
        <v>1290</v>
      </c>
    </row>
    <row r="424" spans="2:4">
      <c r="B424" s="5">
        <v>44698</v>
      </c>
      <c r="C424" s="6">
        <v>500</v>
      </c>
      <c r="D424" s="7">
        <v>850</v>
      </c>
    </row>
    <row r="425" spans="2:4">
      <c r="B425" s="5">
        <v>44699</v>
      </c>
      <c r="C425" s="6">
        <v>900</v>
      </c>
      <c r="D425" s="7">
        <v>1320</v>
      </c>
    </row>
    <row r="426" spans="2:4">
      <c r="B426" s="5">
        <v>44700</v>
      </c>
      <c r="C426" s="6"/>
      <c r="D426" s="7">
        <v>940</v>
      </c>
    </row>
    <row r="427" spans="2:4">
      <c r="B427" s="5">
        <v>44701</v>
      </c>
      <c r="C427" s="6">
        <v>1000</v>
      </c>
      <c r="D427" s="7">
        <v>1290</v>
      </c>
    </row>
    <row r="428" spans="2:4">
      <c r="B428" s="5">
        <v>44702</v>
      </c>
      <c r="C428" s="6">
        <v>800</v>
      </c>
      <c r="D428" s="7">
        <v>1170</v>
      </c>
    </row>
    <row r="429" spans="2:4">
      <c r="B429" s="5">
        <v>44703</v>
      </c>
      <c r="C429" s="6"/>
      <c r="D429" s="7">
        <v>780</v>
      </c>
    </row>
    <row r="430" spans="2:4">
      <c r="B430" s="5">
        <v>44704</v>
      </c>
      <c r="C430" s="6"/>
      <c r="D430" s="7">
        <v>870</v>
      </c>
    </row>
    <row r="431" spans="2:4">
      <c r="B431" s="5">
        <v>44705</v>
      </c>
      <c r="C431" s="6"/>
      <c r="D431" s="7">
        <v>1230</v>
      </c>
    </row>
    <row r="432" spans="2:4">
      <c r="B432" s="5">
        <v>44706</v>
      </c>
      <c r="C432" s="6">
        <v>900</v>
      </c>
      <c r="D432" s="7">
        <v>1050</v>
      </c>
    </row>
    <row r="433" spans="2:5">
      <c r="B433" s="5">
        <v>44707</v>
      </c>
      <c r="C433" s="6"/>
      <c r="D433" s="7">
        <v>1480</v>
      </c>
    </row>
    <row r="434" spans="2:5">
      <c r="B434" s="5">
        <v>44708</v>
      </c>
      <c r="C434" s="6"/>
      <c r="D434" s="7">
        <v>1430</v>
      </c>
    </row>
    <row r="435" spans="2:5">
      <c r="B435" s="5">
        <v>44709</v>
      </c>
      <c r="C435" s="6"/>
      <c r="D435" s="7">
        <v>1390</v>
      </c>
    </row>
    <row r="436" spans="2:5">
      <c r="B436" s="5">
        <v>44710</v>
      </c>
      <c r="C436" s="6">
        <v>1100</v>
      </c>
      <c r="D436" s="7">
        <v>1180</v>
      </c>
    </row>
    <row r="437" spans="2:5">
      <c r="B437" s="5">
        <v>44711</v>
      </c>
      <c r="C437" s="6"/>
      <c r="D437" s="7">
        <v>505</v>
      </c>
    </row>
    <row r="438" spans="2:5">
      <c r="B438" s="5">
        <v>44712</v>
      </c>
      <c r="C438" s="6">
        <v>900</v>
      </c>
      <c r="D438" s="7">
        <v>1035</v>
      </c>
    </row>
    <row r="439" spans="2:5">
      <c r="B439" s="5">
        <v>44713</v>
      </c>
      <c r="C439" s="6">
        <v>2000</v>
      </c>
      <c r="D439" s="7">
        <v>2160</v>
      </c>
    </row>
    <row r="440" spans="2:5">
      <c r="B440" s="5">
        <v>44714</v>
      </c>
      <c r="C440" s="6">
        <v>700</v>
      </c>
      <c r="D440" s="7">
        <v>960</v>
      </c>
    </row>
    <row r="441" spans="2:5">
      <c r="B441" s="5">
        <v>44715</v>
      </c>
      <c r="C441" s="6">
        <v>1000</v>
      </c>
      <c r="D441" s="7">
        <v>1805</v>
      </c>
    </row>
    <row r="442" spans="2:5">
      <c r="B442" s="5">
        <v>44716</v>
      </c>
      <c r="C442" s="6"/>
      <c r="D442" s="7">
        <v>1180</v>
      </c>
    </row>
    <row r="443" spans="2:5">
      <c r="B443" s="5">
        <v>44717</v>
      </c>
      <c r="C443" s="6">
        <v>1700</v>
      </c>
      <c r="D443" s="7">
        <v>1490</v>
      </c>
    </row>
    <row r="444" spans="2:5">
      <c r="B444" s="5">
        <v>44718</v>
      </c>
      <c r="C444" s="6">
        <v>800</v>
      </c>
      <c r="D444" s="7">
        <v>1170</v>
      </c>
    </row>
    <row r="445" spans="2:5">
      <c r="B445" s="5">
        <v>44719</v>
      </c>
      <c r="C445" s="6">
        <v>900</v>
      </c>
      <c r="D445" s="7">
        <v>1200</v>
      </c>
      <c r="E445" s="7" t="s">
        <v>202</v>
      </c>
    </row>
    <row r="446" spans="2:5">
      <c r="B446" s="5">
        <v>44720</v>
      </c>
      <c r="C446" s="6">
        <v>800</v>
      </c>
      <c r="D446" s="7">
        <v>1140</v>
      </c>
      <c r="E446" s="7">
        <v>800</v>
      </c>
    </row>
    <row r="447" spans="2:5">
      <c r="B447" s="5">
        <v>44721</v>
      </c>
      <c r="C447" s="6">
        <v>1000</v>
      </c>
      <c r="D447" s="7">
        <v>1430</v>
      </c>
      <c r="E447" s="7">
        <v>1000</v>
      </c>
    </row>
    <row r="448" spans="2:5">
      <c r="B448" s="5">
        <v>44722</v>
      </c>
      <c r="C448" s="6">
        <v>500</v>
      </c>
      <c r="D448" s="7">
        <v>1340</v>
      </c>
      <c r="E448" s="7">
        <v>500</v>
      </c>
    </row>
    <row r="449" spans="2:5">
      <c r="B449" s="5">
        <v>44723</v>
      </c>
      <c r="C449" s="6">
        <v>1000</v>
      </c>
      <c r="D449" s="7">
        <v>1420</v>
      </c>
      <c r="E449" s="7">
        <v>1000</v>
      </c>
    </row>
    <row r="450" spans="2:5">
      <c r="B450" s="5">
        <v>44724</v>
      </c>
      <c r="C450" s="6">
        <v>500</v>
      </c>
      <c r="D450" s="7">
        <v>1110</v>
      </c>
      <c r="E450" s="7">
        <v>500</v>
      </c>
    </row>
    <row r="451" spans="2:5">
      <c r="B451" s="5">
        <v>44725</v>
      </c>
      <c r="C451" s="6"/>
      <c r="D451" s="7">
        <v>1350</v>
      </c>
      <c r="E451" s="7"/>
    </row>
    <row r="452" spans="2:5">
      <c r="B452" s="5">
        <v>44726</v>
      </c>
      <c r="C452" s="6"/>
      <c r="D452" s="7">
        <v>1000</v>
      </c>
      <c r="E452" s="7"/>
    </row>
    <row r="453" spans="2:5">
      <c r="B453" s="5">
        <v>44727</v>
      </c>
      <c r="C453" s="6">
        <v>900</v>
      </c>
      <c r="D453" s="7">
        <v>1040</v>
      </c>
      <c r="E453" s="7">
        <v>900</v>
      </c>
    </row>
    <row r="454" spans="2:5">
      <c r="B454" s="5">
        <v>44728</v>
      </c>
      <c r="C454" s="6">
        <v>500</v>
      </c>
      <c r="D454" s="7">
        <v>810</v>
      </c>
      <c r="E454" s="7">
        <v>500</v>
      </c>
    </row>
    <row r="455" spans="2:5">
      <c r="B455" s="5">
        <v>44729</v>
      </c>
      <c r="C455" s="6"/>
      <c r="D455" s="7">
        <v>400</v>
      </c>
      <c r="E455" s="7"/>
    </row>
    <row r="456" spans="2:5">
      <c r="B456" s="5">
        <v>44730</v>
      </c>
      <c r="C456" s="6">
        <v>700</v>
      </c>
      <c r="D456" s="7">
        <v>1240</v>
      </c>
      <c r="E456" s="7">
        <v>700</v>
      </c>
    </row>
    <row r="457" spans="2:5">
      <c r="B457" s="5">
        <v>44731</v>
      </c>
      <c r="C457" s="6"/>
      <c r="D457" s="7">
        <v>390</v>
      </c>
      <c r="E457" s="7"/>
    </row>
    <row r="458" spans="2:5">
      <c r="B458" s="5">
        <v>44732</v>
      </c>
      <c r="C458" s="6">
        <v>800</v>
      </c>
      <c r="D458" s="7">
        <v>1040</v>
      </c>
      <c r="E458" s="7">
        <v>800</v>
      </c>
    </row>
    <row r="459" spans="2:5">
      <c r="B459" s="5">
        <v>44733</v>
      </c>
      <c r="C459" s="6">
        <v>500</v>
      </c>
      <c r="D459" s="7">
        <v>820</v>
      </c>
      <c r="E459" s="7">
        <v>500</v>
      </c>
    </row>
    <row r="460" spans="2:5">
      <c r="B460" s="5">
        <v>44734</v>
      </c>
      <c r="C460" s="6"/>
      <c r="D460" s="7">
        <v>1320</v>
      </c>
      <c r="E460" s="7"/>
    </row>
    <row r="461" spans="2:5">
      <c r="B461" s="5">
        <v>44735</v>
      </c>
      <c r="C461" s="6"/>
      <c r="D461" s="7">
        <v>670</v>
      </c>
      <c r="E461" s="7"/>
    </row>
    <row r="462" spans="2:5">
      <c r="B462" s="5">
        <v>44736</v>
      </c>
      <c r="C462" s="6">
        <v>1300</v>
      </c>
      <c r="D462" s="7">
        <v>590</v>
      </c>
      <c r="E462" s="7">
        <v>1300</v>
      </c>
    </row>
    <row r="463" spans="2:5">
      <c r="B463" s="5">
        <v>44737</v>
      </c>
      <c r="C463" s="6">
        <v>300</v>
      </c>
      <c r="D463" s="7">
        <v>720</v>
      </c>
      <c r="E463" s="7">
        <v>300</v>
      </c>
    </row>
    <row r="464" spans="2:5">
      <c r="B464" s="5">
        <v>44738</v>
      </c>
      <c r="C464" s="6">
        <v>700</v>
      </c>
      <c r="D464" s="7">
        <v>1215</v>
      </c>
      <c r="E464" s="7">
        <v>700</v>
      </c>
    </row>
    <row r="465" spans="2:5">
      <c r="B465" s="5">
        <v>44739</v>
      </c>
      <c r="C465" s="6">
        <v>700</v>
      </c>
      <c r="D465" s="7">
        <v>1020</v>
      </c>
      <c r="E465" s="7">
        <v>700</v>
      </c>
    </row>
    <row r="466" spans="2:5">
      <c r="B466" s="5">
        <v>44740</v>
      </c>
      <c r="C466" s="6"/>
      <c r="D466" s="7">
        <v>350</v>
      </c>
      <c r="E466" s="7"/>
    </row>
    <row r="467" spans="2:5">
      <c r="B467" s="5">
        <v>44741</v>
      </c>
      <c r="C467" s="6">
        <v>500</v>
      </c>
      <c r="D467" s="7">
        <v>880</v>
      </c>
      <c r="E467" s="7">
        <v>500</v>
      </c>
    </row>
    <row r="468" spans="2:5">
      <c r="B468" s="5">
        <v>44742</v>
      </c>
      <c r="C468" s="6">
        <v>1000</v>
      </c>
      <c r="D468" s="7">
        <v>1450</v>
      </c>
      <c r="E468" s="7">
        <v>1000</v>
      </c>
    </row>
    <row r="469" spans="2:5">
      <c r="B469" s="5">
        <v>44743</v>
      </c>
      <c r="C469" s="6">
        <v>1000</v>
      </c>
      <c r="D469" s="7">
        <v>1465</v>
      </c>
      <c r="E469" s="7">
        <v>1000</v>
      </c>
    </row>
    <row r="470" spans="2:5">
      <c r="B470" s="5">
        <v>44744</v>
      </c>
      <c r="C470" s="6">
        <v>1000</v>
      </c>
      <c r="D470" s="7">
        <v>1510</v>
      </c>
      <c r="E470" s="7">
        <v>1000</v>
      </c>
    </row>
    <row r="471" spans="2:5">
      <c r="B471" s="5">
        <v>44745</v>
      </c>
      <c r="C471" s="6">
        <v>700</v>
      </c>
      <c r="D471" s="7">
        <v>1090</v>
      </c>
      <c r="E471" s="7">
        <v>700</v>
      </c>
    </row>
    <row r="472" spans="2:5">
      <c r="B472" s="5">
        <v>44746</v>
      </c>
      <c r="C472" s="6">
        <v>650</v>
      </c>
      <c r="D472" s="7">
        <v>1020</v>
      </c>
      <c r="E472" s="7">
        <v>650</v>
      </c>
    </row>
    <row r="473" spans="2:5">
      <c r="B473" s="5">
        <v>44747</v>
      </c>
      <c r="C473" s="6">
        <v>1100</v>
      </c>
      <c r="D473" s="7">
        <v>1580</v>
      </c>
      <c r="E473" s="7">
        <v>1100</v>
      </c>
    </row>
    <row r="474" spans="2:5">
      <c r="B474" s="5">
        <v>44748</v>
      </c>
      <c r="C474" s="6">
        <v>900</v>
      </c>
      <c r="D474" s="7">
        <v>1250</v>
      </c>
      <c r="E474" s="7">
        <v>900</v>
      </c>
    </row>
    <row r="475" spans="2:5">
      <c r="B475" s="5">
        <v>44749</v>
      </c>
      <c r="C475" s="6"/>
      <c r="D475" s="7">
        <v>840</v>
      </c>
      <c r="E475" s="7"/>
    </row>
    <row r="476" spans="2:5">
      <c r="B476" s="5">
        <v>44750</v>
      </c>
      <c r="C476" s="6">
        <v>1000</v>
      </c>
      <c r="D476" s="7">
        <v>1310</v>
      </c>
      <c r="E476" s="7">
        <v>1000</v>
      </c>
    </row>
    <row r="477" spans="2:5">
      <c r="B477" s="5">
        <v>44751</v>
      </c>
      <c r="C477" s="6">
        <v>1100</v>
      </c>
      <c r="D477" s="7">
        <v>1420</v>
      </c>
      <c r="E477" s="7">
        <v>1100</v>
      </c>
    </row>
    <row r="478" spans="2:5">
      <c r="B478" s="5">
        <v>44752</v>
      </c>
      <c r="C478" s="6">
        <v>1000</v>
      </c>
      <c r="D478" s="7">
        <v>1310</v>
      </c>
      <c r="E478" s="7">
        <v>1000</v>
      </c>
    </row>
    <row r="479" spans="2:5">
      <c r="B479" s="5">
        <v>44753</v>
      </c>
      <c r="C479" s="6">
        <v>1100</v>
      </c>
      <c r="D479" s="7">
        <v>1540</v>
      </c>
      <c r="E479" s="7">
        <v>1100</v>
      </c>
    </row>
    <row r="480" spans="2:5">
      <c r="B480" s="5">
        <v>44754</v>
      </c>
      <c r="C480" s="6"/>
      <c r="D480" s="7">
        <v>1050</v>
      </c>
      <c r="E480" s="7"/>
    </row>
    <row r="481" spans="2:5">
      <c r="B481" s="5">
        <v>44755</v>
      </c>
      <c r="C481" s="6"/>
      <c r="D481" s="7">
        <v>670</v>
      </c>
      <c r="E481" s="7"/>
    </row>
    <row r="482" spans="2:5">
      <c r="B482" s="5">
        <v>44756</v>
      </c>
      <c r="C482" s="6">
        <v>300</v>
      </c>
      <c r="D482" s="7">
        <v>1080</v>
      </c>
      <c r="E482" s="7">
        <v>300</v>
      </c>
    </row>
    <row r="483" spans="2:5">
      <c r="B483" s="5">
        <v>44757</v>
      </c>
      <c r="C483" s="6"/>
      <c r="D483" s="7">
        <v>670</v>
      </c>
      <c r="E483" s="7"/>
    </row>
    <row r="484" spans="2:5">
      <c r="B484" s="5">
        <v>44758</v>
      </c>
      <c r="C484" s="6">
        <v>500</v>
      </c>
      <c r="D484" s="7">
        <v>725</v>
      </c>
      <c r="E484" s="7">
        <v>500</v>
      </c>
    </row>
    <row r="485" spans="2:5">
      <c r="B485" s="5">
        <v>44759</v>
      </c>
      <c r="C485" s="6">
        <v>600</v>
      </c>
      <c r="D485" s="7">
        <v>920</v>
      </c>
      <c r="E485" s="7">
        <v>600</v>
      </c>
    </row>
    <row r="486" spans="2:5">
      <c r="B486" s="5">
        <v>44760</v>
      </c>
      <c r="C486" s="6">
        <v>300</v>
      </c>
      <c r="D486" s="7">
        <v>510</v>
      </c>
      <c r="E486" s="7">
        <v>300</v>
      </c>
    </row>
    <row r="487" spans="2:5">
      <c r="B487" s="5">
        <v>44761</v>
      </c>
      <c r="C487" s="6">
        <v>500</v>
      </c>
      <c r="D487" s="7">
        <v>920</v>
      </c>
      <c r="E487" s="7">
        <v>500</v>
      </c>
    </row>
    <row r="488" spans="2:5">
      <c r="B488" s="5">
        <v>44762</v>
      </c>
      <c r="C488" s="6">
        <v>700</v>
      </c>
      <c r="D488" s="7">
        <v>1020</v>
      </c>
      <c r="E488" s="7">
        <v>700</v>
      </c>
    </row>
    <row r="489" spans="2:5">
      <c r="B489" s="5">
        <v>44763</v>
      </c>
      <c r="C489" s="6"/>
      <c r="D489" s="7">
        <v>1130</v>
      </c>
      <c r="E489" s="7"/>
    </row>
    <row r="490" spans="2:5">
      <c r="B490" s="5">
        <v>44764</v>
      </c>
      <c r="C490" s="6"/>
      <c r="D490" s="7">
        <v>850</v>
      </c>
      <c r="E490" s="7"/>
    </row>
    <row r="491" spans="2:5">
      <c r="B491" s="5">
        <v>44765</v>
      </c>
      <c r="C491" s="6">
        <v>900</v>
      </c>
      <c r="D491" s="7">
        <v>1230</v>
      </c>
      <c r="E491" s="7">
        <v>900</v>
      </c>
    </row>
    <row r="492" spans="2:5">
      <c r="B492" s="5">
        <v>44766</v>
      </c>
      <c r="C492" s="6">
        <v>1000</v>
      </c>
      <c r="D492" s="7">
        <v>1280</v>
      </c>
      <c r="E492" s="7">
        <v>1000</v>
      </c>
    </row>
    <row r="493" spans="2:5">
      <c r="B493" s="5">
        <v>44767</v>
      </c>
      <c r="C493" s="6"/>
      <c r="D493" s="7">
        <v>830</v>
      </c>
      <c r="E493" s="7"/>
    </row>
    <row r="494" spans="2:5">
      <c r="B494" s="5">
        <v>44768</v>
      </c>
      <c r="C494" s="6">
        <v>1100</v>
      </c>
      <c r="D494" s="7">
        <v>1080</v>
      </c>
      <c r="E494" s="7">
        <v>1100</v>
      </c>
    </row>
    <row r="495" spans="2:5">
      <c r="B495" s="5">
        <v>44769</v>
      </c>
      <c r="C495" s="6">
        <v>800</v>
      </c>
      <c r="D495" s="7">
        <v>1140</v>
      </c>
      <c r="E495" s="7">
        <v>800</v>
      </c>
    </row>
    <row r="496" spans="2:5">
      <c r="B496" s="5">
        <v>44770</v>
      </c>
      <c r="C496" s="6"/>
      <c r="D496" s="7">
        <v>820</v>
      </c>
      <c r="E496" s="7"/>
    </row>
    <row r="497" spans="2:5">
      <c r="B497" s="5">
        <v>44771</v>
      </c>
      <c r="C497" s="6">
        <v>800</v>
      </c>
      <c r="D497" s="7">
        <v>860</v>
      </c>
      <c r="E497" s="7">
        <v>800</v>
      </c>
    </row>
    <row r="498" spans="2:5">
      <c r="B498" s="5">
        <v>44772</v>
      </c>
      <c r="C498" s="6">
        <v>1000</v>
      </c>
      <c r="D498" s="7">
        <v>1380</v>
      </c>
      <c r="E498" s="7">
        <v>1000</v>
      </c>
    </row>
    <row r="499" spans="2:5">
      <c r="B499" s="5">
        <v>44773</v>
      </c>
      <c r="C499" s="6">
        <v>800</v>
      </c>
      <c r="D499" s="7">
        <v>1120</v>
      </c>
      <c r="E499" s="7">
        <v>800</v>
      </c>
    </row>
    <row r="500" spans="2:5">
      <c r="B500" s="5">
        <v>44774</v>
      </c>
      <c r="C500" s="6">
        <v>1500</v>
      </c>
      <c r="D500" s="7">
        <v>1920</v>
      </c>
      <c r="E500" s="7">
        <v>1500</v>
      </c>
    </row>
    <row r="501" spans="2:5">
      <c r="B501" s="5">
        <v>44775</v>
      </c>
      <c r="C501" s="6">
        <v>1000</v>
      </c>
      <c r="D501" s="7">
        <v>1265</v>
      </c>
      <c r="E501" s="7">
        <v>1000</v>
      </c>
    </row>
    <row r="502" spans="2:5">
      <c r="B502" s="5">
        <v>44776</v>
      </c>
      <c r="C502" s="6">
        <v>900</v>
      </c>
      <c r="D502" s="7">
        <v>1220</v>
      </c>
      <c r="E502" s="7">
        <v>900</v>
      </c>
    </row>
    <row r="503" spans="2:5">
      <c r="B503" s="5">
        <v>44777</v>
      </c>
      <c r="C503" s="6">
        <v>1000</v>
      </c>
      <c r="D503" s="7">
        <v>1450</v>
      </c>
      <c r="E503" s="7">
        <v>1000</v>
      </c>
    </row>
    <row r="504" spans="2:5">
      <c r="B504" s="5">
        <v>44778</v>
      </c>
      <c r="C504" s="6">
        <v>1100</v>
      </c>
      <c r="D504" s="7">
        <v>1600</v>
      </c>
      <c r="E504" s="7">
        <v>1100</v>
      </c>
    </row>
    <row r="505" spans="2:5">
      <c r="B505" s="5">
        <v>44779</v>
      </c>
      <c r="C505" s="6">
        <v>1200</v>
      </c>
      <c r="D505" s="7">
        <v>1670</v>
      </c>
      <c r="E505" s="7">
        <v>1200</v>
      </c>
    </row>
    <row r="506" spans="2:5">
      <c r="B506" s="5">
        <v>44780</v>
      </c>
      <c r="C506" s="6"/>
      <c r="D506" s="7">
        <v>1520</v>
      </c>
      <c r="E506" s="7"/>
    </row>
    <row r="507" spans="2:5">
      <c r="B507" s="5">
        <v>44781</v>
      </c>
      <c r="C507" s="6">
        <v>1000</v>
      </c>
      <c r="D507" s="7">
        <v>1050</v>
      </c>
      <c r="E507" s="7">
        <v>1000</v>
      </c>
    </row>
    <row r="508" spans="2:5">
      <c r="B508" s="5">
        <v>44782</v>
      </c>
      <c r="C508" s="6">
        <v>0</v>
      </c>
      <c r="D508" s="7">
        <v>0</v>
      </c>
      <c r="E508" s="7">
        <v>0</v>
      </c>
    </row>
    <row r="509" spans="2:5">
      <c r="B509" s="5">
        <v>44783</v>
      </c>
      <c r="C509" s="6">
        <v>600</v>
      </c>
      <c r="D509" s="7">
        <v>1010</v>
      </c>
      <c r="E509" s="7">
        <v>600</v>
      </c>
    </row>
    <row r="510" spans="2:5">
      <c r="B510" s="5">
        <v>44784</v>
      </c>
      <c r="C510" s="6">
        <v>700</v>
      </c>
      <c r="D510" s="7">
        <v>960</v>
      </c>
      <c r="E510" s="7">
        <v>700</v>
      </c>
    </row>
    <row r="511" spans="2:5">
      <c r="B511" s="5">
        <v>44785</v>
      </c>
      <c r="C511" s="6">
        <v>1000</v>
      </c>
      <c r="D511" s="7">
        <v>1280</v>
      </c>
      <c r="E511" s="7">
        <v>1000</v>
      </c>
    </row>
    <row r="512" spans="2:5">
      <c r="B512" s="5">
        <v>44786</v>
      </c>
      <c r="C512" s="6">
        <v>1300</v>
      </c>
      <c r="D512" s="7">
        <v>1630</v>
      </c>
      <c r="E512" s="7">
        <v>1300</v>
      </c>
    </row>
    <row r="513" spans="2:5">
      <c r="B513" s="5">
        <v>44787</v>
      </c>
      <c r="C513" s="6">
        <v>600</v>
      </c>
      <c r="D513" s="7">
        <v>880</v>
      </c>
      <c r="E513" s="7">
        <v>600</v>
      </c>
    </row>
    <row r="514" spans="2:5">
      <c r="B514" s="5">
        <v>44788</v>
      </c>
      <c r="C514" s="6"/>
      <c r="D514" s="7">
        <v>650</v>
      </c>
      <c r="E514" s="7"/>
    </row>
    <row r="515" spans="2:5">
      <c r="B515" s="5">
        <v>44789</v>
      </c>
      <c r="C515" s="6">
        <v>1000</v>
      </c>
      <c r="D515" s="7">
        <v>890</v>
      </c>
      <c r="E515" s="7">
        <v>1000</v>
      </c>
    </row>
    <row r="516" spans="2:5">
      <c r="B516" s="5">
        <v>44790</v>
      </c>
      <c r="C516" s="6">
        <v>700</v>
      </c>
      <c r="D516" s="7">
        <v>1140</v>
      </c>
      <c r="E516" s="7">
        <v>700</v>
      </c>
    </row>
    <row r="517" spans="2:5">
      <c r="B517" s="5">
        <v>44791</v>
      </c>
      <c r="C517" s="6">
        <v>1300</v>
      </c>
      <c r="D517" s="7">
        <v>1830</v>
      </c>
      <c r="E517" s="7">
        <v>1300</v>
      </c>
    </row>
    <row r="518" spans="2:5">
      <c r="B518" s="5">
        <v>44792</v>
      </c>
      <c r="C518" s="6">
        <v>1000</v>
      </c>
      <c r="D518" s="7">
        <v>1360</v>
      </c>
      <c r="E518" s="7">
        <v>1000</v>
      </c>
    </row>
    <row r="519" spans="2:5">
      <c r="B519" s="5">
        <v>44793</v>
      </c>
      <c r="C519" s="6">
        <v>1000</v>
      </c>
      <c r="D519" s="7">
        <v>1290</v>
      </c>
      <c r="E519" s="7">
        <v>1000</v>
      </c>
    </row>
    <row r="520" spans="2:5">
      <c r="B520" s="5">
        <v>44794</v>
      </c>
      <c r="C520" s="6">
        <v>1100</v>
      </c>
      <c r="D520" s="7">
        <v>1400</v>
      </c>
      <c r="E520" s="7">
        <v>1100</v>
      </c>
    </row>
    <row r="521" spans="2:5">
      <c r="B521" s="5">
        <v>44795</v>
      </c>
      <c r="C521" s="6">
        <v>0</v>
      </c>
      <c r="D521" s="7">
        <v>1350</v>
      </c>
      <c r="E521" s="7">
        <v>0</v>
      </c>
    </row>
    <row r="522" spans="2:5">
      <c r="B522" s="5">
        <v>44796</v>
      </c>
      <c r="C522" s="6">
        <v>0</v>
      </c>
      <c r="D522" s="7">
        <v>1100</v>
      </c>
      <c r="E522" s="7">
        <v>0</v>
      </c>
    </row>
    <row r="523" spans="2:5">
      <c r="B523" s="5">
        <v>44797</v>
      </c>
      <c r="C523" s="6">
        <v>0</v>
      </c>
      <c r="D523" s="7">
        <v>1430</v>
      </c>
      <c r="E523" s="7">
        <v>0</v>
      </c>
    </row>
    <row r="524" spans="2:5">
      <c r="B524" s="5">
        <v>44798</v>
      </c>
      <c r="C524" s="6">
        <v>0</v>
      </c>
      <c r="D524" s="7">
        <v>750</v>
      </c>
      <c r="E524" s="7">
        <v>0</v>
      </c>
    </row>
    <row r="525" spans="2:5">
      <c r="B525" s="5">
        <v>44799</v>
      </c>
      <c r="C525" s="6">
        <v>0</v>
      </c>
      <c r="D525" s="7">
        <v>400</v>
      </c>
      <c r="E525" s="7">
        <v>0</v>
      </c>
    </row>
    <row r="526" spans="2:5">
      <c r="B526" s="5">
        <v>44800</v>
      </c>
      <c r="C526" s="6"/>
      <c r="D526" s="7">
        <v>690</v>
      </c>
      <c r="E526" s="7"/>
    </row>
    <row r="527" spans="2:5">
      <c r="B527" s="5">
        <v>44801</v>
      </c>
      <c r="C527" s="6"/>
      <c r="D527" s="7">
        <v>1060</v>
      </c>
      <c r="E527" s="7"/>
    </row>
    <row r="528" spans="2:5">
      <c r="B528" s="5">
        <v>44802</v>
      </c>
      <c r="C528" s="6">
        <v>300</v>
      </c>
      <c r="D528" s="7">
        <v>600</v>
      </c>
      <c r="E528" s="7">
        <v>300</v>
      </c>
    </row>
    <row r="529" spans="2:5">
      <c r="B529" s="5">
        <v>44803</v>
      </c>
      <c r="C529" s="6"/>
      <c r="D529" s="7">
        <v>120</v>
      </c>
      <c r="E529" s="7"/>
    </row>
    <row r="530" spans="2:5">
      <c r="B530" s="5">
        <v>44804</v>
      </c>
      <c r="C530" s="6"/>
      <c r="D530" s="7">
        <v>660</v>
      </c>
      <c r="E530" s="7"/>
    </row>
    <row r="531" spans="2:5">
      <c r="B531" s="5">
        <v>44805</v>
      </c>
      <c r="C531" s="6">
        <v>1000</v>
      </c>
      <c r="D531" s="7">
        <v>1160</v>
      </c>
      <c r="E531" s="7">
        <v>1000</v>
      </c>
    </row>
    <row r="532" spans="2:5">
      <c r="B532" s="5">
        <v>44806</v>
      </c>
      <c r="C532" s="6">
        <v>700</v>
      </c>
      <c r="D532" s="7">
        <v>1185</v>
      </c>
      <c r="E532" s="7">
        <v>700</v>
      </c>
    </row>
    <row r="533" spans="2:5">
      <c r="B533" s="5">
        <v>44807</v>
      </c>
      <c r="C533" s="6">
        <v>1100</v>
      </c>
      <c r="D533" s="7">
        <v>1400</v>
      </c>
      <c r="E533" s="7">
        <v>1100</v>
      </c>
    </row>
    <row r="534" spans="2:5">
      <c r="B534" s="5">
        <v>44808</v>
      </c>
      <c r="C534" s="6">
        <v>600</v>
      </c>
      <c r="D534" s="7">
        <v>1010</v>
      </c>
      <c r="E534" s="7">
        <v>600</v>
      </c>
    </row>
    <row r="535" spans="2:5">
      <c r="B535" s="5">
        <v>44809</v>
      </c>
      <c r="C535" s="6">
        <v>1000</v>
      </c>
      <c r="D535" s="7">
        <v>1370</v>
      </c>
      <c r="E535" s="7">
        <v>1000</v>
      </c>
    </row>
    <row r="536" spans="2:5">
      <c r="B536" s="5">
        <v>44810</v>
      </c>
      <c r="C536" s="6">
        <v>600</v>
      </c>
      <c r="D536" s="7">
        <v>990</v>
      </c>
      <c r="E536" s="7">
        <v>600</v>
      </c>
    </row>
    <row r="537" spans="2:5">
      <c r="B537" s="5">
        <v>44811</v>
      </c>
      <c r="C537" s="6">
        <v>1000</v>
      </c>
      <c r="D537" s="7">
        <v>1360</v>
      </c>
      <c r="E537" s="7">
        <v>1000</v>
      </c>
    </row>
    <row r="538" spans="2:5">
      <c r="B538" s="5">
        <v>44812</v>
      </c>
      <c r="C538" s="6">
        <v>0</v>
      </c>
      <c r="D538" s="7">
        <v>180</v>
      </c>
      <c r="E538" s="7">
        <v>0</v>
      </c>
    </row>
    <row r="539" spans="2:5">
      <c r="B539" s="5">
        <v>44813</v>
      </c>
      <c r="C539" s="6">
        <v>400</v>
      </c>
      <c r="D539" s="7">
        <v>960</v>
      </c>
      <c r="E539" s="7">
        <v>400</v>
      </c>
    </row>
    <row r="540" spans="2:5">
      <c r="B540" s="5">
        <v>44814</v>
      </c>
      <c r="C540" s="6"/>
      <c r="D540" s="7">
        <v>1665</v>
      </c>
      <c r="E540" s="7"/>
    </row>
    <row r="541" spans="2:5">
      <c r="B541" s="5">
        <v>44815</v>
      </c>
      <c r="C541" s="6"/>
      <c r="D541" s="7">
        <v>1350</v>
      </c>
      <c r="E541" s="7"/>
    </row>
    <row r="542" spans="2:5">
      <c r="B542" s="5">
        <v>44816</v>
      </c>
      <c r="C542" s="6"/>
      <c r="D542" s="7">
        <v>640</v>
      </c>
      <c r="E542" s="7"/>
    </row>
    <row r="543" spans="2:5">
      <c r="B543" s="5">
        <v>44817</v>
      </c>
      <c r="C543" s="6"/>
      <c r="D543" s="7">
        <v>630</v>
      </c>
      <c r="E543" s="7"/>
    </row>
    <row r="544" spans="2:5">
      <c r="B544" s="5">
        <v>44818</v>
      </c>
      <c r="C544" s="6"/>
      <c r="D544" s="7">
        <v>910</v>
      </c>
      <c r="E544" s="7"/>
    </row>
    <row r="545" spans="2:5">
      <c r="B545" s="5">
        <v>44819</v>
      </c>
      <c r="C545" s="6"/>
      <c r="D545" s="7">
        <v>880</v>
      </c>
      <c r="E545" s="7"/>
    </row>
    <row r="546" spans="2:5">
      <c r="B546" s="5">
        <v>44820</v>
      </c>
      <c r="C546" s="6">
        <v>4800</v>
      </c>
      <c r="D546" s="7">
        <v>1810</v>
      </c>
      <c r="E546" s="7">
        <v>4800</v>
      </c>
    </row>
    <row r="547" spans="2:5">
      <c r="B547" s="5">
        <v>44821</v>
      </c>
      <c r="C547" s="6">
        <v>1200</v>
      </c>
      <c r="D547" s="7">
        <v>1620</v>
      </c>
      <c r="E547" s="7">
        <v>1200</v>
      </c>
    </row>
    <row r="548" spans="2:5">
      <c r="B548" s="5">
        <v>44822</v>
      </c>
      <c r="C548" s="6">
        <v>1000</v>
      </c>
      <c r="D548" s="7">
        <v>1420</v>
      </c>
      <c r="E548" s="7">
        <v>1000</v>
      </c>
    </row>
    <row r="549" spans="2:5">
      <c r="B549" s="5">
        <v>44823</v>
      </c>
      <c r="C549" s="6">
        <v>1000</v>
      </c>
      <c r="D549" s="7">
        <v>1440</v>
      </c>
      <c r="E549" s="7">
        <v>1000</v>
      </c>
    </row>
    <row r="550" spans="2:5">
      <c r="B550" s="5">
        <v>44824</v>
      </c>
      <c r="C550" s="6"/>
      <c r="D550" s="7">
        <v>1130</v>
      </c>
      <c r="E550" s="7"/>
    </row>
    <row r="551" spans="2:5">
      <c r="B551" s="5">
        <v>44825</v>
      </c>
      <c r="C551" s="6">
        <v>1000</v>
      </c>
      <c r="D551" s="7">
        <v>850</v>
      </c>
      <c r="E551" s="7">
        <v>1000</v>
      </c>
    </row>
    <row r="552" spans="2:5">
      <c r="B552" s="5">
        <v>44826</v>
      </c>
      <c r="C552" s="6"/>
      <c r="D552" s="7">
        <v>810</v>
      </c>
      <c r="E552" s="7"/>
    </row>
    <row r="553" spans="2:5">
      <c r="B553" s="5">
        <v>44827</v>
      </c>
      <c r="C553" s="6"/>
      <c r="D553" s="7">
        <v>1190</v>
      </c>
      <c r="E553" s="7"/>
    </row>
    <row r="554" spans="2:5">
      <c r="B554" s="5">
        <v>44828</v>
      </c>
      <c r="C554" s="6"/>
      <c r="D554" s="7">
        <v>480</v>
      </c>
      <c r="E554" s="7"/>
    </row>
    <row r="555" spans="2:5">
      <c r="B555" s="5">
        <v>44829</v>
      </c>
      <c r="C555" s="6"/>
      <c r="D555" s="7">
        <v>1290</v>
      </c>
      <c r="E555" s="7"/>
    </row>
    <row r="556" spans="2:5">
      <c r="B556" s="5">
        <v>44830</v>
      </c>
      <c r="C556" s="6"/>
      <c r="D556" s="7">
        <v>1210</v>
      </c>
      <c r="E556" s="7"/>
    </row>
    <row r="557" spans="2:5">
      <c r="B557" s="5">
        <v>44831</v>
      </c>
      <c r="C557" s="6"/>
      <c r="D557" s="7">
        <v>2320</v>
      </c>
      <c r="E557" s="7"/>
    </row>
    <row r="558" spans="2:5">
      <c r="B558" s="5">
        <v>44832</v>
      </c>
      <c r="C558" s="6">
        <v>500</v>
      </c>
      <c r="D558" s="7">
        <v>1190</v>
      </c>
      <c r="E558" s="7">
        <v>500</v>
      </c>
    </row>
    <row r="559" spans="2:5">
      <c r="B559" s="5">
        <v>44833</v>
      </c>
      <c r="C559" s="6"/>
      <c r="D559" s="7">
        <v>1210</v>
      </c>
      <c r="E559" s="7"/>
    </row>
    <row r="560" spans="2:5">
      <c r="B560" s="5">
        <v>44834</v>
      </c>
      <c r="C560" s="6">
        <v>800</v>
      </c>
      <c r="D560" s="7">
        <v>1240</v>
      </c>
      <c r="E560" s="7">
        <v>800</v>
      </c>
    </row>
    <row r="561" spans="2:5">
      <c r="B561" s="5">
        <v>44835</v>
      </c>
      <c r="C561" s="6"/>
      <c r="D561" s="7">
        <v>1430</v>
      </c>
      <c r="E561" s="7"/>
    </row>
    <row r="562" spans="2:5">
      <c r="B562" s="5">
        <v>44836</v>
      </c>
      <c r="C562" s="6"/>
      <c r="D562" s="7">
        <v>870</v>
      </c>
      <c r="E562" s="7"/>
    </row>
    <row r="563" spans="2:5">
      <c r="B563" s="5">
        <v>44837</v>
      </c>
      <c r="C563" s="6"/>
      <c r="D563" s="7">
        <v>1130</v>
      </c>
      <c r="E563" s="7"/>
    </row>
    <row r="564" spans="2:5">
      <c r="B564" s="5">
        <v>44838</v>
      </c>
      <c r="C564" s="6"/>
      <c r="D564" s="7">
        <v>1010</v>
      </c>
      <c r="E564" s="7"/>
    </row>
    <row r="565" spans="2:5">
      <c r="B565" s="5">
        <v>44839</v>
      </c>
      <c r="C565" s="6"/>
      <c r="D565" s="7">
        <v>1220</v>
      </c>
      <c r="E565" s="7"/>
    </row>
    <row r="566" spans="2:5">
      <c r="B566" s="5">
        <v>44840</v>
      </c>
      <c r="C566" s="6"/>
      <c r="D566" s="7">
        <v>1270</v>
      </c>
      <c r="E566" s="7"/>
    </row>
    <row r="567" spans="2:5">
      <c r="B567" s="5">
        <v>44841</v>
      </c>
      <c r="C567" s="6">
        <v>5000</v>
      </c>
      <c r="D567" s="7">
        <v>1490</v>
      </c>
      <c r="E567" s="7">
        <v>5000</v>
      </c>
    </row>
    <row r="568" spans="2:5">
      <c r="B568" s="5">
        <v>44842</v>
      </c>
      <c r="C568" s="6">
        <v>500</v>
      </c>
      <c r="D568" s="7">
        <v>1300</v>
      </c>
      <c r="E568" s="7">
        <v>500</v>
      </c>
    </row>
    <row r="569" spans="2:5">
      <c r="B569" s="5">
        <v>44843</v>
      </c>
      <c r="C569" s="6">
        <v>1300</v>
      </c>
      <c r="D569" s="7">
        <v>1700</v>
      </c>
      <c r="E569" s="7">
        <v>1300</v>
      </c>
    </row>
    <row r="570" spans="2:5">
      <c r="B570" s="5">
        <v>44844</v>
      </c>
      <c r="C570" s="6">
        <v>1000</v>
      </c>
      <c r="D570" s="7">
        <v>1630</v>
      </c>
      <c r="E570" s="7">
        <v>1000</v>
      </c>
    </row>
    <row r="571" spans="2:5">
      <c r="B571" s="5">
        <v>44845</v>
      </c>
      <c r="C571" s="6"/>
      <c r="D571" s="7">
        <v>1170</v>
      </c>
      <c r="E571" s="7"/>
    </row>
    <row r="572" spans="2:5">
      <c r="B572" s="5">
        <v>44846</v>
      </c>
      <c r="C572" s="6">
        <v>1100</v>
      </c>
      <c r="D572" s="7">
        <v>1150</v>
      </c>
      <c r="E572" s="7">
        <v>1100</v>
      </c>
    </row>
    <row r="573" spans="2:5">
      <c r="B573" s="5">
        <v>44847</v>
      </c>
      <c r="C573" s="6">
        <v>1000</v>
      </c>
      <c r="D573" s="7">
        <v>1050</v>
      </c>
      <c r="E573" s="7">
        <v>1000</v>
      </c>
    </row>
    <row r="574" spans="2:5">
      <c r="B574" s="5">
        <v>44848</v>
      </c>
      <c r="C574" s="6">
        <v>1000</v>
      </c>
      <c r="D574" s="7">
        <v>1330</v>
      </c>
      <c r="E574" s="7">
        <v>1000</v>
      </c>
    </row>
    <row r="575" spans="2:5">
      <c r="B575" s="5">
        <v>44849</v>
      </c>
      <c r="C575" s="6">
        <v>1000</v>
      </c>
      <c r="D575" s="7">
        <v>1170</v>
      </c>
      <c r="E575" s="7">
        <v>1000</v>
      </c>
    </row>
    <row r="576" spans="2:5">
      <c r="B576" s="5">
        <v>44850</v>
      </c>
      <c r="C576" s="6">
        <v>500</v>
      </c>
      <c r="D576" s="7">
        <v>850</v>
      </c>
      <c r="E576" s="7">
        <v>500</v>
      </c>
    </row>
    <row r="577" spans="2:5">
      <c r="B577" s="5">
        <v>44851</v>
      </c>
      <c r="C577" s="6">
        <v>1000</v>
      </c>
      <c r="D577" s="7">
        <v>1280</v>
      </c>
      <c r="E577" s="7">
        <v>1000</v>
      </c>
    </row>
    <row r="578" spans="2:5">
      <c r="B578" s="5">
        <v>44852</v>
      </c>
      <c r="C578" s="6">
        <v>500</v>
      </c>
      <c r="D578" s="7">
        <v>860</v>
      </c>
      <c r="E578" s="7">
        <v>500</v>
      </c>
    </row>
    <row r="579" spans="2:5">
      <c r="B579" s="5">
        <v>44853</v>
      </c>
      <c r="C579" s="6">
        <v>1000</v>
      </c>
      <c r="D579" s="7">
        <v>1340</v>
      </c>
      <c r="E579" s="7">
        <v>1000</v>
      </c>
    </row>
    <row r="580" spans="2:5">
      <c r="B580" s="5">
        <v>44854</v>
      </c>
      <c r="C580" s="6">
        <v>800</v>
      </c>
      <c r="D580" s="7">
        <v>1180</v>
      </c>
      <c r="E580" s="7">
        <v>800</v>
      </c>
    </row>
    <row r="581" spans="2:5">
      <c r="B581" s="5">
        <v>44855</v>
      </c>
      <c r="C581" s="6">
        <v>1200</v>
      </c>
      <c r="D581" s="7">
        <v>1630</v>
      </c>
      <c r="E581" s="7">
        <v>1200</v>
      </c>
    </row>
    <row r="582" spans="2:5">
      <c r="B582" s="5">
        <v>44856</v>
      </c>
      <c r="C582" s="6"/>
      <c r="D582" s="7">
        <v>1370</v>
      </c>
      <c r="E582" s="7"/>
    </row>
    <row r="583" spans="2:5">
      <c r="B583" s="5">
        <v>44857</v>
      </c>
      <c r="C583" s="6"/>
      <c r="D583" s="7">
        <v>1000</v>
      </c>
      <c r="E583" s="7"/>
    </row>
    <row r="584" spans="2:5">
      <c r="B584" s="5">
        <v>44858</v>
      </c>
      <c r="C584" s="6"/>
      <c r="D584" s="7">
        <v>1160</v>
      </c>
      <c r="E584" s="7"/>
    </row>
    <row r="585" spans="2:5">
      <c r="B585" s="5">
        <v>44859</v>
      </c>
      <c r="C585" s="6"/>
      <c r="D585" s="7">
        <v>400</v>
      </c>
      <c r="E585" s="7"/>
    </row>
    <row r="586" spans="2:5">
      <c r="B586" s="5">
        <v>44860</v>
      </c>
      <c r="C586" s="6"/>
      <c r="D586" s="7">
        <v>1170</v>
      </c>
      <c r="E586" s="7"/>
    </row>
    <row r="587" spans="2:5">
      <c r="B587" s="5">
        <v>44861</v>
      </c>
      <c r="C587" s="6">
        <v>500</v>
      </c>
      <c r="D587" s="7">
        <v>830</v>
      </c>
      <c r="E587" s="7">
        <v>500</v>
      </c>
    </row>
    <row r="588" spans="2:5">
      <c r="B588" s="5">
        <v>44862</v>
      </c>
      <c r="C588" s="6">
        <v>500</v>
      </c>
      <c r="D588" s="7">
        <v>680</v>
      </c>
      <c r="E588" s="7">
        <v>500</v>
      </c>
    </row>
    <row r="589" spans="2:5">
      <c r="B589" s="5">
        <v>44863</v>
      </c>
      <c r="C589" s="6">
        <v>500</v>
      </c>
      <c r="D589" s="7">
        <v>850</v>
      </c>
      <c r="E589" s="7">
        <v>500</v>
      </c>
    </row>
    <row r="590" spans="2:5">
      <c r="B590" s="5">
        <v>44864</v>
      </c>
      <c r="C590" s="6">
        <v>500</v>
      </c>
      <c r="D590" s="7">
        <v>1040</v>
      </c>
      <c r="E590" s="7">
        <v>500</v>
      </c>
    </row>
    <row r="591" spans="2:5">
      <c r="B591" s="5">
        <v>44865</v>
      </c>
      <c r="C591" s="6"/>
      <c r="D591" s="7">
        <v>490</v>
      </c>
      <c r="E591" s="7"/>
    </row>
    <row r="592" spans="2:5">
      <c r="B592" s="5">
        <v>44866</v>
      </c>
      <c r="C592" s="6">
        <v>1300</v>
      </c>
      <c r="D592" s="7">
        <v>1530</v>
      </c>
      <c r="E592" s="7">
        <v>1300</v>
      </c>
    </row>
    <row r="593" spans="2:5">
      <c r="B593" s="5">
        <v>44867</v>
      </c>
      <c r="C593" s="6">
        <v>1000</v>
      </c>
      <c r="D593" s="7">
        <v>1520</v>
      </c>
      <c r="E593" s="7">
        <v>1000</v>
      </c>
    </row>
    <row r="594" spans="2:5">
      <c r="B594" s="5">
        <v>44868</v>
      </c>
      <c r="C594" s="6">
        <v>1200</v>
      </c>
      <c r="D594" s="7">
        <v>1600</v>
      </c>
      <c r="E594" s="7">
        <v>1200</v>
      </c>
    </row>
    <row r="595" spans="2:5">
      <c r="B595" s="5">
        <v>44869</v>
      </c>
      <c r="C595" s="6">
        <v>1000</v>
      </c>
      <c r="D595" s="7">
        <v>1350</v>
      </c>
      <c r="E595" s="7">
        <v>1000</v>
      </c>
    </row>
    <row r="596" spans="2:5">
      <c r="B596" s="5">
        <v>44870</v>
      </c>
      <c r="C596" s="6">
        <v>1000</v>
      </c>
      <c r="D596" s="7">
        <v>1330</v>
      </c>
      <c r="E596" s="7">
        <v>1000</v>
      </c>
    </row>
    <row r="597" spans="2:5">
      <c r="B597" s="5">
        <v>44871</v>
      </c>
      <c r="C597" s="6">
        <v>1000</v>
      </c>
      <c r="D597" s="7">
        <v>1470</v>
      </c>
      <c r="E597" s="7">
        <v>1000</v>
      </c>
    </row>
    <row r="598" spans="2:5">
      <c r="B598" s="5">
        <v>44872</v>
      </c>
      <c r="C598" s="6">
        <v>1000</v>
      </c>
      <c r="D598" s="7">
        <v>1610</v>
      </c>
      <c r="E598" s="7">
        <v>1000</v>
      </c>
    </row>
    <row r="599" spans="2:5">
      <c r="B599" s="5">
        <v>44873</v>
      </c>
      <c r="C599" s="6"/>
      <c r="D599" s="7">
        <v>860</v>
      </c>
      <c r="E599" s="7"/>
    </row>
    <row r="600" spans="2:5">
      <c r="B600" s="5">
        <v>44874</v>
      </c>
      <c r="C600" s="6">
        <v>600</v>
      </c>
      <c r="D600" s="7">
        <v>1020</v>
      </c>
      <c r="E600" s="7">
        <v>600</v>
      </c>
    </row>
    <row r="601" spans="2:5">
      <c r="B601" s="5">
        <v>44875</v>
      </c>
      <c r="C601" s="6">
        <v>500</v>
      </c>
      <c r="D601" s="7">
        <v>1740</v>
      </c>
      <c r="E601" s="7">
        <v>500</v>
      </c>
    </row>
    <row r="602" spans="2:5">
      <c r="B602" s="5">
        <v>44876</v>
      </c>
      <c r="C602" s="6">
        <v>500</v>
      </c>
      <c r="D602" s="7">
        <v>1000</v>
      </c>
      <c r="E602" s="7">
        <v>500</v>
      </c>
    </row>
    <row r="603" spans="2:5">
      <c r="B603" s="5">
        <v>44877</v>
      </c>
      <c r="C603" s="6">
        <v>1000</v>
      </c>
      <c r="D603" s="7">
        <v>1560</v>
      </c>
      <c r="E603" s="7">
        <v>1000</v>
      </c>
    </row>
    <row r="604" spans="2:5">
      <c r="B604" s="5">
        <v>44878</v>
      </c>
      <c r="C604" s="6"/>
      <c r="D604" s="7">
        <v>1200</v>
      </c>
      <c r="E604" s="7"/>
    </row>
    <row r="605" spans="2:5">
      <c r="B605" s="5">
        <v>44879</v>
      </c>
      <c r="C605" s="6">
        <v>1000</v>
      </c>
      <c r="D605" s="7">
        <v>1030</v>
      </c>
      <c r="E605" s="7">
        <v>1000</v>
      </c>
    </row>
    <row r="606" spans="2:5">
      <c r="B606" s="5">
        <v>44880</v>
      </c>
      <c r="C606" s="6">
        <v>500</v>
      </c>
      <c r="D606" s="7">
        <v>920</v>
      </c>
      <c r="E606" s="7">
        <v>500</v>
      </c>
    </row>
    <row r="607" spans="2:5">
      <c r="B607" s="5">
        <v>44881</v>
      </c>
      <c r="C607" s="6"/>
      <c r="D607" s="7">
        <v>840</v>
      </c>
      <c r="E607" s="7"/>
    </row>
    <row r="608" spans="2:5">
      <c r="B608" s="5">
        <v>44882</v>
      </c>
      <c r="C608" s="6"/>
      <c r="D608" s="7">
        <v>610</v>
      </c>
      <c r="E608" s="7"/>
    </row>
    <row r="609" spans="2:5">
      <c r="B609" s="5">
        <v>44883</v>
      </c>
      <c r="C609" s="6">
        <v>1000</v>
      </c>
      <c r="D609" s="7">
        <v>1520</v>
      </c>
      <c r="E609" s="7">
        <v>1000</v>
      </c>
    </row>
    <row r="610" spans="2:5">
      <c r="B610" s="5">
        <v>44884</v>
      </c>
      <c r="C610" s="6">
        <v>1000</v>
      </c>
      <c r="D610" s="7">
        <v>1880</v>
      </c>
      <c r="E610" s="7">
        <v>1000</v>
      </c>
    </row>
    <row r="611" spans="2:5">
      <c r="B611" s="5">
        <v>44885</v>
      </c>
      <c r="C611" s="6">
        <v>1200</v>
      </c>
      <c r="D611" s="7">
        <v>1540</v>
      </c>
      <c r="E611" s="7">
        <v>1200</v>
      </c>
    </row>
    <row r="612" spans="2:5">
      <c r="B612" s="5">
        <v>44886</v>
      </c>
      <c r="C612" s="6"/>
      <c r="D612" s="7">
        <v>940</v>
      </c>
      <c r="E612" s="7"/>
    </row>
    <row r="613" spans="2:5">
      <c r="B613" s="5">
        <v>44887</v>
      </c>
      <c r="C613" s="6"/>
      <c r="D613" s="7">
        <v>960</v>
      </c>
      <c r="E613" s="7"/>
    </row>
    <row r="614" spans="2:5">
      <c r="B614" s="5">
        <v>44888</v>
      </c>
      <c r="C614" s="6"/>
      <c r="D614" s="7">
        <v>1230</v>
      </c>
      <c r="E614" s="7"/>
    </row>
    <row r="615" spans="2:5">
      <c r="B615" s="5">
        <v>44889</v>
      </c>
      <c r="C615" s="6"/>
      <c r="D615" s="7">
        <v>540</v>
      </c>
      <c r="E615" s="7"/>
    </row>
    <row r="616" spans="2:5">
      <c r="B616" s="5">
        <v>44890</v>
      </c>
      <c r="C616" s="6"/>
      <c r="D616" s="7">
        <v>1140</v>
      </c>
      <c r="E616" s="7"/>
    </row>
    <row r="617" spans="2:5">
      <c r="B617" s="5">
        <v>44891</v>
      </c>
      <c r="C617" s="6">
        <v>500</v>
      </c>
      <c r="D617" s="7">
        <v>1950</v>
      </c>
      <c r="E617" s="7">
        <v>500</v>
      </c>
    </row>
    <row r="618" spans="2:5">
      <c r="B618" s="5">
        <v>44892</v>
      </c>
      <c r="C618" s="6">
        <v>900</v>
      </c>
      <c r="D618" s="7">
        <v>1240</v>
      </c>
      <c r="E618" s="7">
        <v>900</v>
      </c>
    </row>
    <row r="619" spans="2:5">
      <c r="B619" s="5">
        <v>44893</v>
      </c>
      <c r="C619" s="6">
        <v>500</v>
      </c>
      <c r="D619" s="7">
        <v>1060</v>
      </c>
      <c r="E619" s="7">
        <v>500</v>
      </c>
    </row>
    <row r="620" spans="2:5">
      <c r="B620" s="5">
        <v>44894</v>
      </c>
      <c r="C620" s="6">
        <v>800</v>
      </c>
      <c r="D620" s="7">
        <v>250</v>
      </c>
      <c r="E620" s="7">
        <v>800</v>
      </c>
    </row>
    <row r="621" spans="2:5">
      <c r="B621" s="5">
        <v>44895</v>
      </c>
      <c r="C621" s="6"/>
      <c r="D621" s="7">
        <v>670</v>
      </c>
      <c r="E621" s="7"/>
    </row>
    <row r="622" spans="2:5">
      <c r="B622" s="5">
        <v>44896</v>
      </c>
      <c r="C622" s="6">
        <v>500</v>
      </c>
      <c r="D622" s="7">
        <v>1030</v>
      </c>
      <c r="E622" s="7">
        <v>500</v>
      </c>
    </row>
    <row r="623" spans="2:5">
      <c r="B623" s="5">
        <v>44897</v>
      </c>
      <c r="C623" s="6">
        <v>500</v>
      </c>
      <c r="D623" s="7">
        <v>1000</v>
      </c>
      <c r="E623" s="7">
        <v>500</v>
      </c>
    </row>
    <row r="624" spans="2:5">
      <c r="B624" s="5">
        <v>44898</v>
      </c>
      <c r="C624" s="6">
        <v>1000</v>
      </c>
      <c r="D624" s="7">
        <v>1400</v>
      </c>
      <c r="E624" s="7">
        <v>1000</v>
      </c>
    </row>
    <row r="625" spans="2:5">
      <c r="B625" s="5">
        <v>44899</v>
      </c>
      <c r="C625" s="6"/>
      <c r="D625" s="7">
        <v>0</v>
      </c>
      <c r="E625" s="7"/>
    </row>
    <row r="626" spans="2:5">
      <c r="B626" s="5">
        <v>44900</v>
      </c>
      <c r="C626" s="6">
        <v>700</v>
      </c>
      <c r="D626" s="7">
        <v>1030</v>
      </c>
      <c r="E626" s="7">
        <v>700</v>
      </c>
    </row>
    <row r="627" spans="2:5">
      <c r="B627" s="5">
        <v>44901</v>
      </c>
      <c r="C627" s="6">
        <v>800</v>
      </c>
      <c r="D627" s="7">
        <v>1210</v>
      </c>
      <c r="E627" s="7">
        <v>800</v>
      </c>
    </row>
    <row r="628" spans="2:5">
      <c r="B628" s="5">
        <v>44902</v>
      </c>
      <c r="C628" s="6">
        <v>1000</v>
      </c>
      <c r="D628" s="7">
        <v>1320</v>
      </c>
      <c r="E628" s="7">
        <v>1000</v>
      </c>
    </row>
    <row r="629" spans="2:5">
      <c r="B629" s="5">
        <v>44903</v>
      </c>
      <c r="C629" s="6">
        <v>1200</v>
      </c>
      <c r="D629" s="7">
        <v>1500</v>
      </c>
      <c r="E629" s="7">
        <v>1200</v>
      </c>
    </row>
    <row r="630" spans="2:5">
      <c r="B630" s="5">
        <v>44904</v>
      </c>
      <c r="C630" s="6">
        <v>1000</v>
      </c>
      <c r="D630" s="7">
        <v>2020</v>
      </c>
      <c r="E630" s="7">
        <v>1000</v>
      </c>
    </row>
    <row r="631" spans="2:5">
      <c r="B631" s="5">
        <v>44905</v>
      </c>
      <c r="C631" s="6"/>
      <c r="D631" s="7">
        <v>1870</v>
      </c>
      <c r="E631" s="7"/>
    </row>
    <row r="632" spans="2:5">
      <c r="B632" s="5">
        <v>44906</v>
      </c>
      <c r="C632" s="6">
        <v>1000</v>
      </c>
      <c r="D632" s="7">
        <v>1110</v>
      </c>
      <c r="E632" s="7">
        <v>1000</v>
      </c>
    </row>
    <row r="633" spans="2:5">
      <c r="B633" s="5">
        <v>44907</v>
      </c>
      <c r="C633" s="6">
        <v>0</v>
      </c>
      <c r="D633" s="7">
        <v>990</v>
      </c>
      <c r="E633" s="7">
        <v>0</v>
      </c>
    </row>
    <row r="634" spans="2:5">
      <c r="B634" s="5">
        <v>44908</v>
      </c>
      <c r="C634" s="6"/>
      <c r="D634" s="7">
        <v>1020</v>
      </c>
      <c r="E634" s="7"/>
    </row>
    <row r="635" spans="2:5">
      <c r="B635" s="5">
        <v>44909</v>
      </c>
      <c r="C635" s="6"/>
      <c r="D635" s="7">
        <v>1430</v>
      </c>
      <c r="E635" s="7"/>
    </row>
    <row r="636" spans="2:5">
      <c r="B636" s="5">
        <v>44910</v>
      </c>
      <c r="C636" s="6"/>
      <c r="D636" s="7">
        <v>1530</v>
      </c>
      <c r="E636" s="7"/>
    </row>
    <row r="637" spans="2:5">
      <c r="B637" s="5">
        <v>44911</v>
      </c>
      <c r="C637" s="6">
        <v>2500</v>
      </c>
      <c r="D637" s="7">
        <v>1330</v>
      </c>
      <c r="E637" s="7">
        <v>2500</v>
      </c>
    </row>
    <row r="638" spans="2:5">
      <c r="B638" s="5">
        <v>44912</v>
      </c>
      <c r="C638" s="6"/>
      <c r="D638" s="7">
        <v>1190</v>
      </c>
      <c r="E638" s="7"/>
    </row>
    <row r="639" spans="2:5">
      <c r="B639" s="5">
        <v>44913</v>
      </c>
      <c r="C639" s="6"/>
      <c r="D639" s="7">
        <v>1130</v>
      </c>
      <c r="E639" s="7"/>
    </row>
    <row r="640" spans="2:5">
      <c r="B640" s="5">
        <v>44914</v>
      </c>
      <c r="C640" s="6"/>
      <c r="D640" s="7">
        <v>580</v>
      </c>
      <c r="E640" s="7"/>
    </row>
    <row r="641" spans="2:5">
      <c r="B641" s="5">
        <v>44915</v>
      </c>
      <c r="C641" s="6"/>
      <c r="D641" s="7">
        <v>1490</v>
      </c>
      <c r="E641" s="7"/>
    </row>
    <row r="642" spans="2:5">
      <c r="B642" s="5">
        <v>44916</v>
      </c>
      <c r="C642" s="6"/>
      <c r="D642" s="7">
        <v>1070</v>
      </c>
      <c r="E642" s="7"/>
    </row>
    <row r="643" spans="2:5">
      <c r="B643" s="5">
        <v>44917</v>
      </c>
      <c r="C643" s="6"/>
      <c r="D643" s="7">
        <v>1140</v>
      </c>
      <c r="E643" s="7"/>
    </row>
    <row r="644" spans="2:5">
      <c r="B644" s="5">
        <v>44918</v>
      </c>
      <c r="C644" s="6"/>
      <c r="D644" s="7">
        <v>2200</v>
      </c>
      <c r="E644" s="7"/>
    </row>
    <row r="645" spans="2:5">
      <c r="B645" s="5">
        <v>44919</v>
      </c>
      <c r="C645" s="6"/>
      <c r="D645" s="7">
        <v>950</v>
      </c>
      <c r="E645" s="7"/>
    </row>
    <row r="646" spans="2:5">
      <c r="B646" s="5">
        <v>44920</v>
      </c>
      <c r="C646" s="6"/>
      <c r="D646" s="7">
        <v>0</v>
      </c>
      <c r="E646" s="7"/>
    </row>
    <row r="647" spans="2:5">
      <c r="B647" s="5">
        <v>44921</v>
      </c>
      <c r="C647" s="6"/>
      <c r="D647" s="7">
        <v>1190</v>
      </c>
      <c r="E647" s="7"/>
    </row>
    <row r="648" spans="2:5">
      <c r="B648" s="5">
        <v>44922</v>
      </c>
      <c r="C648" s="6">
        <v>800</v>
      </c>
      <c r="D648" s="7">
        <v>1350</v>
      </c>
      <c r="E648" s="7">
        <v>800</v>
      </c>
    </row>
    <row r="649" spans="2:5">
      <c r="B649" s="5">
        <v>44923</v>
      </c>
      <c r="C649" s="6"/>
      <c r="D649" s="7">
        <v>510</v>
      </c>
      <c r="E649" s="7"/>
    </row>
    <row r="650" spans="2:5">
      <c r="B650" s="5">
        <v>44924</v>
      </c>
      <c r="C650" s="6">
        <v>1000</v>
      </c>
      <c r="D650" s="7">
        <v>1450</v>
      </c>
      <c r="E650" s="7">
        <v>1000</v>
      </c>
    </row>
    <row r="651" spans="2:5">
      <c r="B651" s="5">
        <v>44925</v>
      </c>
      <c r="C651" s="6">
        <v>1000</v>
      </c>
      <c r="D651" s="7">
        <v>1400</v>
      </c>
      <c r="E651" s="7">
        <v>1000</v>
      </c>
    </row>
    <row r="652" spans="2:5">
      <c r="B652" s="5">
        <v>44926</v>
      </c>
      <c r="C652" s="6">
        <v>900</v>
      </c>
      <c r="D652" s="7">
        <v>1500</v>
      </c>
      <c r="E652" s="7">
        <v>900</v>
      </c>
    </row>
    <row r="653" spans="2:5">
      <c r="B653" s="5">
        <v>44927</v>
      </c>
      <c r="C653" s="6">
        <v>1300</v>
      </c>
      <c r="D653" s="7">
        <v>1870</v>
      </c>
      <c r="E653" s="7">
        <v>1300</v>
      </c>
    </row>
    <row r="654" spans="2:5">
      <c r="B654" s="5">
        <v>44928</v>
      </c>
      <c r="C654" s="6">
        <v>700</v>
      </c>
      <c r="D654" s="7">
        <v>1300</v>
      </c>
      <c r="E654" s="7">
        <v>700</v>
      </c>
    </row>
    <row r="655" spans="2:5">
      <c r="B655" s="5">
        <v>44929</v>
      </c>
      <c r="C655" s="6">
        <v>1000</v>
      </c>
      <c r="D655" s="7">
        <v>1360</v>
      </c>
      <c r="E655" s="7">
        <v>1000</v>
      </c>
    </row>
    <row r="656" spans="2:5">
      <c r="B656" s="5">
        <v>44930</v>
      </c>
      <c r="C656" s="6"/>
      <c r="D656" s="7">
        <v>1460</v>
      </c>
      <c r="E656" s="7"/>
    </row>
    <row r="657" spans="2:5">
      <c r="B657" s="5">
        <v>44931</v>
      </c>
      <c r="C657" s="6">
        <v>1000</v>
      </c>
      <c r="D657" s="7">
        <v>1500</v>
      </c>
      <c r="E657" s="7">
        <v>1000</v>
      </c>
    </row>
    <row r="658" spans="2:5">
      <c r="B658" s="5">
        <v>44932</v>
      </c>
      <c r="C658" s="6"/>
      <c r="D658" s="7">
        <v>460</v>
      </c>
      <c r="E658" s="7"/>
    </row>
    <row r="659" spans="2:5">
      <c r="B659" s="5">
        <v>44933</v>
      </c>
      <c r="C659" s="6">
        <v>1000</v>
      </c>
      <c r="D659" s="7">
        <v>1260</v>
      </c>
      <c r="E659" s="7">
        <v>1000</v>
      </c>
    </row>
    <row r="660" spans="2:5">
      <c r="B660" s="5">
        <v>44934</v>
      </c>
      <c r="C660" s="6"/>
      <c r="D660" s="7">
        <v>1380</v>
      </c>
      <c r="E660" s="7"/>
    </row>
    <row r="661" spans="2:5">
      <c r="B661" s="5">
        <v>44935</v>
      </c>
      <c r="C661" s="6"/>
      <c r="D661" s="7">
        <v>1240</v>
      </c>
      <c r="E661" s="7"/>
    </row>
    <row r="662" spans="2:5">
      <c r="B662" s="5">
        <v>44936</v>
      </c>
      <c r="C662" s="6"/>
      <c r="D662" s="7">
        <v>1320</v>
      </c>
      <c r="E662" s="7"/>
    </row>
    <row r="663" spans="2:5">
      <c r="B663" s="5">
        <v>44937</v>
      </c>
      <c r="C663" s="6">
        <v>2000</v>
      </c>
      <c r="D663" s="7">
        <v>1200</v>
      </c>
      <c r="E663" s="7">
        <v>2000</v>
      </c>
    </row>
    <row r="664" spans="2:5">
      <c r="B664" s="5">
        <v>44938</v>
      </c>
      <c r="C664" s="6">
        <v>900</v>
      </c>
      <c r="D664" s="7">
        <v>1420</v>
      </c>
      <c r="E664" s="7">
        <v>900</v>
      </c>
    </row>
    <row r="665" spans="2:5">
      <c r="B665" s="5">
        <v>44939</v>
      </c>
      <c r="C665" s="6">
        <v>800</v>
      </c>
      <c r="D665" s="7">
        <v>1010</v>
      </c>
      <c r="E665" s="7">
        <v>800</v>
      </c>
    </row>
    <row r="666" spans="2:5">
      <c r="B666" s="5">
        <v>44940</v>
      </c>
      <c r="C666" s="6">
        <v>600</v>
      </c>
      <c r="D666" s="7">
        <v>1510</v>
      </c>
      <c r="E666" s="7">
        <v>600</v>
      </c>
    </row>
    <row r="667" spans="2:5">
      <c r="B667" s="5">
        <v>44941</v>
      </c>
      <c r="C667" s="6"/>
      <c r="D667" s="7">
        <v>850</v>
      </c>
      <c r="E667" s="7"/>
    </row>
    <row r="668" spans="2:5">
      <c r="B668" s="5">
        <v>44942</v>
      </c>
      <c r="C668" s="6">
        <v>1100</v>
      </c>
      <c r="D668" s="7">
        <v>1465</v>
      </c>
      <c r="E668" s="7">
        <v>1100</v>
      </c>
    </row>
    <row r="669" spans="2:5">
      <c r="B669" s="5">
        <v>44943</v>
      </c>
      <c r="C669" s="6">
        <v>800</v>
      </c>
      <c r="D669" s="7">
        <v>1240</v>
      </c>
      <c r="E669" s="7">
        <v>800</v>
      </c>
    </row>
    <row r="670" spans="2:5">
      <c r="B670" s="5">
        <v>44944</v>
      </c>
      <c r="C670" s="6">
        <v>600</v>
      </c>
      <c r="D670" s="7">
        <v>1300</v>
      </c>
      <c r="E670" s="7">
        <v>600</v>
      </c>
    </row>
    <row r="671" spans="2:5">
      <c r="B671" s="5">
        <v>44945</v>
      </c>
      <c r="C671" s="6">
        <v>900</v>
      </c>
      <c r="D671" s="7">
        <v>1080</v>
      </c>
      <c r="E671" s="7">
        <v>900</v>
      </c>
    </row>
    <row r="672" spans="2:5">
      <c r="B672" s="5">
        <v>44946</v>
      </c>
      <c r="C672" s="6">
        <v>900</v>
      </c>
      <c r="D672" s="7">
        <v>1260</v>
      </c>
      <c r="E672" s="7">
        <v>900</v>
      </c>
    </row>
    <row r="673" spans="2:5">
      <c r="B673" s="5">
        <v>44947</v>
      </c>
      <c r="C673" s="6"/>
      <c r="D673" s="7">
        <v>890</v>
      </c>
      <c r="E673" s="7"/>
    </row>
    <row r="674" spans="2:5">
      <c r="B674" s="5">
        <v>44948</v>
      </c>
      <c r="C674" s="6">
        <v>1000</v>
      </c>
      <c r="D674" s="7">
        <v>1230</v>
      </c>
      <c r="E674" s="7">
        <v>1000</v>
      </c>
    </row>
    <row r="675" spans="2:5">
      <c r="B675" s="5">
        <v>44949</v>
      </c>
      <c r="C675" s="6"/>
      <c r="D675" s="7">
        <v>940</v>
      </c>
      <c r="E675" s="7"/>
    </row>
    <row r="676" spans="2:5">
      <c r="B676" s="5">
        <v>44950</v>
      </c>
      <c r="C676" s="6"/>
      <c r="D676" s="7">
        <v>980</v>
      </c>
      <c r="E676" s="7"/>
    </row>
    <row r="677" spans="2:5">
      <c r="B677" s="5">
        <v>44951</v>
      </c>
      <c r="C677" s="6"/>
      <c r="D677" s="7">
        <v>1010</v>
      </c>
      <c r="E677" s="7"/>
    </row>
    <row r="678" spans="2:5">
      <c r="B678" s="5">
        <v>44952</v>
      </c>
      <c r="C678" s="6"/>
      <c r="D678" s="7">
        <v>900</v>
      </c>
      <c r="E678" s="7"/>
    </row>
    <row r="679" spans="2:5">
      <c r="B679" s="5">
        <v>44953</v>
      </c>
      <c r="C679" s="6">
        <v>900</v>
      </c>
      <c r="D679" s="7">
        <v>750</v>
      </c>
      <c r="E679" s="7">
        <v>900</v>
      </c>
    </row>
    <row r="680" spans="2:5">
      <c r="B680" s="5">
        <v>44954</v>
      </c>
      <c r="C680" s="6">
        <v>1300</v>
      </c>
      <c r="D680" s="7">
        <v>1660</v>
      </c>
      <c r="E680" s="7">
        <v>1300</v>
      </c>
    </row>
    <row r="681" spans="2:5">
      <c r="B681" s="5">
        <v>44955</v>
      </c>
      <c r="C681" s="6"/>
      <c r="D681" s="7">
        <v>1250</v>
      </c>
      <c r="E681" s="7"/>
    </row>
    <row r="682" spans="2:5">
      <c r="B682" s="5">
        <v>44956</v>
      </c>
      <c r="C682" s="6">
        <v>1000</v>
      </c>
      <c r="D682" s="7">
        <v>1200</v>
      </c>
      <c r="E682" s="7">
        <v>1000</v>
      </c>
    </row>
    <row r="683" spans="2:5">
      <c r="B683" s="5">
        <v>44957</v>
      </c>
      <c r="C683" s="6"/>
      <c r="D683" s="7">
        <v>620</v>
      </c>
      <c r="E683" s="7"/>
    </row>
    <row r="684" spans="2:5">
      <c r="B684" s="5">
        <v>44958</v>
      </c>
      <c r="C684" s="6">
        <v>2000</v>
      </c>
      <c r="D684" s="7">
        <v>2000</v>
      </c>
      <c r="E684" s="7">
        <v>2000</v>
      </c>
    </row>
    <row r="685" spans="2:5">
      <c r="B685" s="5">
        <v>44959</v>
      </c>
      <c r="C685" s="6"/>
      <c r="D685" s="7">
        <v>1050</v>
      </c>
      <c r="E685" s="7"/>
    </row>
    <row r="686" spans="2:5">
      <c r="B686" s="5">
        <v>44960</v>
      </c>
      <c r="C686" s="6">
        <v>700</v>
      </c>
      <c r="D686" s="7">
        <v>960</v>
      </c>
      <c r="E686" s="7">
        <v>700</v>
      </c>
    </row>
    <row r="687" spans="2:5">
      <c r="B687" s="5">
        <v>44961</v>
      </c>
      <c r="C687" s="6">
        <v>500</v>
      </c>
      <c r="D687" s="7">
        <v>790</v>
      </c>
      <c r="E687" s="7">
        <v>500</v>
      </c>
    </row>
    <row r="688" spans="2:5">
      <c r="B688" s="5">
        <v>44962</v>
      </c>
      <c r="C688" s="6">
        <v>500</v>
      </c>
      <c r="D688" s="7">
        <v>1250</v>
      </c>
      <c r="E688" s="7">
        <v>500</v>
      </c>
    </row>
    <row r="689" spans="2:5">
      <c r="B689" s="5">
        <v>44963</v>
      </c>
      <c r="C689" s="6"/>
      <c r="D689" s="7">
        <v>620</v>
      </c>
      <c r="E689" s="7"/>
    </row>
    <row r="690" spans="2:5">
      <c r="B690" s="5">
        <v>44964</v>
      </c>
      <c r="C690" s="6"/>
      <c r="D690" s="7">
        <v>1040</v>
      </c>
      <c r="E690" s="7"/>
    </row>
    <row r="691" spans="2:5">
      <c r="B691" s="5">
        <v>44965</v>
      </c>
      <c r="C691" s="6"/>
      <c r="D691" s="7">
        <v>1510</v>
      </c>
      <c r="E691" s="7"/>
    </row>
    <row r="692" spans="2:5">
      <c r="B692" s="5">
        <v>44966</v>
      </c>
      <c r="C692" s="6"/>
      <c r="D692" s="7">
        <v>160</v>
      </c>
      <c r="E692" s="7"/>
    </row>
    <row r="693" spans="2:5">
      <c r="B693" s="5">
        <v>44967</v>
      </c>
      <c r="C693" s="6">
        <v>1300</v>
      </c>
      <c r="D693" s="7">
        <v>550</v>
      </c>
      <c r="E693" s="7">
        <v>1300</v>
      </c>
    </row>
    <row r="694" spans="2:5">
      <c r="B694" s="5">
        <v>44968</v>
      </c>
      <c r="C694" s="6"/>
      <c r="D694" s="7">
        <v>540</v>
      </c>
      <c r="E694" s="7"/>
    </row>
    <row r="695" spans="2:5">
      <c r="B695" s="5">
        <v>44969</v>
      </c>
      <c r="C695" s="6">
        <v>1000</v>
      </c>
      <c r="D695" s="7">
        <v>1100</v>
      </c>
      <c r="E695" s="7">
        <v>1000</v>
      </c>
    </row>
    <row r="696" spans="2:5">
      <c r="B696" s="5">
        <v>44970</v>
      </c>
      <c r="C696" s="6">
        <v>1000</v>
      </c>
      <c r="D696" s="7">
        <v>1350</v>
      </c>
      <c r="E696" s="7">
        <v>1000</v>
      </c>
    </row>
    <row r="697" spans="2:5">
      <c r="B697" s="5">
        <v>44971</v>
      </c>
      <c r="C697" s="6">
        <v>500</v>
      </c>
      <c r="D697" s="7">
        <v>910</v>
      </c>
      <c r="E697" s="7">
        <v>500</v>
      </c>
    </row>
    <row r="698" spans="2:5">
      <c r="B698" s="5">
        <v>44972</v>
      </c>
      <c r="C698" s="6">
        <v>500</v>
      </c>
      <c r="D698" s="7">
        <v>1000</v>
      </c>
      <c r="E698" s="7">
        <v>500</v>
      </c>
    </row>
    <row r="699" spans="2:5">
      <c r="B699" s="5">
        <v>44973</v>
      </c>
      <c r="C699" s="6">
        <v>500</v>
      </c>
      <c r="D699" s="7">
        <v>1030</v>
      </c>
      <c r="E699" s="7">
        <v>500</v>
      </c>
    </row>
    <row r="700" spans="2:5">
      <c r="B700" s="5">
        <v>44974</v>
      </c>
      <c r="C700" s="6">
        <v>1000</v>
      </c>
      <c r="D700" s="7">
        <v>1310</v>
      </c>
      <c r="E700" s="7">
        <v>1000</v>
      </c>
    </row>
    <row r="701" spans="2:5">
      <c r="B701" s="5">
        <v>44975</v>
      </c>
      <c r="C701" s="6">
        <v>1000</v>
      </c>
      <c r="D701" s="7">
        <v>1410</v>
      </c>
      <c r="E701" s="7">
        <v>1000</v>
      </c>
    </row>
    <row r="702" spans="2:5">
      <c r="B702" s="5">
        <v>44976</v>
      </c>
      <c r="C702" s="6">
        <v>700</v>
      </c>
      <c r="D702" s="7">
        <v>1150</v>
      </c>
      <c r="E702" s="7">
        <v>700</v>
      </c>
    </row>
    <row r="703" spans="2:5">
      <c r="B703" s="5">
        <v>44977</v>
      </c>
      <c r="C703" s="6"/>
      <c r="D703" s="7">
        <v>550</v>
      </c>
      <c r="E703" s="7"/>
    </row>
    <row r="704" spans="2:5">
      <c r="B704" s="5">
        <v>44978</v>
      </c>
      <c r="C704" s="6">
        <v>1000</v>
      </c>
      <c r="D704" s="7">
        <v>1050</v>
      </c>
      <c r="E704" s="7">
        <v>1000</v>
      </c>
    </row>
    <row r="705" spans="2:5">
      <c r="B705" s="5">
        <v>44979</v>
      </c>
      <c r="C705" s="6"/>
      <c r="D705" s="7">
        <v>1130</v>
      </c>
      <c r="E705" s="7"/>
    </row>
    <row r="706" spans="2:5">
      <c r="B706" s="5">
        <v>44980</v>
      </c>
      <c r="C706" s="6"/>
      <c r="D706" s="7">
        <v>850</v>
      </c>
      <c r="E706" s="7"/>
    </row>
    <row r="707" spans="2:5">
      <c r="B707" s="5">
        <v>44981</v>
      </c>
      <c r="C707" s="6"/>
      <c r="D707" s="7">
        <v>1200</v>
      </c>
      <c r="E707" s="7"/>
    </row>
    <row r="708" spans="2:5">
      <c r="B708" s="5">
        <v>44982</v>
      </c>
      <c r="C708" s="6"/>
      <c r="D708" s="7">
        <v>1510</v>
      </c>
      <c r="E708" s="7"/>
    </row>
    <row r="709" spans="2:5">
      <c r="B709" s="5">
        <v>44983</v>
      </c>
      <c r="C709" s="6"/>
      <c r="D709" s="7">
        <v>950</v>
      </c>
      <c r="E709" s="7"/>
    </row>
    <row r="710" spans="2:5">
      <c r="B710" s="5">
        <v>44984</v>
      </c>
      <c r="C710" s="6"/>
      <c r="D710" s="7">
        <v>1390</v>
      </c>
      <c r="E710" s="7"/>
    </row>
    <row r="711" spans="2:5">
      <c r="B711" s="5">
        <v>44985</v>
      </c>
      <c r="C711" s="6"/>
      <c r="D711" s="7">
        <v>1090</v>
      </c>
      <c r="E711" s="7"/>
    </row>
    <row r="712" spans="2:5">
      <c r="B712" s="5">
        <v>44986</v>
      </c>
      <c r="C712" s="6"/>
      <c r="D712" s="7">
        <v>1110</v>
      </c>
      <c r="E712" s="7"/>
    </row>
    <row r="713" spans="2:5">
      <c r="B713" s="5">
        <v>44987</v>
      </c>
      <c r="C713" s="6"/>
      <c r="D713" s="7">
        <v>670</v>
      </c>
      <c r="E713" s="7"/>
    </row>
    <row r="714" spans="2:5">
      <c r="B714" s="5">
        <v>44988</v>
      </c>
      <c r="C714" s="6"/>
      <c r="D714" s="7">
        <v>770</v>
      </c>
      <c r="E714" s="7"/>
    </row>
    <row r="715" spans="2:5">
      <c r="B715" s="5">
        <v>44989</v>
      </c>
      <c r="C715" s="6">
        <v>1000</v>
      </c>
      <c r="D715" s="7">
        <v>1200</v>
      </c>
      <c r="E715" s="7">
        <v>1000</v>
      </c>
    </row>
    <row r="716" spans="2:5">
      <c r="B716" s="5">
        <v>44990</v>
      </c>
      <c r="C716" s="6">
        <v>1000</v>
      </c>
      <c r="D716" s="7">
        <v>1320</v>
      </c>
      <c r="E716" s="7">
        <v>1000</v>
      </c>
    </row>
    <row r="717" spans="2:5">
      <c r="B717" s="5">
        <v>44991</v>
      </c>
      <c r="C717" s="6">
        <v>1000</v>
      </c>
      <c r="D717" s="7">
        <v>1220</v>
      </c>
      <c r="E717" s="7">
        <v>1000</v>
      </c>
    </row>
    <row r="718" spans="2:5">
      <c r="B718" s="5">
        <v>44992</v>
      </c>
      <c r="C718" s="6">
        <v>800</v>
      </c>
      <c r="D718" s="7">
        <v>1080</v>
      </c>
      <c r="E718" s="7">
        <v>800</v>
      </c>
    </row>
    <row r="719" spans="2:5">
      <c r="B719" s="5">
        <v>44993</v>
      </c>
      <c r="C719" s="6">
        <v>1000</v>
      </c>
      <c r="D719" s="7">
        <v>1090</v>
      </c>
      <c r="E719" s="7">
        <v>1000</v>
      </c>
    </row>
    <row r="720" spans="2:5">
      <c r="B720" s="5">
        <v>44994</v>
      </c>
      <c r="C720" s="6">
        <v>1000</v>
      </c>
      <c r="D720" s="7">
        <v>1460</v>
      </c>
      <c r="E720" s="7">
        <v>1000</v>
      </c>
    </row>
    <row r="721" spans="2:5">
      <c r="B721" s="5">
        <v>44995</v>
      </c>
      <c r="C721" s="6"/>
      <c r="D721" s="7">
        <v>1450</v>
      </c>
      <c r="E721" s="7"/>
    </row>
    <row r="722" spans="2:5">
      <c r="B722" s="5">
        <v>44996</v>
      </c>
      <c r="C722" s="6"/>
      <c r="D722" s="7">
        <v>1210</v>
      </c>
      <c r="E722" s="7"/>
    </row>
    <row r="723" spans="2:5">
      <c r="B723" s="5">
        <v>44997</v>
      </c>
      <c r="C723" s="6"/>
      <c r="D723" s="7">
        <v>460</v>
      </c>
      <c r="E723" s="7"/>
    </row>
    <row r="724" spans="2:5">
      <c r="B724" s="5">
        <v>44998</v>
      </c>
      <c r="C724" s="6">
        <v>700</v>
      </c>
      <c r="D724" s="7">
        <v>1100</v>
      </c>
      <c r="E724" s="7">
        <v>700</v>
      </c>
    </row>
    <row r="725" spans="2:5">
      <c r="B725" s="5">
        <v>44999</v>
      </c>
      <c r="C725" s="6">
        <v>1000</v>
      </c>
      <c r="D725" s="7">
        <v>1400</v>
      </c>
      <c r="E725" s="7">
        <v>1000</v>
      </c>
    </row>
    <row r="726" spans="2:5">
      <c r="B726" s="5">
        <v>45000</v>
      </c>
      <c r="C726" s="6">
        <v>1000</v>
      </c>
      <c r="D726" s="7">
        <v>1310</v>
      </c>
      <c r="E726" s="7">
        <v>1000</v>
      </c>
    </row>
    <row r="727" spans="2:5">
      <c r="B727" s="5">
        <v>45001</v>
      </c>
      <c r="C727" s="6">
        <v>1000</v>
      </c>
      <c r="D727" s="7">
        <v>1460</v>
      </c>
      <c r="E727" s="7">
        <v>1000</v>
      </c>
    </row>
    <row r="728" spans="2:5">
      <c r="B728" s="5">
        <v>45002</v>
      </c>
      <c r="C728" s="6"/>
      <c r="D728" s="7">
        <v>910</v>
      </c>
      <c r="E728" s="7"/>
    </row>
    <row r="729" spans="2:5">
      <c r="B729" s="5">
        <v>45003</v>
      </c>
      <c r="C729" s="6">
        <v>1000</v>
      </c>
      <c r="D729" s="7">
        <v>1480</v>
      </c>
      <c r="E729" s="7">
        <v>1000</v>
      </c>
    </row>
    <row r="730" spans="2:5">
      <c r="B730" s="5">
        <v>45004</v>
      </c>
      <c r="C730" s="6">
        <v>800</v>
      </c>
      <c r="D730" s="7">
        <v>1150</v>
      </c>
      <c r="E730" s="7">
        <v>800</v>
      </c>
    </row>
    <row r="731" spans="2:5">
      <c r="B731" s="5">
        <v>45005</v>
      </c>
      <c r="C731" s="6">
        <v>500</v>
      </c>
      <c r="D731" s="7">
        <v>820</v>
      </c>
      <c r="E731" s="7">
        <v>500</v>
      </c>
    </row>
    <row r="732" spans="2:5">
      <c r="B732" s="5">
        <v>45006</v>
      </c>
      <c r="C732" s="6"/>
      <c r="D732" s="7">
        <v>440</v>
      </c>
      <c r="E732" s="7"/>
    </row>
    <row r="733" spans="2:5">
      <c r="B733" s="5">
        <v>45007</v>
      </c>
      <c r="C733" s="6">
        <v>2000</v>
      </c>
      <c r="D733" s="7">
        <v>1780</v>
      </c>
      <c r="E733" s="7">
        <v>2000</v>
      </c>
    </row>
    <row r="734" spans="2:5">
      <c r="B734" s="5">
        <v>45008</v>
      </c>
      <c r="C734" s="6"/>
      <c r="D734" s="7">
        <v>1200</v>
      </c>
      <c r="E734" s="7"/>
    </row>
    <row r="735" spans="2:5">
      <c r="B735" s="5">
        <v>45009</v>
      </c>
      <c r="C735" s="6"/>
      <c r="D735" s="7">
        <v>1190</v>
      </c>
      <c r="E735" s="7"/>
    </row>
    <row r="736" spans="2:5">
      <c r="B736" s="5">
        <v>45010</v>
      </c>
      <c r="C736" s="6"/>
      <c r="D736" s="7">
        <v>1730</v>
      </c>
      <c r="E736" s="7"/>
    </row>
    <row r="737" spans="2:5">
      <c r="B737" s="5">
        <v>45011</v>
      </c>
      <c r="C737" s="6"/>
      <c r="D737" s="7">
        <v>790</v>
      </c>
      <c r="E737" s="7"/>
    </row>
    <row r="738" spans="2:5">
      <c r="B738" s="5">
        <v>45012</v>
      </c>
      <c r="C738" s="6"/>
      <c r="D738" s="7">
        <v>1850</v>
      </c>
      <c r="E738" s="7"/>
    </row>
    <row r="739" spans="2:5">
      <c r="B739" s="5">
        <v>45013</v>
      </c>
      <c r="C739" s="6"/>
      <c r="D739" s="7">
        <v>1780</v>
      </c>
      <c r="E739" s="7"/>
    </row>
    <row r="740" spans="2:5">
      <c r="B740" s="5">
        <v>45014</v>
      </c>
      <c r="C740" s="6"/>
      <c r="D740" s="7">
        <v>1450</v>
      </c>
      <c r="E740" s="7"/>
    </row>
    <row r="741" spans="2:5">
      <c r="B741" s="5">
        <v>45015</v>
      </c>
      <c r="C741" s="6"/>
      <c r="D741" s="7">
        <v>1190</v>
      </c>
      <c r="E741" s="7"/>
    </row>
    <row r="742" spans="2:5">
      <c r="B742" s="5">
        <v>45016</v>
      </c>
      <c r="C742" s="6"/>
      <c r="D742" s="7">
        <v>1440</v>
      </c>
      <c r="E742" s="7"/>
    </row>
    <row r="743" spans="2:5">
      <c r="B743" s="5">
        <v>45017</v>
      </c>
      <c r="C743" s="6"/>
      <c r="D743" s="7">
        <v>1310</v>
      </c>
      <c r="E743" s="7"/>
    </row>
    <row r="744" spans="2:5">
      <c r="B744" s="5">
        <v>45018</v>
      </c>
      <c r="C744" s="6"/>
      <c r="D744" s="7">
        <v>0</v>
      </c>
      <c r="E744" s="7"/>
    </row>
    <row r="745" spans="2:5">
      <c r="B745" s="5">
        <v>45019</v>
      </c>
      <c r="C745" s="6"/>
      <c r="D745" s="7">
        <v>0</v>
      </c>
      <c r="E745" s="7"/>
    </row>
    <row r="746" spans="2:5">
      <c r="B746" s="5">
        <v>45020</v>
      </c>
      <c r="C746" s="6">
        <v>1000</v>
      </c>
      <c r="D746" s="7">
        <v>1500</v>
      </c>
      <c r="E746" s="7">
        <v>1000</v>
      </c>
    </row>
    <row r="747" spans="2:5">
      <c r="B747" s="5">
        <v>45021</v>
      </c>
      <c r="C747" s="6">
        <v>800</v>
      </c>
      <c r="D747" s="7">
        <v>1070</v>
      </c>
      <c r="E747" s="7">
        <v>800</v>
      </c>
    </row>
    <row r="748" spans="2:5">
      <c r="B748" s="5">
        <v>45022</v>
      </c>
      <c r="C748" s="6">
        <v>1000</v>
      </c>
      <c r="D748" s="7">
        <v>1340</v>
      </c>
      <c r="E748" s="7">
        <v>1000</v>
      </c>
    </row>
    <row r="749" spans="2:5">
      <c r="B749" s="5">
        <v>45023</v>
      </c>
      <c r="C749" s="6">
        <v>1000</v>
      </c>
      <c r="D749" s="7">
        <v>1390</v>
      </c>
      <c r="E749" s="7">
        <v>1000</v>
      </c>
    </row>
    <row r="750" spans="2:5">
      <c r="B750" s="5">
        <v>45024</v>
      </c>
      <c r="C750" s="6">
        <v>1300</v>
      </c>
      <c r="D750" s="7">
        <v>1650</v>
      </c>
      <c r="E750" s="7">
        <v>1300</v>
      </c>
    </row>
    <row r="751" spans="2:5">
      <c r="B751" s="5">
        <v>45025</v>
      </c>
      <c r="C751" s="6"/>
      <c r="D751" s="7">
        <v>530</v>
      </c>
      <c r="E751" s="7"/>
    </row>
    <row r="752" spans="2:5">
      <c r="B752" s="5">
        <v>45026</v>
      </c>
      <c r="C752" s="6"/>
      <c r="D752" s="7">
        <v>1410</v>
      </c>
      <c r="E752" s="7"/>
    </row>
    <row r="753" spans="2:5">
      <c r="B753" s="5">
        <v>45027</v>
      </c>
      <c r="C753" s="6"/>
      <c r="D753" s="7">
        <v>1300</v>
      </c>
      <c r="E753" s="7"/>
    </row>
    <row r="754" spans="2:5">
      <c r="B754" s="5">
        <v>45028</v>
      </c>
      <c r="C754" s="6"/>
      <c r="D754" s="7">
        <v>510</v>
      </c>
      <c r="E754" s="7"/>
    </row>
    <row r="755" spans="2:5">
      <c r="B755" s="5">
        <v>45029</v>
      </c>
      <c r="C755" s="6">
        <v>1000</v>
      </c>
      <c r="D755" s="7">
        <v>1050</v>
      </c>
      <c r="E755" s="7">
        <v>1000</v>
      </c>
    </row>
    <row r="756" spans="2:5">
      <c r="B756" s="5">
        <v>45030</v>
      </c>
      <c r="C756" s="6"/>
      <c r="D756" s="7">
        <v>1030</v>
      </c>
      <c r="E756" s="7"/>
    </row>
    <row r="757" spans="2:5">
      <c r="B757" s="5">
        <v>45031</v>
      </c>
      <c r="C757" s="6"/>
      <c r="D757" s="7">
        <v>1280</v>
      </c>
      <c r="E757" s="7"/>
    </row>
    <row r="758" spans="2:5">
      <c r="B758" s="5">
        <v>45032</v>
      </c>
      <c r="C758" s="6">
        <v>2000</v>
      </c>
      <c r="D758" s="7">
        <v>1180</v>
      </c>
      <c r="E758" s="7">
        <v>2000</v>
      </c>
    </row>
    <row r="759" spans="2:5">
      <c r="B759" s="5">
        <v>45033</v>
      </c>
      <c r="C759" s="6">
        <v>800</v>
      </c>
      <c r="D759" s="7">
        <v>1100</v>
      </c>
      <c r="E759" s="7">
        <v>800</v>
      </c>
    </row>
    <row r="760" spans="2:5">
      <c r="B760" s="5">
        <v>45034</v>
      </c>
      <c r="C760" s="6">
        <v>1500</v>
      </c>
      <c r="D760" s="7">
        <v>2080</v>
      </c>
      <c r="E760" s="7">
        <v>1500</v>
      </c>
    </row>
    <row r="761" spans="2:5">
      <c r="B761" s="5">
        <v>45035</v>
      </c>
      <c r="C761" s="6">
        <v>1200</v>
      </c>
      <c r="D761" s="7">
        <v>1830</v>
      </c>
      <c r="E761" s="7">
        <v>1200</v>
      </c>
    </row>
    <row r="762" spans="2:5">
      <c r="B762" s="5">
        <v>45036</v>
      </c>
      <c r="C762" s="6"/>
      <c r="D762" s="7">
        <v>900</v>
      </c>
      <c r="E762" s="7"/>
    </row>
    <row r="763" spans="2:5">
      <c r="B763" s="5">
        <v>45037</v>
      </c>
      <c r="C763" s="6">
        <v>1200</v>
      </c>
      <c r="D763" s="7">
        <v>1530</v>
      </c>
      <c r="E763" s="7">
        <v>1200</v>
      </c>
    </row>
    <row r="764" spans="2:5">
      <c r="B764" s="5">
        <v>45038</v>
      </c>
      <c r="C764" s="6">
        <v>1000</v>
      </c>
      <c r="D764" s="7">
        <v>1200</v>
      </c>
      <c r="E764" s="7">
        <v>1000</v>
      </c>
    </row>
    <row r="765" spans="2:5">
      <c r="B765" s="5">
        <v>45039</v>
      </c>
      <c r="C765" s="6">
        <v>800</v>
      </c>
      <c r="D765" s="7">
        <v>1410</v>
      </c>
      <c r="E765" s="7">
        <v>800</v>
      </c>
    </row>
    <row r="766" spans="2:5">
      <c r="B766" s="5">
        <v>45040</v>
      </c>
      <c r="C766" s="6"/>
      <c r="D766" s="7">
        <v>1150</v>
      </c>
      <c r="E766" s="7"/>
    </row>
    <row r="767" spans="2:5">
      <c r="B767" s="5">
        <v>45041</v>
      </c>
      <c r="C767" s="6"/>
      <c r="D767" s="7">
        <v>910</v>
      </c>
      <c r="E767" s="7"/>
    </row>
    <row r="768" spans="2:5">
      <c r="B768" s="5">
        <v>45042</v>
      </c>
      <c r="C768" s="6"/>
      <c r="D768" s="7">
        <v>770</v>
      </c>
      <c r="E768" s="7"/>
    </row>
    <row r="769" spans="2:5">
      <c r="B769" s="5">
        <v>45043</v>
      </c>
      <c r="C769" s="6"/>
      <c r="D769" s="7">
        <v>1210</v>
      </c>
      <c r="E769" s="7"/>
    </row>
    <row r="770" spans="2:5">
      <c r="B770" s="5">
        <v>45044</v>
      </c>
      <c r="C770" s="6"/>
      <c r="D770" s="7">
        <v>960</v>
      </c>
      <c r="E770" s="7"/>
    </row>
    <row r="771" spans="2:5">
      <c r="B771" s="5">
        <v>45045</v>
      </c>
      <c r="C771" s="6">
        <v>1000</v>
      </c>
      <c r="D771" s="7">
        <v>1360</v>
      </c>
      <c r="E771" s="7">
        <v>1000</v>
      </c>
    </row>
    <row r="772" spans="2:5">
      <c r="B772" s="5">
        <v>45046</v>
      </c>
      <c r="C772" s="6">
        <v>800</v>
      </c>
      <c r="D772" s="7">
        <v>1090</v>
      </c>
      <c r="E772" s="7">
        <v>800</v>
      </c>
    </row>
    <row r="773" spans="2:5">
      <c r="B773" s="5">
        <v>45047</v>
      </c>
      <c r="C773" s="6"/>
      <c r="D773" s="7">
        <v>1400</v>
      </c>
      <c r="E773" s="7"/>
    </row>
    <row r="774" spans="2:5">
      <c r="B774" s="5">
        <v>45048</v>
      </c>
      <c r="C774" s="6">
        <v>1000</v>
      </c>
      <c r="D774" s="7">
        <v>980</v>
      </c>
      <c r="E774" s="7">
        <v>1000</v>
      </c>
    </row>
    <row r="775" spans="2:5">
      <c r="B775" s="5">
        <v>45049</v>
      </c>
      <c r="C775" s="6">
        <v>1200</v>
      </c>
      <c r="D775" s="7">
        <v>1580</v>
      </c>
      <c r="E775" s="7">
        <v>1200</v>
      </c>
    </row>
    <row r="776" spans="2:5">
      <c r="B776" s="5">
        <v>45050</v>
      </c>
      <c r="C776" s="6"/>
      <c r="D776" s="7">
        <v>1470</v>
      </c>
      <c r="E776" s="7"/>
    </row>
    <row r="777" spans="2:5">
      <c r="B777" s="5">
        <v>45051</v>
      </c>
      <c r="C777" s="6">
        <v>1000</v>
      </c>
      <c r="D777" s="7">
        <v>910</v>
      </c>
      <c r="E777" s="7">
        <v>1000</v>
      </c>
    </row>
    <row r="778" spans="2:5">
      <c r="B778" s="5">
        <v>45052</v>
      </c>
      <c r="C778" s="6">
        <v>1000</v>
      </c>
      <c r="D778" s="7">
        <v>1380</v>
      </c>
      <c r="E778" s="7">
        <v>1000</v>
      </c>
    </row>
    <row r="779" spans="2:5">
      <c r="B779" s="5">
        <v>45053</v>
      </c>
      <c r="C779" s="6">
        <v>1100</v>
      </c>
      <c r="D779" s="7">
        <v>1412</v>
      </c>
      <c r="E779" s="7">
        <v>1100</v>
      </c>
    </row>
    <row r="780" spans="2:5">
      <c r="B780" s="5">
        <v>45054</v>
      </c>
      <c r="C780" s="6">
        <v>1200</v>
      </c>
      <c r="D780" s="7">
        <v>1650</v>
      </c>
      <c r="E780" s="7">
        <v>1200</v>
      </c>
    </row>
    <row r="781" spans="2:5">
      <c r="B781" s="5">
        <v>45055</v>
      </c>
      <c r="C781" s="6">
        <v>700</v>
      </c>
      <c r="D781" s="7">
        <v>1450</v>
      </c>
      <c r="E781" s="7">
        <v>700</v>
      </c>
    </row>
    <row r="782" spans="2:5">
      <c r="B782" s="5">
        <v>45056</v>
      </c>
      <c r="C782" s="6"/>
      <c r="D782" s="7">
        <v>550</v>
      </c>
      <c r="E782" s="7"/>
    </row>
    <row r="783" spans="2:5">
      <c r="B783" s="5">
        <v>45057</v>
      </c>
      <c r="C783" s="6"/>
      <c r="D783" s="7">
        <v>360</v>
      </c>
      <c r="E783" s="7"/>
    </row>
    <row r="784" spans="2:5">
      <c r="B784" s="5">
        <v>45058</v>
      </c>
      <c r="C784" s="6"/>
      <c r="D784" s="7">
        <v>460</v>
      </c>
      <c r="E784" s="7"/>
    </row>
    <row r="785" spans="2:5">
      <c r="B785" s="5">
        <v>45059</v>
      </c>
      <c r="C785" s="6">
        <v>1000</v>
      </c>
      <c r="D785" s="7">
        <v>1450</v>
      </c>
      <c r="E785" s="7">
        <v>1000</v>
      </c>
    </row>
    <row r="786" spans="2:5">
      <c r="B786" s="5">
        <v>45060</v>
      </c>
      <c r="C786" s="6">
        <v>500</v>
      </c>
      <c r="D786" s="7">
        <v>1000</v>
      </c>
      <c r="E786" s="7">
        <v>500</v>
      </c>
    </row>
    <row r="787" spans="2:5">
      <c r="B787" s="5">
        <v>45061</v>
      </c>
      <c r="C787" s="6">
        <v>500</v>
      </c>
      <c r="D787" s="7">
        <v>1100</v>
      </c>
      <c r="E787" s="7">
        <v>500</v>
      </c>
    </row>
    <row r="788" spans="2:5">
      <c r="B788" s="5">
        <v>45062</v>
      </c>
      <c r="C788" s="6"/>
      <c r="D788" s="7">
        <v>900</v>
      </c>
      <c r="E788" s="7"/>
    </row>
    <row r="789" spans="2:5">
      <c r="B789" s="5">
        <v>45063</v>
      </c>
      <c r="C789" s="6">
        <v>1000</v>
      </c>
      <c r="D789" s="7">
        <v>1450</v>
      </c>
      <c r="E789" s="7">
        <v>1000</v>
      </c>
    </row>
    <row r="790" spans="2:5">
      <c r="B790" s="5">
        <v>45064</v>
      </c>
      <c r="C790" s="6">
        <v>500</v>
      </c>
      <c r="D790" s="7">
        <v>1160</v>
      </c>
      <c r="E790" s="7">
        <v>500</v>
      </c>
    </row>
    <row r="791" spans="2:5">
      <c r="B791" s="5">
        <v>45065</v>
      </c>
      <c r="C791" s="6">
        <v>700</v>
      </c>
      <c r="D791" s="7">
        <v>1650</v>
      </c>
      <c r="E791" s="7">
        <v>700</v>
      </c>
    </row>
    <row r="792" spans="2:5">
      <c r="B792" s="5">
        <v>45066</v>
      </c>
      <c r="C792" s="6"/>
      <c r="D792" s="7">
        <v>1420</v>
      </c>
      <c r="E792" s="7">
        <v>1000</v>
      </c>
    </row>
    <row r="793" spans="2:5">
      <c r="B793" s="5">
        <v>45067</v>
      </c>
      <c r="C793" s="6"/>
      <c r="D793" s="7">
        <v>1350</v>
      </c>
      <c r="E793" s="7"/>
    </row>
    <row r="794" spans="2:5">
      <c r="B794" s="5">
        <v>45068</v>
      </c>
      <c r="C794" s="6"/>
      <c r="D794" s="7">
        <v>1240</v>
      </c>
      <c r="E794" s="7"/>
    </row>
    <row r="795" spans="2:5">
      <c r="B795" s="5">
        <v>45069</v>
      </c>
      <c r="C795" s="6"/>
      <c r="D795" s="7">
        <v>800</v>
      </c>
      <c r="E795" s="7"/>
    </row>
    <row r="796" spans="2:5">
      <c r="B796" s="5">
        <v>45070</v>
      </c>
      <c r="C796" s="6"/>
      <c r="D796" s="7">
        <v>250</v>
      </c>
      <c r="E796" s="7"/>
    </row>
    <row r="797" spans="2:5">
      <c r="B797" s="5">
        <v>45071</v>
      </c>
      <c r="C797" s="6"/>
      <c r="D797" s="7">
        <v>640</v>
      </c>
      <c r="E797" s="7"/>
    </row>
    <row r="798" spans="2:5">
      <c r="B798" s="5">
        <v>45072</v>
      </c>
      <c r="C798" s="6"/>
      <c r="D798" s="7">
        <v>1700</v>
      </c>
      <c r="E798" s="7"/>
    </row>
    <row r="799" spans="2:5">
      <c r="B799" s="5">
        <v>45073</v>
      </c>
      <c r="C799" s="6"/>
      <c r="D799" s="7">
        <v>1800</v>
      </c>
      <c r="E799" s="7"/>
    </row>
    <row r="800" spans="2:5">
      <c r="B800" s="5">
        <v>45074</v>
      </c>
      <c r="C800" s="6"/>
      <c r="D800" s="7">
        <v>1660</v>
      </c>
      <c r="E800" s="7"/>
    </row>
    <row r="801" spans="2:5">
      <c r="B801" s="5">
        <v>45075</v>
      </c>
      <c r="C801" s="6"/>
      <c r="D801" s="7">
        <v>1330</v>
      </c>
      <c r="E801" s="7"/>
    </row>
    <row r="802" spans="2:5">
      <c r="B802" s="5">
        <v>45076</v>
      </c>
      <c r="C802" s="6"/>
      <c r="D802" s="7">
        <v>960</v>
      </c>
      <c r="E802" s="7"/>
    </row>
    <row r="803" spans="2:5">
      <c r="B803" s="5">
        <v>45077</v>
      </c>
      <c r="C803" s="6">
        <v>1000</v>
      </c>
      <c r="D803" s="7">
        <v>930</v>
      </c>
      <c r="E803" s="7">
        <v>1000</v>
      </c>
    </row>
    <row r="804" spans="2:5">
      <c r="B804" s="5">
        <v>45078</v>
      </c>
      <c r="C804" s="6"/>
      <c r="D804" s="7">
        <v>1750</v>
      </c>
      <c r="E804" s="7"/>
    </row>
    <row r="805" spans="2:5">
      <c r="B805" s="5">
        <v>45079</v>
      </c>
      <c r="C805" s="6">
        <v>2000</v>
      </c>
      <c r="D805" s="7">
        <v>1500</v>
      </c>
      <c r="E805" s="7">
        <v>2000</v>
      </c>
    </row>
    <row r="806" spans="2:5">
      <c r="B806" s="5">
        <v>45080</v>
      </c>
      <c r="C806" s="6"/>
      <c r="D806" s="7">
        <v>1760</v>
      </c>
      <c r="E806" s="7"/>
    </row>
    <row r="807" spans="2:5">
      <c r="B807" s="5">
        <v>45081</v>
      </c>
      <c r="C807" s="6"/>
      <c r="D807" s="7">
        <v>1800</v>
      </c>
      <c r="E807" s="7"/>
    </row>
    <row r="808" spans="2:5">
      <c r="B808" s="5">
        <v>45082</v>
      </c>
      <c r="C808" s="6"/>
      <c r="D808" s="7">
        <v>1850</v>
      </c>
      <c r="E808" s="7"/>
    </row>
    <row r="809" spans="2:5">
      <c r="B809" s="5">
        <v>45083</v>
      </c>
      <c r="C809" s="6"/>
      <c r="D809" s="7">
        <v>1500</v>
      </c>
      <c r="E809" s="7"/>
    </row>
    <row r="810" spans="2:5">
      <c r="B810" s="5">
        <v>45084</v>
      </c>
      <c r="C810" s="6"/>
      <c r="D810" s="7">
        <v>1000</v>
      </c>
      <c r="E810" s="7"/>
    </row>
    <row r="811" spans="2:5">
      <c r="B811" s="5">
        <v>45085</v>
      </c>
      <c r="C811" s="6"/>
      <c r="D811" s="7">
        <v>1480</v>
      </c>
      <c r="E811" s="7"/>
    </row>
    <row r="812" spans="2:5">
      <c r="B812" s="5">
        <v>45086</v>
      </c>
      <c r="C812" s="6">
        <v>6000</v>
      </c>
      <c r="D812" s="7">
        <v>1450</v>
      </c>
      <c r="E812" s="7">
        <v>6000</v>
      </c>
    </row>
    <row r="813" spans="2:5">
      <c r="B813" s="5">
        <v>45087</v>
      </c>
      <c r="C813" s="6">
        <v>1000</v>
      </c>
      <c r="D813" s="7">
        <v>1689</v>
      </c>
      <c r="E813" s="7">
        <v>1000</v>
      </c>
    </row>
    <row r="814" spans="2:5">
      <c r="B814" s="5">
        <v>45088</v>
      </c>
      <c r="C814" s="6"/>
      <c r="D814" s="7">
        <v>1280</v>
      </c>
      <c r="E814" s="7"/>
    </row>
    <row r="815" spans="2:5">
      <c r="B815" s="5">
        <v>45089</v>
      </c>
      <c r="C815" s="6"/>
      <c r="D815" s="7">
        <v>940</v>
      </c>
      <c r="E815" s="7"/>
    </row>
    <row r="816" spans="2:5">
      <c r="B816" s="5">
        <v>45090</v>
      </c>
      <c r="C816" s="6"/>
      <c r="D816" s="7">
        <v>1240</v>
      </c>
      <c r="E816" s="7"/>
    </row>
    <row r="817" spans="2:5">
      <c r="B817" s="5">
        <v>45091</v>
      </c>
      <c r="C817" s="6"/>
      <c r="D817" s="7">
        <v>1180</v>
      </c>
      <c r="E817" s="7"/>
    </row>
    <row r="818" spans="2:5">
      <c r="B818" s="5">
        <v>45092</v>
      </c>
      <c r="C818" s="6"/>
      <c r="D818" s="7">
        <v>1030</v>
      </c>
      <c r="E818" s="7"/>
    </row>
    <row r="819" spans="2:5">
      <c r="B819" s="5">
        <v>45093</v>
      </c>
      <c r="C819" s="6">
        <v>3000</v>
      </c>
      <c r="D819" s="7">
        <v>1480</v>
      </c>
      <c r="E819" s="7">
        <v>3000</v>
      </c>
    </row>
    <row r="820" spans="2:5">
      <c r="B820" s="5">
        <v>45094</v>
      </c>
      <c r="C820" s="6"/>
      <c r="D820" s="7">
        <v>1560</v>
      </c>
      <c r="E820" s="7"/>
    </row>
    <row r="821" spans="2:5">
      <c r="B821" s="5">
        <v>45095</v>
      </c>
      <c r="C821" s="6">
        <v>2000</v>
      </c>
      <c r="D821" s="7">
        <v>1310</v>
      </c>
      <c r="E821" s="7">
        <v>2000</v>
      </c>
    </row>
    <row r="822" spans="2:5">
      <c r="B822" s="5">
        <v>45096</v>
      </c>
      <c r="C822" s="6"/>
      <c r="D822" s="7">
        <v>1120</v>
      </c>
      <c r="E822" s="7"/>
    </row>
    <row r="823" spans="2:5">
      <c r="B823" s="5">
        <v>45097</v>
      </c>
      <c r="C823" s="6"/>
      <c r="D823" s="7">
        <v>890</v>
      </c>
      <c r="E823" s="7"/>
    </row>
    <row r="824" spans="2:5">
      <c r="B824" s="5">
        <v>45098</v>
      </c>
      <c r="C824" s="6">
        <v>1000</v>
      </c>
      <c r="D824" s="7">
        <v>1020</v>
      </c>
      <c r="E824" s="7">
        <v>1000</v>
      </c>
    </row>
    <row r="825" spans="2:5">
      <c r="B825" s="5">
        <v>45099</v>
      </c>
      <c r="C825" s="6">
        <v>400</v>
      </c>
      <c r="D825" s="7">
        <v>990</v>
      </c>
      <c r="E825" s="7">
        <v>400</v>
      </c>
    </row>
    <row r="826" spans="2:5">
      <c r="B826" s="5">
        <v>45100</v>
      </c>
      <c r="C826" s="6"/>
      <c r="D826" s="7">
        <v>1250</v>
      </c>
      <c r="E826" s="7"/>
    </row>
    <row r="827" spans="2:5">
      <c r="B827" s="5">
        <v>45101</v>
      </c>
      <c r="C827" s="6"/>
      <c r="D827" s="7">
        <v>1480</v>
      </c>
      <c r="E827" s="7"/>
    </row>
    <row r="828" spans="2:5">
      <c r="B828" s="5">
        <v>45102</v>
      </c>
      <c r="C828" s="6"/>
      <c r="D828" s="7">
        <v>1280</v>
      </c>
      <c r="E828" s="7"/>
    </row>
    <row r="829" spans="2:5">
      <c r="B829" s="5">
        <v>45103</v>
      </c>
      <c r="C829" s="6"/>
      <c r="D829" s="7">
        <v>790</v>
      </c>
      <c r="E829" s="7"/>
    </row>
    <row r="830" spans="2:5">
      <c r="B830" s="5">
        <v>45104</v>
      </c>
      <c r="C830" s="6">
        <v>1000</v>
      </c>
      <c r="D830" s="7">
        <v>1850</v>
      </c>
      <c r="E830" s="7">
        <v>1000</v>
      </c>
    </row>
    <row r="831" spans="2:5">
      <c r="B831" s="5">
        <v>45105</v>
      </c>
      <c r="C831" s="6"/>
      <c r="D831" s="7">
        <v>1650</v>
      </c>
      <c r="E831" s="7"/>
    </row>
    <row r="832" spans="2:5">
      <c r="B832" s="5">
        <v>45106</v>
      </c>
      <c r="C832" s="6">
        <v>2000</v>
      </c>
      <c r="D832" s="7">
        <v>1330</v>
      </c>
      <c r="E832" s="7">
        <v>2000</v>
      </c>
    </row>
    <row r="833" spans="2:5">
      <c r="B833" s="5">
        <v>45107</v>
      </c>
      <c r="C833" s="6"/>
      <c r="D833" s="7">
        <v>1480</v>
      </c>
      <c r="E833" s="7"/>
    </row>
    <row r="834" spans="2:5">
      <c r="B834" s="5">
        <v>45108</v>
      </c>
      <c r="C834" s="6"/>
      <c r="D834" s="7">
        <v>1650</v>
      </c>
      <c r="E834" s="7"/>
    </row>
    <row r="835" spans="2:5">
      <c r="B835" s="5">
        <v>45109</v>
      </c>
      <c r="C835" s="6">
        <v>1000</v>
      </c>
      <c r="D835" s="7">
        <v>1530</v>
      </c>
      <c r="E835" s="7">
        <v>1000</v>
      </c>
    </row>
    <row r="836" spans="2:5">
      <c r="B836" s="5">
        <v>45110</v>
      </c>
      <c r="C836" s="6">
        <v>1000</v>
      </c>
      <c r="D836" s="7">
        <v>1160</v>
      </c>
      <c r="E836" s="7">
        <v>1000</v>
      </c>
    </row>
    <row r="837" spans="2:5">
      <c r="B837" s="5">
        <v>45111</v>
      </c>
      <c r="C837" s="6"/>
      <c r="D837" s="7">
        <v>2130</v>
      </c>
      <c r="E837" s="7"/>
    </row>
    <row r="838" spans="2:5">
      <c r="B838" s="5">
        <v>45112</v>
      </c>
      <c r="C838" s="6">
        <v>1000</v>
      </c>
      <c r="D838" s="7">
        <v>780</v>
      </c>
      <c r="E838" s="7">
        <v>1000</v>
      </c>
    </row>
    <row r="839" spans="2:5">
      <c r="B839" s="5">
        <v>45113</v>
      </c>
      <c r="C839" s="6">
        <v>800</v>
      </c>
      <c r="D839" s="7">
        <v>1160</v>
      </c>
      <c r="E839" s="7">
        <v>800</v>
      </c>
    </row>
    <row r="840" spans="2:5">
      <c r="B840" s="5">
        <v>45114</v>
      </c>
      <c r="C840" s="6"/>
      <c r="D840" s="7">
        <v>880</v>
      </c>
      <c r="E840" s="7"/>
    </row>
    <row r="841" spans="2:5">
      <c r="B841" s="5">
        <v>45115</v>
      </c>
      <c r="C841" s="6">
        <v>1000</v>
      </c>
      <c r="D841" s="7">
        <v>1750</v>
      </c>
      <c r="E841" s="7">
        <v>1000</v>
      </c>
    </row>
    <row r="842" spans="2:5">
      <c r="B842" s="5">
        <v>45116</v>
      </c>
      <c r="C842" s="6">
        <v>500</v>
      </c>
      <c r="D842" s="7">
        <v>1170</v>
      </c>
      <c r="E842" s="7">
        <v>500</v>
      </c>
    </row>
    <row r="843" spans="2:5">
      <c r="B843" s="5">
        <v>45117</v>
      </c>
      <c r="C843" s="6">
        <v>500</v>
      </c>
      <c r="D843" s="7">
        <v>1400</v>
      </c>
      <c r="E843" s="7">
        <v>500</v>
      </c>
    </row>
    <row r="844" spans="2:5">
      <c r="B844" s="5">
        <v>45118</v>
      </c>
      <c r="C844" s="6">
        <v>800</v>
      </c>
      <c r="D844" s="7">
        <v>1230</v>
      </c>
      <c r="E844" s="7">
        <v>800</v>
      </c>
    </row>
    <row r="845" spans="2:5">
      <c r="B845" s="5">
        <v>45119</v>
      </c>
      <c r="C845" s="6">
        <v>800</v>
      </c>
      <c r="D845" s="7">
        <v>1220</v>
      </c>
      <c r="E845" s="7">
        <v>800</v>
      </c>
    </row>
    <row r="846" spans="2:5">
      <c r="B846" s="5">
        <v>45120</v>
      </c>
      <c r="C846" s="6">
        <v>1000</v>
      </c>
      <c r="D846" s="7">
        <v>1450</v>
      </c>
      <c r="E846" s="7">
        <v>1000</v>
      </c>
    </row>
    <row r="847" spans="2:5">
      <c r="B847" s="5">
        <v>45121</v>
      </c>
      <c r="C847" s="6"/>
      <c r="D847" s="7">
        <v>1000</v>
      </c>
      <c r="E847" s="7"/>
    </row>
    <row r="848" spans="2:5">
      <c r="B848" s="5">
        <v>45122</v>
      </c>
      <c r="C848" s="6">
        <v>600</v>
      </c>
      <c r="D848" s="7">
        <v>1700</v>
      </c>
      <c r="E848" s="7">
        <v>600</v>
      </c>
    </row>
    <row r="849" spans="2:5">
      <c r="B849" s="5">
        <v>45123</v>
      </c>
      <c r="C849" s="6"/>
      <c r="D849" s="7">
        <v>1450</v>
      </c>
      <c r="E849" s="7">
        <v>900</v>
      </c>
    </row>
    <row r="850" spans="2:5">
      <c r="B850" s="5">
        <v>45124</v>
      </c>
      <c r="C850" s="6">
        <v>1000</v>
      </c>
      <c r="D850" s="7">
        <v>1080</v>
      </c>
      <c r="E850" s="7"/>
    </row>
    <row r="851" spans="2:5">
      <c r="B851" s="5">
        <v>45125</v>
      </c>
      <c r="C851" s="6"/>
      <c r="D851" s="7">
        <v>1400</v>
      </c>
      <c r="E851" s="7">
        <v>1000</v>
      </c>
    </row>
    <row r="852" spans="2:5">
      <c r="B852" s="5">
        <v>45126</v>
      </c>
      <c r="C852" s="6"/>
      <c r="D852" s="7">
        <v>1200</v>
      </c>
      <c r="E852" s="7"/>
    </row>
    <row r="853" spans="2:5">
      <c r="B853" s="5">
        <v>45127</v>
      </c>
      <c r="C853" s="6">
        <v>800</v>
      </c>
      <c r="D853" s="7">
        <v>1200</v>
      </c>
      <c r="E853" s="7">
        <v>800</v>
      </c>
    </row>
    <row r="854" spans="2:5">
      <c r="B854" s="5">
        <v>45128</v>
      </c>
      <c r="C854" s="6"/>
      <c r="D854" s="7">
        <v>750</v>
      </c>
      <c r="E854" s="7"/>
    </row>
    <row r="855" spans="2:5">
      <c r="B855" s="5">
        <v>45129</v>
      </c>
      <c r="C855" s="6">
        <v>1300</v>
      </c>
      <c r="D855" s="7">
        <v>1280</v>
      </c>
      <c r="E855" s="7">
        <v>1300</v>
      </c>
    </row>
    <row r="856" spans="2:5">
      <c r="B856" s="5">
        <v>45130</v>
      </c>
      <c r="C856" s="6"/>
      <c r="D856" s="7">
        <v>1350</v>
      </c>
      <c r="E856" s="7"/>
    </row>
    <row r="857" spans="2:5">
      <c r="B857" s="5">
        <v>45131</v>
      </c>
      <c r="C857" s="6"/>
      <c r="D857" s="7">
        <v>900</v>
      </c>
      <c r="E857" s="7"/>
    </row>
    <row r="858" spans="2:5">
      <c r="B858" s="5">
        <v>45132</v>
      </c>
      <c r="C858" s="6"/>
      <c r="D858" s="7">
        <v>1200</v>
      </c>
      <c r="E858" s="7"/>
    </row>
    <row r="859" spans="2:5">
      <c r="B859" s="5">
        <v>45133</v>
      </c>
      <c r="C859" s="6"/>
      <c r="D859" s="7">
        <v>950</v>
      </c>
      <c r="E859" s="7"/>
    </row>
    <row r="860" spans="2:5">
      <c r="B860" s="5">
        <v>45134</v>
      </c>
      <c r="C860" s="6"/>
      <c r="D860" s="7">
        <v>600</v>
      </c>
      <c r="E860" s="7"/>
    </row>
    <row r="861" spans="2:5">
      <c r="B861" s="5">
        <v>45135</v>
      </c>
      <c r="C861" s="6"/>
      <c r="D861" s="7">
        <v>760</v>
      </c>
      <c r="E861" s="7"/>
    </row>
    <row r="862" spans="2:5">
      <c r="B862" s="5">
        <v>45136</v>
      </c>
      <c r="C862" s="6"/>
      <c r="D862" s="7">
        <v>1590</v>
      </c>
      <c r="E862" s="7"/>
    </row>
    <row r="863" spans="2:5">
      <c r="B863" s="5">
        <v>45137</v>
      </c>
      <c r="C863" s="6"/>
      <c r="D863" s="7">
        <v>1320</v>
      </c>
      <c r="E863" s="7"/>
    </row>
    <row r="864" spans="2:5">
      <c r="B864" s="5">
        <v>45138</v>
      </c>
      <c r="C864" s="6"/>
      <c r="D864" s="7">
        <v>1600</v>
      </c>
      <c r="E864" s="7"/>
    </row>
    <row r="865" spans="2:5">
      <c r="B865" s="5">
        <v>45139</v>
      </c>
      <c r="C865" s="6">
        <v>600</v>
      </c>
      <c r="D865" s="7">
        <v>1220</v>
      </c>
      <c r="E865" s="7">
        <v>600</v>
      </c>
    </row>
    <row r="866" spans="2:5">
      <c r="B866" s="5">
        <v>45140</v>
      </c>
      <c r="C866" s="6">
        <v>1000</v>
      </c>
      <c r="D866" s="7">
        <v>1390</v>
      </c>
      <c r="E866" s="7">
        <v>1000</v>
      </c>
    </row>
    <row r="867" spans="2:5">
      <c r="B867" s="5">
        <v>45141</v>
      </c>
      <c r="C867" s="6"/>
      <c r="D867" s="7">
        <v>1230</v>
      </c>
      <c r="E867" s="7"/>
    </row>
    <row r="868" spans="2:5">
      <c r="B868" s="5">
        <v>45142</v>
      </c>
      <c r="C868" s="6">
        <v>1400</v>
      </c>
      <c r="D868" s="7">
        <v>1330</v>
      </c>
      <c r="E868" s="7">
        <v>1400</v>
      </c>
    </row>
    <row r="869" spans="2:5">
      <c r="B869" s="5">
        <v>45143</v>
      </c>
      <c r="C869" s="6">
        <v>1200</v>
      </c>
      <c r="D869" s="7">
        <v>1750</v>
      </c>
      <c r="E869" s="7">
        <v>1200</v>
      </c>
    </row>
    <row r="870" spans="2:5">
      <c r="B870" s="5">
        <v>45144</v>
      </c>
      <c r="C870" s="6">
        <v>500</v>
      </c>
      <c r="D870" s="7">
        <v>1000</v>
      </c>
      <c r="E870" s="7">
        <v>500</v>
      </c>
    </row>
    <row r="871" spans="2:5">
      <c r="B871" s="5">
        <v>45145</v>
      </c>
      <c r="C871" s="6">
        <v>1000</v>
      </c>
      <c r="D871" s="7">
        <v>1330</v>
      </c>
      <c r="E871" s="7">
        <v>1000</v>
      </c>
    </row>
    <row r="872" spans="2:5">
      <c r="B872" s="5">
        <v>45146</v>
      </c>
      <c r="C872" s="6">
        <v>500</v>
      </c>
      <c r="D872" s="7">
        <v>1350</v>
      </c>
      <c r="E872" s="7">
        <v>500</v>
      </c>
    </row>
    <row r="873" spans="2:5">
      <c r="B873" s="5">
        <v>45147</v>
      </c>
      <c r="C873" s="6"/>
      <c r="D873" s="7">
        <v>950</v>
      </c>
      <c r="E873" s="7"/>
    </row>
    <row r="874" spans="2:5">
      <c r="B874" s="5">
        <v>45148</v>
      </c>
      <c r="C874" s="6">
        <v>1200</v>
      </c>
      <c r="D874" s="7">
        <v>1500</v>
      </c>
      <c r="E874" s="7">
        <v>1200</v>
      </c>
    </row>
    <row r="875" spans="2:5">
      <c r="B875" s="5">
        <v>45149</v>
      </c>
      <c r="C875" s="6">
        <v>1000</v>
      </c>
      <c r="D875" s="7">
        <v>1450</v>
      </c>
      <c r="E875" s="7">
        <v>1000</v>
      </c>
    </row>
    <row r="876" spans="2:5">
      <c r="B876" s="5">
        <v>45150</v>
      </c>
      <c r="C876" s="6"/>
      <c r="D876" s="7">
        <v>1400</v>
      </c>
      <c r="E876" s="7">
        <v>1000</v>
      </c>
    </row>
    <row r="877" spans="2:5">
      <c r="B877" s="5">
        <v>45151</v>
      </c>
      <c r="C877" s="6"/>
      <c r="D877" s="7">
        <v>1400</v>
      </c>
      <c r="E877" s="7">
        <v>800</v>
      </c>
    </row>
    <row r="878" spans="2:5">
      <c r="B878" s="5">
        <v>45152</v>
      </c>
      <c r="C878" s="6"/>
      <c r="D878" s="7">
        <v>1350</v>
      </c>
      <c r="E878" s="7">
        <v>1000</v>
      </c>
    </row>
    <row r="879" spans="2:5">
      <c r="B879" s="5">
        <v>45153</v>
      </c>
      <c r="C879" s="6"/>
      <c r="D879" s="7">
        <v>460</v>
      </c>
      <c r="E879" s="7"/>
    </row>
    <row r="880" spans="2:5">
      <c r="B880" s="5">
        <v>45154</v>
      </c>
      <c r="C880" s="6"/>
      <c r="D880" s="7">
        <v>1000</v>
      </c>
      <c r="E880" s="7"/>
    </row>
    <row r="881" spans="2:5">
      <c r="B881" s="5">
        <v>45155</v>
      </c>
      <c r="C881" s="6">
        <v>800</v>
      </c>
      <c r="D881" s="7">
        <v>950</v>
      </c>
      <c r="E881" s="7">
        <v>800</v>
      </c>
    </row>
    <row r="882" spans="2:5">
      <c r="B882" s="5">
        <v>45156</v>
      </c>
      <c r="C882" s="6"/>
      <c r="D882" s="7">
        <v>1050</v>
      </c>
      <c r="E882" s="7"/>
    </row>
    <row r="883" spans="2:5">
      <c r="B883" s="5">
        <v>45157</v>
      </c>
      <c r="C883" s="6"/>
      <c r="D883" s="7">
        <v>660</v>
      </c>
      <c r="E883" s="7"/>
    </row>
    <row r="884" spans="2:5">
      <c r="B884" s="5">
        <v>45158</v>
      </c>
      <c r="C884" s="6"/>
      <c r="D884" s="7">
        <v>1450</v>
      </c>
      <c r="E884" s="7"/>
    </row>
    <row r="885" spans="2:5">
      <c r="B885" s="5">
        <v>45159</v>
      </c>
      <c r="C885" s="6"/>
      <c r="D885" s="7">
        <v>1400</v>
      </c>
      <c r="E885" s="7"/>
    </row>
    <row r="886" spans="2:5">
      <c r="B886" s="5">
        <v>45160</v>
      </c>
      <c r="C886" s="6"/>
      <c r="D886" s="7">
        <v>1000</v>
      </c>
      <c r="E886" s="7"/>
    </row>
    <row r="887" spans="2:5">
      <c r="B887" s="5">
        <v>45161</v>
      </c>
      <c r="C887" s="6">
        <v>500</v>
      </c>
      <c r="D887" s="7">
        <v>800</v>
      </c>
      <c r="E887" s="7">
        <v>500</v>
      </c>
    </row>
    <row r="888" spans="2:5">
      <c r="B888" s="5">
        <v>45162</v>
      </c>
      <c r="C888" s="6"/>
      <c r="D888" s="7">
        <v>930</v>
      </c>
      <c r="E888" s="7"/>
    </row>
    <row r="889" spans="2:5">
      <c r="B889" s="5">
        <v>45163</v>
      </c>
      <c r="C889" s="6"/>
      <c r="D889" s="7">
        <v>860</v>
      </c>
      <c r="E889" s="7"/>
    </row>
    <row r="890" spans="2:5">
      <c r="B890" s="5">
        <v>45164</v>
      </c>
      <c r="C890" s="6"/>
      <c r="D890" s="7">
        <v>1040</v>
      </c>
      <c r="E890" s="7"/>
    </row>
    <row r="891" spans="2:5">
      <c r="B891" s="5">
        <v>45165</v>
      </c>
      <c r="C891" s="6">
        <v>500</v>
      </c>
      <c r="D891" s="7">
        <v>1040</v>
      </c>
      <c r="E891" s="7">
        <v>500</v>
      </c>
    </row>
    <row r="892" spans="2:5">
      <c r="B892" s="5">
        <v>45166</v>
      </c>
      <c r="C892" s="6"/>
      <c r="D892" s="7">
        <v>1550</v>
      </c>
      <c r="E892" s="7"/>
    </row>
    <row r="893" spans="2:5">
      <c r="B893" s="5">
        <v>45167</v>
      </c>
      <c r="C893" s="6">
        <v>1000</v>
      </c>
      <c r="D893" s="7">
        <v>810</v>
      </c>
      <c r="E893" s="7">
        <v>1000</v>
      </c>
    </row>
    <row r="894" spans="2:5">
      <c r="B894" s="5">
        <v>45168</v>
      </c>
      <c r="C894" s="6">
        <v>500</v>
      </c>
      <c r="D894" s="7">
        <v>1050</v>
      </c>
      <c r="E894" s="7">
        <v>500</v>
      </c>
    </row>
    <row r="895" spans="2:5">
      <c r="B895" s="5">
        <v>45169</v>
      </c>
      <c r="C895" s="6">
        <v>1000</v>
      </c>
      <c r="D895" s="7">
        <v>1600</v>
      </c>
      <c r="E895" s="7">
        <v>1000</v>
      </c>
    </row>
    <row r="896" spans="2:5">
      <c r="B896" s="5">
        <v>45170</v>
      </c>
      <c r="C896" s="6"/>
      <c r="D896" s="7">
        <v>750</v>
      </c>
      <c r="E896" s="7"/>
    </row>
    <row r="897" spans="2:6">
      <c r="B897" s="5">
        <v>45171</v>
      </c>
      <c r="C897" s="6">
        <v>1000</v>
      </c>
      <c r="D897" s="7">
        <v>1230</v>
      </c>
      <c r="E897" s="7">
        <v>1000</v>
      </c>
    </row>
    <row r="898" spans="2:6">
      <c r="B898" s="5">
        <v>45172</v>
      </c>
      <c r="C898" s="6">
        <v>1000</v>
      </c>
      <c r="D898" s="7">
        <v>1470</v>
      </c>
      <c r="E898" s="7">
        <v>1000</v>
      </c>
    </row>
    <row r="899" spans="2:6">
      <c r="B899" s="5">
        <v>45173</v>
      </c>
      <c r="C899" s="6">
        <v>1000</v>
      </c>
      <c r="D899" s="7">
        <v>1600</v>
      </c>
      <c r="E899" s="7">
        <v>1000</v>
      </c>
    </row>
    <row r="900" spans="2:6">
      <c r="B900" s="5">
        <v>45174</v>
      </c>
      <c r="C900" s="6"/>
      <c r="D900" s="7">
        <v>800</v>
      </c>
      <c r="E900" s="7"/>
    </row>
    <row r="901" spans="2:6">
      <c r="B901" s="5">
        <v>45175</v>
      </c>
      <c r="C901" s="6">
        <v>1000</v>
      </c>
      <c r="D901" s="7">
        <v>1170</v>
      </c>
      <c r="E901" s="7">
        <v>1000</v>
      </c>
    </row>
    <row r="902" spans="2:6">
      <c r="B902" s="5">
        <v>45176</v>
      </c>
      <c r="C902" s="6"/>
      <c r="D902" s="7">
        <v>1000</v>
      </c>
      <c r="E902" s="7"/>
    </row>
    <row r="903" spans="2:6">
      <c r="B903" s="5">
        <v>45177</v>
      </c>
      <c r="C903" s="6"/>
      <c r="D903" s="7">
        <v>760</v>
      </c>
      <c r="E903" s="7"/>
    </row>
    <row r="904" spans="2:6">
      <c r="B904" s="5">
        <v>45178</v>
      </c>
      <c r="C904" s="6">
        <v>500</v>
      </c>
      <c r="D904" s="7">
        <v>1110</v>
      </c>
      <c r="E904" s="7">
        <v>500</v>
      </c>
    </row>
    <row r="905" spans="2:6">
      <c r="B905" s="5">
        <v>45179</v>
      </c>
      <c r="C905" s="6">
        <v>500</v>
      </c>
      <c r="D905" s="7">
        <v>820</v>
      </c>
      <c r="E905" s="7">
        <v>500</v>
      </c>
      <c r="F905" s="90"/>
    </row>
    <row r="906" spans="2:6">
      <c r="B906" s="5">
        <v>45180</v>
      </c>
      <c r="C906" s="6">
        <v>400</v>
      </c>
      <c r="D906" s="7">
        <v>800</v>
      </c>
      <c r="E906" s="7">
        <v>400</v>
      </c>
      <c r="F906" s="90"/>
    </row>
    <row r="907" spans="2:6">
      <c r="B907" s="5">
        <v>45181</v>
      </c>
      <c r="C907" s="6">
        <v>300</v>
      </c>
      <c r="D907" s="7">
        <v>740</v>
      </c>
      <c r="E907" s="7">
        <v>300</v>
      </c>
      <c r="F907" s="90"/>
    </row>
    <row r="908" spans="2:6">
      <c r="B908" s="5">
        <v>45182</v>
      </c>
      <c r="C908" s="6">
        <v>500</v>
      </c>
      <c r="D908" s="7">
        <v>980</v>
      </c>
      <c r="E908" s="7">
        <v>500</v>
      </c>
    </row>
    <row r="909" spans="2:6">
      <c r="B909" s="5">
        <v>45183</v>
      </c>
      <c r="C909" s="6"/>
      <c r="D909" s="7">
        <v>150</v>
      </c>
      <c r="E909" s="7"/>
      <c r="F909" s="91"/>
    </row>
    <row r="910" spans="2:6">
      <c r="B910" s="5">
        <v>45184</v>
      </c>
      <c r="C910" s="6"/>
      <c r="D910" s="7">
        <v>490</v>
      </c>
      <c r="E910" s="7"/>
    </row>
    <row r="911" spans="2:6">
      <c r="B911" s="5">
        <v>45185</v>
      </c>
      <c r="C911" s="6">
        <v>900</v>
      </c>
      <c r="D911" s="7">
        <v>1450</v>
      </c>
      <c r="E911" s="7">
        <v>900</v>
      </c>
    </row>
    <row r="912" spans="2:6">
      <c r="B912" s="5">
        <v>45186</v>
      </c>
      <c r="C912" s="6"/>
      <c r="D912" s="7">
        <v>690</v>
      </c>
      <c r="E912" s="7"/>
    </row>
    <row r="913" spans="2:5">
      <c r="B913" s="5">
        <v>45187</v>
      </c>
      <c r="C913" s="6">
        <v>700</v>
      </c>
      <c r="D913" s="7">
        <v>800</v>
      </c>
      <c r="E913" s="7">
        <v>700</v>
      </c>
    </row>
    <row r="914" spans="2:5">
      <c r="B914" s="5">
        <v>45188</v>
      </c>
      <c r="C914" s="6">
        <v>1000</v>
      </c>
      <c r="D914" s="7">
        <v>1510</v>
      </c>
      <c r="E914" s="7">
        <v>1000</v>
      </c>
    </row>
    <row r="915" spans="2:5">
      <c r="B915" s="5">
        <v>45189</v>
      </c>
      <c r="C915" s="6"/>
      <c r="D915" s="7">
        <v>780</v>
      </c>
      <c r="E915" s="7"/>
    </row>
    <row r="916" spans="2:5">
      <c r="B916" s="5">
        <v>45190</v>
      </c>
      <c r="C916" s="6"/>
      <c r="D916" s="7">
        <v>1120</v>
      </c>
      <c r="E916" s="7"/>
    </row>
    <row r="917" spans="2:5">
      <c r="B917" s="5">
        <v>45191</v>
      </c>
      <c r="C917" s="6">
        <v>800</v>
      </c>
      <c r="D917" s="7">
        <v>1550</v>
      </c>
      <c r="E917" s="7">
        <v>800</v>
      </c>
    </row>
    <row r="918" spans="2:5">
      <c r="B918" s="5">
        <v>45192</v>
      </c>
      <c r="C918" s="6">
        <v>1500</v>
      </c>
      <c r="D918" s="7">
        <v>2150</v>
      </c>
      <c r="E918" s="7">
        <v>1500</v>
      </c>
    </row>
    <row r="919" spans="2:5">
      <c r="B919" s="5">
        <v>45193</v>
      </c>
      <c r="C919" s="6">
        <v>700</v>
      </c>
      <c r="D919" s="7">
        <v>1460</v>
      </c>
      <c r="E919" s="7">
        <v>700</v>
      </c>
    </row>
    <row r="920" spans="2:5">
      <c r="B920" s="5">
        <v>45194</v>
      </c>
      <c r="C920" s="6">
        <v>800</v>
      </c>
      <c r="D920" s="7">
        <v>1380</v>
      </c>
      <c r="E920" s="7">
        <v>800</v>
      </c>
    </row>
    <row r="921" spans="2:5">
      <c r="B921" s="5">
        <v>45195</v>
      </c>
      <c r="C921" s="6">
        <v>750</v>
      </c>
      <c r="D921" s="7">
        <v>1190</v>
      </c>
      <c r="E921" s="7">
        <v>750</v>
      </c>
    </row>
    <row r="922" spans="2:5">
      <c r="B922" s="5">
        <v>45196</v>
      </c>
      <c r="C922" s="6">
        <v>550</v>
      </c>
      <c r="D922" s="7">
        <v>1270</v>
      </c>
      <c r="E922" s="7">
        <v>550</v>
      </c>
    </row>
    <row r="923" spans="2:5">
      <c r="B923" s="5">
        <v>45197</v>
      </c>
      <c r="C923" s="6">
        <v>1000</v>
      </c>
      <c r="D923" s="7">
        <v>1510</v>
      </c>
      <c r="E923" s="7">
        <v>1000</v>
      </c>
    </row>
    <row r="924" spans="2:5">
      <c r="B924" s="5">
        <v>45198</v>
      </c>
      <c r="C924" s="6"/>
      <c r="D924" s="7">
        <v>1650</v>
      </c>
      <c r="E924" s="7"/>
    </row>
    <row r="925" spans="2:5">
      <c r="B925" s="5">
        <v>45199</v>
      </c>
      <c r="C925" s="6"/>
      <c r="D925" s="7">
        <v>1370</v>
      </c>
      <c r="E925" s="7"/>
    </row>
    <row r="926" spans="2:5">
      <c r="B926" s="5">
        <v>45200</v>
      </c>
      <c r="C926" s="6"/>
      <c r="D926" s="7">
        <v>1600</v>
      </c>
      <c r="E926" s="7"/>
    </row>
    <row r="927" spans="2:5">
      <c r="B927" s="5">
        <v>45201</v>
      </c>
      <c r="C927" s="6">
        <v>950</v>
      </c>
      <c r="D927" s="7">
        <v>1310</v>
      </c>
      <c r="E927" s="7">
        <v>950</v>
      </c>
    </row>
    <row r="928" spans="2:5">
      <c r="B928" s="5">
        <v>45202</v>
      </c>
      <c r="C928" s="6">
        <v>1000</v>
      </c>
      <c r="D928" s="7">
        <v>1380</v>
      </c>
      <c r="E928" s="7">
        <v>1000</v>
      </c>
    </row>
    <row r="929" spans="2:5">
      <c r="B929" s="5">
        <v>45203</v>
      </c>
      <c r="C929" s="6">
        <v>1000</v>
      </c>
      <c r="D929" s="7">
        <v>1410</v>
      </c>
      <c r="E929" s="7">
        <v>1000</v>
      </c>
    </row>
    <row r="930" spans="2:5">
      <c r="B930" s="5">
        <v>45204</v>
      </c>
      <c r="C930" s="6"/>
      <c r="D930" s="7">
        <v>880</v>
      </c>
      <c r="E930" s="7"/>
    </row>
    <row r="931" spans="2:5">
      <c r="B931" s="5">
        <v>45205</v>
      </c>
      <c r="C931" s="6"/>
      <c r="D931" s="7">
        <v>1830</v>
      </c>
      <c r="E931" s="7"/>
    </row>
    <row r="932" spans="2:5">
      <c r="B932" s="5">
        <v>45206</v>
      </c>
      <c r="C932" s="6"/>
      <c r="D932" s="7">
        <v>1270</v>
      </c>
      <c r="E932" s="7"/>
    </row>
    <row r="933" spans="2:5">
      <c r="B933" s="5">
        <v>45207</v>
      </c>
      <c r="C933" s="6"/>
      <c r="D933" s="7">
        <v>1590</v>
      </c>
      <c r="E933" s="7"/>
    </row>
    <row r="934" spans="2:5">
      <c r="B934" s="5">
        <v>45208</v>
      </c>
      <c r="C934" s="6"/>
      <c r="D934" s="7">
        <v>1220</v>
      </c>
      <c r="E934" s="7"/>
    </row>
    <row r="935" spans="2:5">
      <c r="B935" s="5">
        <v>45209</v>
      </c>
      <c r="C935" s="6"/>
      <c r="D935" s="7">
        <v>1590</v>
      </c>
      <c r="E935" s="7"/>
    </row>
    <row r="936" spans="2:5">
      <c r="B936" s="5">
        <v>45210</v>
      </c>
      <c r="C936" s="6"/>
      <c r="D936" s="7">
        <v>1370</v>
      </c>
      <c r="E936" s="7"/>
    </row>
    <row r="937" spans="2:5">
      <c r="B937" s="5">
        <v>45211</v>
      </c>
      <c r="C937" s="6"/>
      <c r="D937" s="7">
        <v>1680</v>
      </c>
      <c r="E937" s="7"/>
    </row>
    <row r="938" spans="2:5">
      <c r="B938" s="5">
        <v>45212</v>
      </c>
      <c r="C938" s="6"/>
      <c r="D938" s="7">
        <v>1530</v>
      </c>
      <c r="E938" s="7"/>
    </row>
    <row r="939" spans="2:5">
      <c r="B939" s="5">
        <v>45213</v>
      </c>
      <c r="C939" s="6"/>
      <c r="D939" s="7">
        <v>1630</v>
      </c>
      <c r="E939" s="7"/>
    </row>
    <row r="940" spans="2:5">
      <c r="B940" s="5">
        <v>45214</v>
      </c>
      <c r="C940" s="6"/>
      <c r="D940" s="7">
        <v>2180</v>
      </c>
      <c r="E940" s="7"/>
    </row>
    <row r="941" spans="2:5">
      <c r="B941" s="5">
        <v>45215</v>
      </c>
      <c r="C941" s="6">
        <v>800</v>
      </c>
      <c r="D941" s="7">
        <v>2110</v>
      </c>
      <c r="E941" s="7">
        <v>800</v>
      </c>
    </row>
    <row r="942" spans="2:5">
      <c r="B942" s="5">
        <v>45216</v>
      </c>
      <c r="C942" s="6"/>
      <c r="D942" s="7">
        <v>1810</v>
      </c>
      <c r="E942" s="7"/>
    </row>
    <row r="943" spans="2:5">
      <c r="B943" s="5">
        <v>45217</v>
      </c>
      <c r="C943" s="6"/>
      <c r="D943" s="7">
        <v>1350</v>
      </c>
      <c r="E943" s="7"/>
    </row>
    <row r="944" spans="2:5">
      <c r="B944" s="5">
        <v>45218</v>
      </c>
      <c r="C944" s="6"/>
      <c r="D944" s="7">
        <v>2380</v>
      </c>
      <c r="E944" s="7"/>
    </row>
    <row r="945" spans="2:5">
      <c r="B945" s="5">
        <v>45219</v>
      </c>
      <c r="C945" s="6"/>
      <c r="D945" s="7">
        <v>740</v>
      </c>
      <c r="E945" s="7"/>
    </row>
    <row r="946" spans="2:5">
      <c r="B946" s="4" t="s">
        <v>152</v>
      </c>
      <c r="C946" s="8">
        <f>SUM(C3:C938)</f>
        <v>433879</v>
      </c>
      <c r="D946" s="8">
        <f>SUM(D3:D945)</f>
        <v>933957</v>
      </c>
      <c r="E946" s="8">
        <f>SUM(E3:E938)</f>
        <v>254200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N32"/>
  <sheetViews>
    <sheetView zoomScale="85" zoomScaleNormal="85" workbookViewId="0">
      <pane xSplit="1" topLeftCell="FD1" activePane="topRight" state="frozen"/>
      <selection activeCell="A5" sqref="A5"/>
      <selection pane="topRight" activeCell="FM27" sqref="FM27"/>
    </sheetView>
  </sheetViews>
  <sheetFormatPr defaultColWidth="10.7109375" defaultRowHeight="15"/>
  <cols>
    <col min="1" max="1" width="22.5703125" customWidth="1"/>
    <col min="2" max="8" width="5.5703125" customWidth="1"/>
    <col min="9" max="9" width="4" customWidth="1"/>
    <col min="10" max="40" width="5.5703125" customWidth="1"/>
    <col min="41" max="47" width="12" customWidth="1"/>
    <col min="48" max="49" width="11.140625" customWidth="1"/>
    <col min="50" max="59" width="11.42578125" customWidth="1"/>
    <col min="60" max="98" width="10.7109375" customWidth="1"/>
  </cols>
  <sheetData>
    <row r="1" spans="1:170" s="35" customFormat="1" ht="76.5" customHeight="1">
      <c r="A1" s="42" t="s">
        <v>160</v>
      </c>
      <c r="B1" s="43" t="s">
        <v>91</v>
      </c>
      <c r="C1" s="43" t="s">
        <v>96</v>
      </c>
      <c r="D1" s="44" t="s">
        <v>98</v>
      </c>
      <c r="E1" s="43" t="s">
        <v>100</v>
      </c>
      <c r="F1" s="43" t="s">
        <v>102</v>
      </c>
      <c r="G1" s="43" t="s">
        <v>104</v>
      </c>
      <c r="H1" s="43" t="s">
        <v>105</v>
      </c>
      <c r="I1" s="43" t="s">
        <v>107</v>
      </c>
      <c r="J1" s="43" t="s">
        <v>108</v>
      </c>
      <c r="K1" s="43" t="s">
        <v>109</v>
      </c>
      <c r="L1" s="43" t="s">
        <v>113</v>
      </c>
      <c r="M1" s="13" t="s">
        <v>114</v>
      </c>
      <c r="N1" s="13" t="s">
        <v>115</v>
      </c>
      <c r="O1" s="43" t="s">
        <v>116</v>
      </c>
      <c r="P1" s="43" t="s">
        <v>117</v>
      </c>
      <c r="Q1" s="43" t="s">
        <v>119</v>
      </c>
      <c r="R1" s="43" t="s">
        <v>120</v>
      </c>
      <c r="S1" s="43" t="s">
        <v>121</v>
      </c>
      <c r="T1" s="43" t="s">
        <v>122</v>
      </c>
      <c r="U1" s="13" t="s">
        <v>123</v>
      </c>
      <c r="V1" s="43" t="s">
        <v>124</v>
      </c>
      <c r="W1" s="43" t="s">
        <v>125</v>
      </c>
      <c r="X1" s="43" t="s">
        <v>126</v>
      </c>
      <c r="Y1" s="43" t="s">
        <v>127</v>
      </c>
      <c r="Z1" s="43" t="s">
        <v>128</v>
      </c>
      <c r="AA1" s="43" t="s">
        <v>129</v>
      </c>
      <c r="AB1" s="43" t="s">
        <v>131</v>
      </c>
      <c r="AC1" s="13" t="s">
        <v>132</v>
      </c>
      <c r="AD1" s="13" t="s">
        <v>133</v>
      </c>
      <c r="AE1" s="45" t="s">
        <v>134</v>
      </c>
      <c r="AF1" s="13" t="s">
        <v>135</v>
      </c>
      <c r="AG1" s="43" t="s">
        <v>137</v>
      </c>
      <c r="AH1" s="43" t="s">
        <v>138</v>
      </c>
      <c r="AI1" s="43" t="s">
        <v>139</v>
      </c>
      <c r="AJ1" s="43" t="s">
        <v>140</v>
      </c>
      <c r="AK1" s="13" t="s">
        <v>141</v>
      </c>
      <c r="AL1" s="13" t="s">
        <v>142</v>
      </c>
      <c r="AM1" s="13" t="s">
        <v>143</v>
      </c>
      <c r="AN1" s="13" t="s">
        <v>144</v>
      </c>
      <c r="AO1" s="53" t="s">
        <v>162</v>
      </c>
      <c r="AP1" s="53" t="s">
        <v>163</v>
      </c>
      <c r="AQ1" s="53" t="s">
        <v>164</v>
      </c>
      <c r="AR1" s="53" t="s">
        <v>165</v>
      </c>
      <c r="AS1" s="53" t="s">
        <v>166</v>
      </c>
      <c r="AT1" s="54" t="s">
        <v>167</v>
      </c>
      <c r="AU1" s="54" t="s">
        <v>168</v>
      </c>
      <c r="AV1" s="54" t="s">
        <v>169</v>
      </c>
      <c r="AW1" s="54" t="s">
        <v>170</v>
      </c>
      <c r="AX1" s="54" t="s">
        <v>171</v>
      </c>
      <c r="AY1" s="54" t="s">
        <v>172</v>
      </c>
      <c r="AZ1" s="54" t="s">
        <v>173</v>
      </c>
      <c r="BA1" s="54" t="s">
        <v>174</v>
      </c>
      <c r="BB1" s="54" t="s">
        <v>175</v>
      </c>
      <c r="BC1" s="54" t="s">
        <v>176</v>
      </c>
      <c r="BD1" s="54" t="s">
        <v>177</v>
      </c>
      <c r="BE1" s="54" t="s">
        <v>178</v>
      </c>
      <c r="BF1" s="54" t="s">
        <v>179</v>
      </c>
      <c r="BG1" s="54" t="s">
        <v>196</v>
      </c>
      <c r="BH1" s="54" t="s">
        <v>197</v>
      </c>
      <c r="BI1" s="54" t="s">
        <v>198</v>
      </c>
      <c r="BJ1" s="54" t="s">
        <v>199</v>
      </c>
      <c r="BK1" s="54" t="s">
        <v>200</v>
      </c>
      <c r="BL1" s="54" t="s">
        <v>204</v>
      </c>
      <c r="BM1" s="54" t="s">
        <v>205</v>
      </c>
      <c r="BN1" s="54" t="s">
        <v>206</v>
      </c>
      <c r="BO1" s="54" t="s">
        <v>208</v>
      </c>
      <c r="BP1" s="54" t="s">
        <v>212</v>
      </c>
      <c r="BQ1" s="54" t="s">
        <v>211</v>
      </c>
      <c r="BR1" s="54" t="s">
        <v>211</v>
      </c>
      <c r="BS1" s="54" t="s">
        <v>210</v>
      </c>
      <c r="BT1" s="54" t="s">
        <v>209</v>
      </c>
      <c r="BU1" s="54" t="s">
        <v>213</v>
      </c>
      <c r="BV1" s="54" t="s">
        <v>214</v>
      </c>
      <c r="BW1" s="54" t="s">
        <v>215</v>
      </c>
      <c r="BX1" s="54" t="s">
        <v>216</v>
      </c>
      <c r="BY1" s="54" t="s">
        <v>217</v>
      </c>
      <c r="BZ1" s="54" t="s">
        <v>226</v>
      </c>
      <c r="CA1" s="54" t="s">
        <v>227</v>
      </c>
      <c r="CB1" s="54" t="s">
        <v>223</v>
      </c>
      <c r="CC1" s="54" t="s">
        <v>224</v>
      </c>
      <c r="CD1" s="54" t="s">
        <v>225</v>
      </c>
      <c r="CE1" s="54" t="s">
        <v>228</v>
      </c>
      <c r="CF1" s="54" t="s">
        <v>229</v>
      </c>
      <c r="CG1" s="54" t="s">
        <v>231</v>
      </c>
      <c r="CH1" s="54" t="s">
        <v>230</v>
      </c>
      <c r="CI1" s="54" t="s">
        <v>232</v>
      </c>
      <c r="CJ1" s="54" t="s">
        <v>233</v>
      </c>
      <c r="CK1" s="54" t="s">
        <v>234</v>
      </c>
      <c r="CL1" s="54" t="s">
        <v>236</v>
      </c>
      <c r="CM1" s="54" t="s">
        <v>237</v>
      </c>
      <c r="CN1" s="54" t="s">
        <v>240</v>
      </c>
      <c r="CO1" s="82" t="s">
        <v>242</v>
      </c>
      <c r="CP1" s="82" t="s">
        <v>256</v>
      </c>
      <c r="CQ1" s="82" t="s">
        <v>257</v>
      </c>
      <c r="CR1" s="82" t="s">
        <v>258</v>
      </c>
      <c r="CS1" s="82" t="s">
        <v>259</v>
      </c>
      <c r="CT1" s="82" t="s">
        <v>261</v>
      </c>
      <c r="CU1" s="82" t="s">
        <v>262</v>
      </c>
      <c r="CV1" s="82" t="s">
        <v>263</v>
      </c>
      <c r="CW1" s="82" t="s">
        <v>264</v>
      </c>
      <c r="CX1" s="82" t="s">
        <v>266</v>
      </c>
      <c r="CY1" s="82" t="s">
        <v>267</v>
      </c>
      <c r="CZ1" s="82" t="s">
        <v>268</v>
      </c>
      <c r="DA1" s="82" t="s">
        <v>269</v>
      </c>
      <c r="DB1" s="82" t="s">
        <v>270</v>
      </c>
      <c r="DC1" s="82" t="s">
        <v>271</v>
      </c>
      <c r="DD1" s="82" t="s">
        <v>272</v>
      </c>
      <c r="DE1" s="82" t="s">
        <v>273</v>
      </c>
      <c r="DF1" s="82" t="s">
        <v>274</v>
      </c>
      <c r="DG1" s="82" t="s">
        <v>275</v>
      </c>
      <c r="DH1" s="82" t="s">
        <v>277</v>
      </c>
      <c r="DI1" s="82" t="s">
        <v>276</v>
      </c>
      <c r="DJ1" s="82" t="s">
        <v>278</v>
      </c>
      <c r="DK1" s="82" t="s">
        <v>279</v>
      </c>
      <c r="DL1" s="82" t="s">
        <v>280</v>
      </c>
      <c r="DM1" s="82" t="s">
        <v>281</v>
      </c>
      <c r="DN1" s="82" t="s">
        <v>283</v>
      </c>
      <c r="DO1" s="82" t="s">
        <v>282</v>
      </c>
      <c r="DP1" s="82" t="s">
        <v>284</v>
      </c>
      <c r="DQ1" s="82" t="s">
        <v>285</v>
      </c>
      <c r="DR1" s="82" t="s">
        <v>286</v>
      </c>
      <c r="DS1" s="82" t="s">
        <v>288</v>
      </c>
      <c r="DT1" s="82" t="s">
        <v>287</v>
      </c>
      <c r="DU1" s="82" t="s">
        <v>289</v>
      </c>
      <c r="DV1" s="82" t="s">
        <v>290</v>
      </c>
      <c r="DW1" s="82" t="s">
        <v>291</v>
      </c>
      <c r="DX1" s="82" t="s">
        <v>292</v>
      </c>
      <c r="DY1" s="82" t="s">
        <v>295</v>
      </c>
      <c r="DZ1" s="82" t="s">
        <v>296</v>
      </c>
      <c r="EA1" s="82" t="s">
        <v>297</v>
      </c>
      <c r="EB1" s="82" t="s">
        <v>298</v>
      </c>
      <c r="EC1" s="82" t="s">
        <v>299</v>
      </c>
      <c r="ED1" s="82" t="s">
        <v>300</v>
      </c>
      <c r="EE1" s="82" t="s">
        <v>303</v>
      </c>
      <c r="EF1" s="82" t="s">
        <v>305</v>
      </c>
      <c r="EG1" s="82" t="s">
        <v>306</v>
      </c>
      <c r="EH1" s="82" t="s">
        <v>307</v>
      </c>
      <c r="EI1" s="82" t="s">
        <v>308</v>
      </c>
      <c r="EJ1" s="82" t="s">
        <v>309</v>
      </c>
      <c r="EK1" s="82" t="s">
        <v>310</v>
      </c>
      <c r="EL1" s="82" t="s">
        <v>311</v>
      </c>
      <c r="EM1" s="82" t="s">
        <v>313</v>
      </c>
      <c r="EN1" s="82" t="s">
        <v>312</v>
      </c>
      <c r="EO1" s="82" t="s">
        <v>314</v>
      </c>
      <c r="EP1" s="82" t="s">
        <v>315</v>
      </c>
      <c r="EQ1" s="82" t="s">
        <v>316</v>
      </c>
      <c r="ER1" s="82" t="s">
        <v>317</v>
      </c>
      <c r="ES1" s="82" t="s">
        <v>320</v>
      </c>
      <c r="ET1" s="82" t="s">
        <v>322</v>
      </c>
      <c r="EU1" s="82" t="s">
        <v>321</v>
      </c>
      <c r="EV1" s="82" t="s">
        <v>323</v>
      </c>
      <c r="EW1" s="82" t="s">
        <v>324</v>
      </c>
      <c r="EX1" s="82" t="s">
        <v>325</v>
      </c>
      <c r="EY1" s="82" t="s">
        <v>326</v>
      </c>
      <c r="EZ1" s="82" t="s">
        <v>327</v>
      </c>
      <c r="FA1" s="82" t="s">
        <v>328</v>
      </c>
      <c r="FB1" s="82" t="s">
        <v>329</v>
      </c>
      <c r="FC1" s="82" t="s">
        <v>332</v>
      </c>
      <c r="FD1" s="82" t="s">
        <v>333</v>
      </c>
      <c r="FE1" s="82" t="s">
        <v>335</v>
      </c>
      <c r="FF1" s="82" t="s">
        <v>334</v>
      </c>
      <c r="FG1" s="82" t="s">
        <v>337</v>
      </c>
      <c r="FH1" s="82" t="s">
        <v>339</v>
      </c>
      <c r="FI1" s="82" t="s">
        <v>338</v>
      </c>
      <c r="FJ1" s="82" t="s">
        <v>341</v>
      </c>
      <c r="FK1" s="82" t="s">
        <v>342</v>
      </c>
      <c r="FL1" s="82" t="s">
        <v>343</v>
      </c>
      <c r="FM1" s="82" t="s">
        <v>344</v>
      </c>
      <c r="FN1" s="40" t="s">
        <v>161</v>
      </c>
    </row>
    <row r="2" spans="1:170">
      <c r="A2" s="10" t="s">
        <v>92</v>
      </c>
      <c r="B2" s="47">
        <v>390</v>
      </c>
      <c r="C2" s="47">
        <v>350</v>
      </c>
      <c r="D2" s="47">
        <v>350</v>
      </c>
      <c r="E2" s="47">
        <v>350</v>
      </c>
      <c r="F2" s="47">
        <v>350</v>
      </c>
      <c r="G2" s="47">
        <v>250</v>
      </c>
      <c r="H2" s="47">
        <v>350</v>
      </c>
      <c r="I2" s="47">
        <v>368</v>
      </c>
      <c r="J2" s="47">
        <v>400</v>
      </c>
      <c r="K2" s="47">
        <v>330</v>
      </c>
      <c r="L2" s="47">
        <v>401</v>
      </c>
      <c r="M2" s="47">
        <v>390</v>
      </c>
      <c r="N2" s="47">
        <v>350</v>
      </c>
      <c r="O2" s="47">
        <v>440</v>
      </c>
      <c r="P2" s="47">
        <v>440</v>
      </c>
      <c r="Q2" s="47">
        <v>519</v>
      </c>
      <c r="R2" s="48">
        <v>440</v>
      </c>
      <c r="S2" s="48">
        <v>570</v>
      </c>
      <c r="T2" s="48">
        <v>450</v>
      </c>
      <c r="U2" s="48">
        <v>440</v>
      </c>
      <c r="V2" s="48">
        <v>490</v>
      </c>
      <c r="W2" s="48">
        <v>350</v>
      </c>
      <c r="X2" s="48">
        <v>370</v>
      </c>
      <c r="Y2" s="48">
        <v>430</v>
      </c>
      <c r="Z2" s="48">
        <v>410</v>
      </c>
      <c r="AA2" s="48">
        <v>428</v>
      </c>
      <c r="AB2" s="48">
        <v>470</v>
      </c>
      <c r="AC2" s="48">
        <v>446</v>
      </c>
      <c r="AD2" s="48">
        <v>509</v>
      </c>
      <c r="AE2" s="48">
        <v>460</v>
      </c>
      <c r="AF2" s="48">
        <v>428</v>
      </c>
      <c r="AG2" s="48">
        <v>495</v>
      </c>
      <c r="AH2" s="48">
        <v>530</v>
      </c>
      <c r="AI2" s="48">
        <v>530</v>
      </c>
      <c r="AJ2" s="48">
        <v>510</v>
      </c>
      <c r="AK2" s="48">
        <v>549</v>
      </c>
      <c r="AL2" s="48">
        <v>680</v>
      </c>
      <c r="AM2" s="48">
        <v>750</v>
      </c>
      <c r="AN2" s="48">
        <v>700</v>
      </c>
      <c r="AO2" s="48">
        <v>600</v>
      </c>
      <c r="AP2" s="48">
        <v>480</v>
      </c>
      <c r="AQ2" s="48">
        <v>400</v>
      </c>
      <c r="AR2" s="48">
        <v>400</v>
      </c>
      <c r="AS2" s="48">
        <v>700</v>
      </c>
      <c r="AT2" s="48">
        <v>600</v>
      </c>
      <c r="AU2" s="48">
        <v>650</v>
      </c>
      <c r="AV2" s="48">
        <v>550</v>
      </c>
      <c r="AW2" s="48">
        <v>650</v>
      </c>
      <c r="AX2" s="48">
        <v>600</v>
      </c>
      <c r="AY2" s="48">
        <v>650</v>
      </c>
      <c r="AZ2" s="48">
        <v>650</v>
      </c>
      <c r="BA2" s="48">
        <v>740</v>
      </c>
      <c r="BB2" s="48">
        <v>830</v>
      </c>
      <c r="BC2" s="48">
        <v>700</v>
      </c>
      <c r="BD2" s="48">
        <v>760</v>
      </c>
      <c r="BE2" s="48">
        <v>940</v>
      </c>
      <c r="BF2" s="48">
        <v>840</v>
      </c>
      <c r="BG2" s="48">
        <v>790</v>
      </c>
      <c r="BH2" s="48">
        <v>800</v>
      </c>
      <c r="BI2" s="48">
        <v>850</v>
      </c>
      <c r="BJ2" s="48">
        <v>850</v>
      </c>
      <c r="BK2" s="48">
        <v>900</v>
      </c>
      <c r="BL2" s="48">
        <v>750</v>
      </c>
      <c r="BM2" s="48">
        <v>870</v>
      </c>
      <c r="BN2" s="48">
        <v>886</v>
      </c>
      <c r="BO2" s="48">
        <v>940</v>
      </c>
      <c r="BP2" s="48">
        <v>900</v>
      </c>
      <c r="BQ2" s="48">
        <v>1050</v>
      </c>
      <c r="BR2" s="48">
        <v>800</v>
      </c>
      <c r="BS2" s="48">
        <v>900</v>
      </c>
      <c r="BT2" s="48">
        <v>800</v>
      </c>
      <c r="BU2" s="48">
        <v>850</v>
      </c>
      <c r="BV2" s="48">
        <v>950</v>
      </c>
      <c r="BW2" s="48">
        <v>800</v>
      </c>
      <c r="BX2" s="48">
        <v>850</v>
      </c>
      <c r="BY2" s="48">
        <v>900</v>
      </c>
      <c r="BZ2" s="48">
        <v>950</v>
      </c>
      <c r="CA2" s="48">
        <v>1150</v>
      </c>
      <c r="CB2" s="48">
        <v>1000</v>
      </c>
      <c r="CC2" s="48">
        <v>1100</v>
      </c>
      <c r="CD2" s="48">
        <v>1100</v>
      </c>
      <c r="CE2" s="48">
        <v>950</v>
      </c>
      <c r="CF2" s="48">
        <v>1200</v>
      </c>
      <c r="CG2" s="48">
        <v>1000</v>
      </c>
      <c r="CH2" s="48">
        <v>1000</v>
      </c>
      <c r="CI2" s="48">
        <v>900</v>
      </c>
      <c r="CJ2" s="48">
        <v>950</v>
      </c>
      <c r="CK2" s="48">
        <v>900</v>
      </c>
      <c r="CL2" s="48">
        <v>900</v>
      </c>
      <c r="CM2" s="48">
        <v>900</v>
      </c>
      <c r="CN2" s="48">
        <v>950</v>
      </c>
      <c r="CO2" s="48">
        <v>1200</v>
      </c>
      <c r="CP2" s="48">
        <v>1000</v>
      </c>
      <c r="CQ2" s="48">
        <v>1100</v>
      </c>
      <c r="CR2" s="48">
        <v>970</v>
      </c>
      <c r="CS2" s="48">
        <v>990</v>
      </c>
      <c r="CT2" s="48">
        <v>800</v>
      </c>
      <c r="CU2" s="48">
        <v>900</v>
      </c>
      <c r="CV2" s="48">
        <v>1060</v>
      </c>
      <c r="CW2" s="48">
        <v>1000</v>
      </c>
      <c r="CX2" s="48">
        <v>950</v>
      </c>
      <c r="CY2" s="48">
        <v>1100</v>
      </c>
      <c r="CZ2" s="48">
        <v>1000</v>
      </c>
      <c r="DA2" s="48">
        <v>1050</v>
      </c>
      <c r="DB2" s="48">
        <v>1000</v>
      </c>
      <c r="DC2" s="48">
        <v>1100</v>
      </c>
      <c r="DD2" s="48">
        <v>1300</v>
      </c>
      <c r="DE2" s="48">
        <v>1300</v>
      </c>
      <c r="DF2" s="48">
        <v>1100</v>
      </c>
      <c r="DG2" s="48">
        <v>900</v>
      </c>
      <c r="DH2" s="48">
        <v>1250</v>
      </c>
      <c r="DI2" s="48">
        <v>1100</v>
      </c>
      <c r="DJ2" s="48">
        <v>1300</v>
      </c>
      <c r="DK2" s="48">
        <v>1350</v>
      </c>
      <c r="DL2" s="48">
        <v>1400</v>
      </c>
      <c r="DM2" s="48">
        <v>1500</v>
      </c>
      <c r="DN2" s="48">
        <v>1700</v>
      </c>
      <c r="DO2" s="48">
        <v>1700</v>
      </c>
      <c r="DP2" s="48">
        <v>1400</v>
      </c>
      <c r="DQ2" s="48">
        <v>1600</v>
      </c>
      <c r="DR2" s="48">
        <v>1400</v>
      </c>
      <c r="DS2" s="48">
        <v>1200</v>
      </c>
      <c r="DT2" s="48">
        <v>1350</v>
      </c>
      <c r="DU2" s="48">
        <v>1250</v>
      </c>
      <c r="DV2" s="48">
        <v>1200</v>
      </c>
      <c r="DW2" s="48">
        <v>1250</v>
      </c>
      <c r="DX2" s="48">
        <v>1200</v>
      </c>
      <c r="DY2" s="48">
        <v>850</v>
      </c>
      <c r="DZ2" s="48">
        <v>1200</v>
      </c>
      <c r="EA2" s="48">
        <v>1200</v>
      </c>
      <c r="EB2" s="48">
        <v>1470</v>
      </c>
      <c r="EC2" s="48">
        <v>1400</v>
      </c>
      <c r="ED2" s="48">
        <v>1430</v>
      </c>
      <c r="EE2" s="48">
        <v>1750</v>
      </c>
      <c r="EF2" s="48">
        <v>1300</v>
      </c>
      <c r="EG2" s="48">
        <v>1500</v>
      </c>
      <c r="EH2" s="48">
        <v>1300</v>
      </c>
      <c r="EI2" s="48">
        <v>1500</v>
      </c>
      <c r="EJ2" s="48">
        <v>1250</v>
      </c>
      <c r="EK2" s="48">
        <v>1300</v>
      </c>
      <c r="EL2" s="48">
        <v>1650</v>
      </c>
      <c r="EM2" s="48">
        <v>1500</v>
      </c>
      <c r="EN2" s="48">
        <v>1500</v>
      </c>
      <c r="EO2" s="48">
        <v>1400</v>
      </c>
      <c r="EP2" s="48">
        <v>1500</v>
      </c>
      <c r="EQ2" s="48">
        <v>1500</v>
      </c>
      <c r="ER2" s="48">
        <v>1400</v>
      </c>
      <c r="ES2" s="48">
        <v>1450</v>
      </c>
      <c r="ET2" s="48">
        <v>1500</v>
      </c>
      <c r="EU2" s="48">
        <v>1420</v>
      </c>
      <c r="EV2" s="48">
        <v>1500</v>
      </c>
      <c r="EW2" s="48">
        <v>1250</v>
      </c>
      <c r="EX2" s="48">
        <v>1250</v>
      </c>
      <c r="EY2" s="48">
        <v>1500</v>
      </c>
      <c r="EZ2" s="48">
        <v>1350</v>
      </c>
      <c r="FA2" s="48">
        <v>1430</v>
      </c>
      <c r="FB2" s="48">
        <v>1120</v>
      </c>
      <c r="FC2" s="48">
        <v>1220</v>
      </c>
      <c r="FD2" s="48">
        <v>1200</v>
      </c>
      <c r="FE2" s="48">
        <v>1000</v>
      </c>
      <c r="FF2" s="48">
        <v>1310</v>
      </c>
      <c r="FG2" s="48">
        <v>1000</v>
      </c>
      <c r="FH2" s="48">
        <v>950</v>
      </c>
      <c r="FI2" s="48">
        <v>1050</v>
      </c>
      <c r="FJ2" s="48">
        <v>1030</v>
      </c>
      <c r="FK2" s="48">
        <v>900</v>
      </c>
      <c r="FL2" s="48">
        <v>1230</v>
      </c>
      <c r="FM2" s="48">
        <v>1070</v>
      </c>
      <c r="FN2" s="52">
        <f>SUM(B2:FM2)</f>
        <v>157189</v>
      </c>
    </row>
    <row r="3" spans="1:170">
      <c r="A3" s="10" t="s">
        <v>93</v>
      </c>
      <c r="B3" s="47">
        <v>265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52">
        <f t="shared" ref="FN3:FN26" si="0">SUM(B3:EJ3)</f>
        <v>265</v>
      </c>
    </row>
    <row r="4" spans="1:170">
      <c r="A4" s="10" t="s">
        <v>94</v>
      </c>
      <c r="B4" s="47">
        <v>489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8">
        <v>500</v>
      </c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52">
        <f t="shared" si="0"/>
        <v>989</v>
      </c>
    </row>
    <row r="5" spans="1:170">
      <c r="A5" s="10" t="s">
        <v>95</v>
      </c>
      <c r="B5" s="47">
        <v>1300</v>
      </c>
      <c r="C5" s="49"/>
      <c r="D5" s="47">
        <v>980</v>
      </c>
      <c r="E5" s="47">
        <v>1133</v>
      </c>
      <c r="F5" s="47">
        <v>1245</v>
      </c>
      <c r="G5" s="47">
        <v>865</v>
      </c>
      <c r="H5" s="47">
        <v>855</v>
      </c>
      <c r="I5" s="47">
        <v>443</v>
      </c>
      <c r="J5" s="47">
        <v>1139</v>
      </c>
      <c r="K5" s="47">
        <v>975</v>
      </c>
      <c r="L5" s="47">
        <v>784</v>
      </c>
      <c r="M5" s="47">
        <v>1089</v>
      </c>
      <c r="N5" s="47">
        <v>1165</v>
      </c>
      <c r="O5" s="47">
        <v>1278</v>
      </c>
      <c r="P5" s="47">
        <v>1031</v>
      </c>
      <c r="Q5" s="47">
        <v>1021</v>
      </c>
      <c r="R5" s="48">
        <v>660</v>
      </c>
      <c r="S5" s="48">
        <v>1200</v>
      </c>
      <c r="T5" s="48">
        <v>923</v>
      </c>
      <c r="U5" s="48">
        <v>900</v>
      </c>
      <c r="V5" s="48">
        <v>958</v>
      </c>
      <c r="W5" s="48">
        <v>1175</v>
      </c>
      <c r="X5" s="48">
        <v>1455</v>
      </c>
      <c r="Y5" s="48">
        <v>1044</v>
      </c>
      <c r="Z5" s="48">
        <v>0</v>
      </c>
      <c r="AA5" s="48">
        <v>826</v>
      </c>
      <c r="AB5" s="48">
        <v>1227</v>
      </c>
      <c r="AC5" s="48">
        <v>1242</v>
      </c>
      <c r="AD5" s="48">
        <v>1413</v>
      </c>
      <c r="AE5" s="48">
        <v>1000</v>
      </c>
      <c r="AF5" s="48">
        <v>1361</v>
      </c>
      <c r="AG5" s="48">
        <v>1134</v>
      </c>
      <c r="AH5" s="48">
        <v>964</v>
      </c>
      <c r="AI5" s="48">
        <v>865</v>
      </c>
      <c r="AJ5" s="48">
        <v>1001</v>
      </c>
      <c r="AK5" s="48">
        <v>2182</v>
      </c>
      <c r="AL5" s="48">
        <v>1000</v>
      </c>
      <c r="AM5" s="48">
        <v>1375</v>
      </c>
      <c r="AN5" s="48">
        <v>1044</v>
      </c>
      <c r="AO5" s="48">
        <v>1095</v>
      </c>
      <c r="AP5" s="48">
        <v>858</v>
      </c>
      <c r="AQ5" s="48">
        <v>1000</v>
      </c>
      <c r="AR5" s="48">
        <v>1079</v>
      </c>
      <c r="AS5" s="48">
        <v>999</v>
      </c>
      <c r="AT5" s="48">
        <v>1698</v>
      </c>
      <c r="AU5" s="48">
        <v>776</v>
      </c>
      <c r="AV5" s="48">
        <v>1308</v>
      </c>
      <c r="AW5" s="48">
        <v>1200</v>
      </c>
      <c r="AX5" s="48">
        <v>3046</v>
      </c>
      <c r="AY5" s="48">
        <v>666</v>
      </c>
      <c r="AZ5" s="48">
        <v>224</v>
      </c>
      <c r="BA5" s="48">
        <v>903</v>
      </c>
      <c r="BB5" s="48">
        <v>1947</v>
      </c>
      <c r="BC5" s="48">
        <v>1253</v>
      </c>
      <c r="BD5" s="48">
        <v>1128</v>
      </c>
      <c r="BE5" s="48">
        <v>604</v>
      </c>
      <c r="BF5" s="48">
        <v>1073</v>
      </c>
      <c r="BG5" s="48">
        <v>1909</v>
      </c>
      <c r="BH5" s="48">
        <v>1541</v>
      </c>
      <c r="BI5" s="48">
        <v>414</v>
      </c>
      <c r="BJ5" s="48"/>
      <c r="BK5" s="48">
        <v>2270</v>
      </c>
      <c r="BL5" s="48">
        <v>480</v>
      </c>
      <c r="BM5" s="48">
        <v>1900</v>
      </c>
      <c r="BN5" s="48">
        <v>1714</v>
      </c>
      <c r="BO5" s="48">
        <v>2310</v>
      </c>
      <c r="BP5" s="48">
        <v>1664</v>
      </c>
      <c r="BQ5" s="48">
        <v>1425</v>
      </c>
      <c r="BR5" s="48">
        <v>1840</v>
      </c>
      <c r="BS5" s="48">
        <v>1755</v>
      </c>
      <c r="BT5" s="48">
        <v>2190</v>
      </c>
      <c r="BU5" s="48">
        <v>1630</v>
      </c>
      <c r="BV5" s="48">
        <v>1170</v>
      </c>
      <c r="BW5" s="48">
        <v>1545</v>
      </c>
      <c r="BX5" s="48">
        <v>1570</v>
      </c>
      <c r="BY5" s="48">
        <v>1685</v>
      </c>
      <c r="BZ5" s="48">
        <v>1510</v>
      </c>
      <c r="CA5" s="48">
        <v>2090</v>
      </c>
      <c r="CB5" s="48">
        <v>2220</v>
      </c>
      <c r="CC5" s="48">
        <v>2330</v>
      </c>
      <c r="CD5" s="48">
        <v>1210</v>
      </c>
      <c r="CE5" s="48">
        <v>1660</v>
      </c>
      <c r="CF5" s="48">
        <v>1680</v>
      </c>
      <c r="CG5" s="48">
        <v>2580</v>
      </c>
      <c r="CH5" s="48">
        <v>2580</v>
      </c>
      <c r="CI5" s="48">
        <v>2330</v>
      </c>
      <c r="CJ5" s="48">
        <v>1550</v>
      </c>
      <c r="CK5" s="48">
        <v>2400</v>
      </c>
      <c r="CL5" s="48">
        <v>2080</v>
      </c>
      <c r="CM5" s="48">
        <v>1410</v>
      </c>
      <c r="CN5" s="48">
        <v>1890</v>
      </c>
      <c r="CO5" s="48">
        <v>2750</v>
      </c>
      <c r="CP5" s="48">
        <v>2330</v>
      </c>
      <c r="CQ5" s="48">
        <v>2705</v>
      </c>
      <c r="CR5" s="48">
        <v>1830</v>
      </c>
      <c r="CS5" s="48">
        <v>2000</v>
      </c>
      <c r="CT5" s="48">
        <v>2820</v>
      </c>
      <c r="CU5" s="48">
        <v>1840</v>
      </c>
      <c r="CV5" s="48">
        <v>1730</v>
      </c>
      <c r="CW5" s="48">
        <v>1990</v>
      </c>
      <c r="CX5" s="48">
        <v>1570</v>
      </c>
      <c r="CY5" s="48">
        <v>1650</v>
      </c>
      <c r="CZ5" s="48">
        <v>1760</v>
      </c>
      <c r="DA5" s="48">
        <v>3880</v>
      </c>
      <c r="DB5" s="48">
        <v>1810</v>
      </c>
      <c r="DC5" s="48">
        <v>1780</v>
      </c>
      <c r="DD5" s="48">
        <v>1900</v>
      </c>
      <c r="DE5" s="48">
        <v>1560</v>
      </c>
      <c r="DF5" s="48">
        <v>2690</v>
      </c>
      <c r="DG5" s="48">
        <v>2462</v>
      </c>
      <c r="DH5" s="48">
        <v>1880</v>
      </c>
      <c r="DI5" s="48">
        <v>2300</v>
      </c>
      <c r="DJ5" s="48">
        <v>2580</v>
      </c>
      <c r="DK5" s="48">
        <v>2390</v>
      </c>
      <c r="DL5" s="48">
        <v>2739</v>
      </c>
      <c r="DM5" s="48">
        <v>2640</v>
      </c>
      <c r="DN5" s="48">
        <v>1960</v>
      </c>
      <c r="DO5" s="48">
        <v>2340</v>
      </c>
      <c r="DP5" s="48">
        <v>2620</v>
      </c>
      <c r="DQ5" s="48">
        <v>3680</v>
      </c>
      <c r="DR5" s="48">
        <v>2340</v>
      </c>
      <c r="DS5" s="48">
        <v>2480</v>
      </c>
      <c r="DT5" s="48">
        <v>2580</v>
      </c>
      <c r="DU5" s="48">
        <v>2360</v>
      </c>
      <c r="DV5" s="48">
        <v>2500</v>
      </c>
      <c r="DW5" s="48">
        <v>2490</v>
      </c>
      <c r="DX5" s="48">
        <v>2430</v>
      </c>
      <c r="DY5" s="48">
        <v>2040</v>
      </c>
      <c r="DZ5" s="48">
        <v>2300</v>
      </c>
      <c r="EA5" s="48">
        <v>2060</v>
      </c>
      <c r="EB5" s="48">
        <v>2660</v>
      </c>
      <c r="EC5" s="48">
        <v>2550</v>
      </c>
      <c r="ED5" s="48">
        <v>3000</v>
      </c>
      <c r="EE5" s="48">
        <v>2000</v>
      </c>
      <c r="EF5" s="48">
        <v>2000</v>
      </c>
      <c r="EG5" s="48">
        <v>2000</v>
      </c>
      <c r="EH5" s="48">
        <v>2000</v>
      </c>
      <c r="EI5" s="48">
        <v>2000</v>
      </c>
      <c r="EJ5" s="48">
        <v>2000</v>
      </c>
      <c r="EK5" s="48"/>
      <c r="EL5" s="48">
        <v>1500</v>
      </c>
      <c r="EM5" s="48">
        <v>2000</v>
      </c>
      <c r="EN5" s="48">
        <v>2000</v>
      </c>
      <c r="EO5" s="48">
        <v>2000</v>
      </c>
      <c r="EP5" s="48">
        <v>2000</v>
      </c>
      <c r="EQ5" s="48">
        <v>2000</v>
      </c>
      <c r="ER5" s="48">
        <v>2000</v>
      </c>
      <c r="ES5" s="48">
        <v>2000</v>
      </c>
      <c r="ET5" s="48">
        <v>2000</v>
      </c>
      <c r="EU5" s="48">
        <v>2000</v>
      </c>
      <c r="EV5" s="48">
        <v>2000</v>
      </c>
      <c r="EW5" s="48">
        <v>2000</v>
      </c>
      <c r="EX5" s="48">
        <v>2000</v>
      </c>
      <c r="EY5" s="48">
        <v>2000</v>
      </c>
      <c r="EZ5" s="48">
        <v>2500</v>
      </c>
      <c r="FA5" s="48">
        <v>2500</v>
      </c>
      <c r="FB5" s="48">
        <v>3300</v>
      </c>
      <c r="FC5" s="48">
        <v>2500</v>
      </c>
      <c r="FD5" s="48">
        <v>2500</v>
      </c>
      <c r="FE5" s="48">
        <v>2500</v>
      </c>
      <c r="FF5" s="48">
        <v>2500</v>
      </c>
      <c r="FG5" s="48">
        <v>2500</v>
      </c>
      <c r="FH5" s="48">
        <v>2500</v>
      </c>
      <c r="FI5" s="48">
        <v>2500</v>
      </c>
      <c r="FJ5" s="48">
        <v>2500</v>
      </c>
      <c r="FK5" s="48">
        <v>2500</v>
      </c>
      <c r="FL5" s="48">
        <v>2500</v>
      </c>
      <c r="FM5" s="48">
        <v>4500</v>
      </c>
      <c r="FN5" s="52">
        <f t="shared" si="0"/>
        <v>229617</v>
      </c>
    </row>
    <row r="6" spans="1:170">
      <c r="A6" s="10" t="s">
        <v>97</v>
      </c>
      <c r="B6" s="49"/>
      <c r="C6" s="47">
        <v>1000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52">
        <f t="shared" si="0"/>
        <v>1000</v>
      </c>
    </row>
    <row r="7" spans="1:170">
      <c r="A7" s="10" t="s">
        <v>99</v>
      </c>
      <c r="B7" s="49"/>
      <c r="C7" s="49"/>
      <c r="D7" s="47">
        <v>550</v>
      </c>
      <c r="E7" s="49"/>
      <c r="F7" s="47">
        <v>350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8">
        <v>800</v>
      </c>
      <c r="X7" s="48">
        <v>850</v>
      </c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>
        <v>950</v>
      </c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52">
        <f t="shared" si="0"/>
        <v>3500</v>
      </c>
    </row>
    <row r="8" spans="1:170">
      <c r="A8" s="10" t="s">
        <v>101</v>
      </c>
      <c r="B8" s="49"/>
      <c r="C8" s="49"/>
      <c r="D8" s="49"/>
      <c r="E8" s="47">
        <v>350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8">
        <v>2800</v>
      </c>
      <c r="V8" s="49"/>
      <c r="W8" s="49"/>
      <c r="X8" s="49"/>
      <c r="Y8" s="49"/>
      <c r="Z8" s="48">
        <v>1770</v>
      </c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8">
        <v>1000</v>
      </c>
      <c r="AN8" s="49"/>
      <c r="AO8" s="49"/>
      <c r="AP8" s="49"/>
      <c r="AQ8" s="48">
        <v>2440</v>
      </c>
      <c r="AR8" s="49"/>
      <c r="AS8" s="49"/>
      <c r="AT8" s="49"/>
      <c r="AU8" s="49"/>
      <c r="AV8" s="49"/>
      <c r="AW8" s="49"/>
      <c r="AX8" s="48">
        <v>350</v>
      </c>
      <c r="AY8" s="48">
        <v>350</v>
      </c>
      <c r="AZ8" s="49"/>
      <c r="BA8" s="49"/>
      <c r="BB8" s="49"/>
      <c r="BC8" s="49"/>
      <c r="BD8" s="49"/>
      <c r="BE8" s="48">
        <v>1000</v>
      </c>
      <c r="BF8" s="49"/>
      <c r="BG8" s="49"/>
      <c r="BH8" s="49"/>
      <c r="BI8" s="49">
        <v>4000</v>
      </c>
      <c r="BJ8" s="49"/>
      <c r="BK8" s="49"/>
      <c r="BL8" s="49"/>
      <c r="BM8" s="49"/>
      <c r="BN8" s="49"/>
      <c r="BO8" s="49"/>
      <c r="BP8" s="48"/>
      <c r="BQ8" s="48"/>
      <c r="BR8" s="48"/>
      <c r="BS8" s="48"/>
      <c r="BT8" s="48"/>
      <c r="BU8" s="48"/>
      <c r="BV8" s="48"/>
      <c r="BW8" s="48">
        <v>1130</v>
      </c>
      <c r="BX8" s="48"/>
      <c r="BY8" s="48"/>
      <c r="BZ8" s="48"/>
      <c r="CA8" s="48">
        <v>1800</v>
      </c>
      <c r="CB8" s="48"/>
      <c r="CC8" s="48"/>
      <c r="CD8" s="48"/>
      <c r="CE8" s="48">
        <v>2800</v>
      </c>
      <c r="CF8" s="48"/>
      <c r="CG8" s="48"/>
      <c r="CH8" s="48"/>
      <c r="CI8" s="48">
        <v>800</v>
      </c>
      <c r="CJ8" s="48">
        <v>1000</v>
      </c>
      <c r="CK8" s="48"/>
      <c r="CL8" s="48"/>
      <c r="CM8" s="48">
        <v>2000</v>
      </c>
      <c r="CN8" s="48">
        <v>1000</v>
      </c>
      <c r="CO8" s="48"/>
      <c r="CP8" s="48"/>
      <c r="CQ8" s="48"/>
      <c r="CR8" s="48">
        <v>2000</v>
      </c>
      <c r="CS8" s="48"/>
      <c r="CT8" s="48"/>
      <c r="CU8" s="48"/>
      <c r="CV8" s="48"/>
      <c r="CW8" s="48">
        <v>2300</v>
      </c>
      <c r="CX8" s="48"/>
      <c r="CY8" s="48"/>
      <c r="CZ8" s="48"/>
      <c r="DA8" s="48">
        <v>2300</v>
      </c>
      <c r="DB8" s="48"/>
      <c r="DC8" s="48"/>
      <c r="DD8" s="48"/>
      <c r="DE8" s="48">
        <v>1000</v>
      </c>
      <c r="DF8" s="48"/>
      <c r="DG8" s="48"/>
      <c r="DH8" s="48"/>
      <c r="DI8" s="48"/>
      <c r="DJ8" s="48">
        <v>3050</v>
      </c>
      <c r="DK8" s="48"/>
      <c r="DL8" s="48"/>
      <c r="DM8" s="48"/>
      <c r="DN8" s="48">
        <v>1000</v>
      </c>
      <c r="DO8" s="48"/>
      <c r="DP8" s="48"/>
      <c r="DQ8" s="48"/>
      <c r="DR8" s="48"/>
      <c r="DS8" s="48">
        <v>2500</v>
      </c>
      <c r="DT8" s="48"/>
      <c r="DU8" s="48"/>
      <c r="DV8" s="48"/>
      <c r="DW8" s="48"/>
      <c r="DX8" s="48"/>
      <c r="DY8" s="48"/>
      <c r="DZ8" s="48">
        <v>1000</v>
      </c>
      <c r="EA8" s="48">
        <v>1500</v>
      </c>
      <c r="EB8" s="48">
        <v>2500</v>
      </c>
      <c r="EC8" s="48"/>
      <c r="ED8" s="48"/>
      <c r="EE8" s="48"/>
      <c r="EF8" s="48"/>
      <c r="EG8" s="48"/>
      <c r="EH8" s="48"/>
      <c r="EI8" s="48">
        <v>2800</v>
      </c>
      <c r="EJ8" s="48"/>
      <c r="EK8" s="48"/>
      <c r="EL8" s="48"/>
      <c r="EM8" s="48">
        <v>2800</v>
      </c>
      <c r="EN8" s="48"/>
      <c r="EO8" s="48"/>
      <c r="EP8" s="48"/>
      <c r="EQ8" s="48">
        <v>2800</v>
      </c>
      <c r="ER8" s="48"/>
      <c r="ES8" s="48"/>
      <c r="ET8" s="48"/>
      <c r="EU8" s="48"/>
      <c r="EV8" s="48">
        <v>2800</v>
      </c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>
        <v>1000</v>
      </c>
      <c r="FM8" s="48"/>
      <c r="FN8" s="52">
        <f t="shared" si="0"/>
        <v>46540</v>
      </c>
    </row>
    <row r="9" spans="1:170">
      <c r="A9" s="10" t="s">
        <v>103</v>
      </c>
      <c r="B9" s="49"/>
      <c r="C9" s="49"/>
      <c r="D9" s="49"/>
      <c r="E9" s="49"/>
      <c r="F9" s="47">
        <v>100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8">
        <v>400</v>
      </c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>
        <v>870</v>
      </c>
      <c r="BK9" s="49"/>
      <c r="BL9" s="49"/>
      <c r="BM9" s="49"/>
      <c r="BN9" s="49">
        <v>300</v>
      </c>
      <c r="BO9" s="49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52">
        <f t="shared" si="0"/>
        <v>1670</v>
      </c>
    </row>
    <row r="10" spans="1:170">
      <c r="A10" s="10" t="s">
        <v>106</v>
      </c>
      <c r="B10" s="49"/>
      <c r="C10" s="49"/>
      <c r="D10" s="49"/>
      <c r="E10" s="49"/>
      <c r="F10" s="49"/>
      <c r="G10" s="49"/>
      <c r="H10" s="47">
        <v>115</v>
      </c>
      <c r="I10" s="47">
        <v>69</v>
      </c>
      <c r="J10" s="47">
        <v>126</v>
      </c>
      <c r="K10" s="47">
        <v>137</v>
      </c>
      <c r="L10" s="47">
        <v>115</v>
      </c>
      <c r="M10" s="47">
        <v>380</v>
      </c>
      <c r="N10" s="47">
        <v>115</v>
      </c>
      <c r="O10" s="47">
        <v>92</v>
      </c>
      <c r="P10" s="47">
        <v>69</v>
      </c>
      <c r="Q10" s="47">
        <v>138</v>
      </c>
      <c r="R10" s="48">
        <v>115</v>
      </c>
      <c r="S10" s="48">
        <v>199</v>
      </c>
      <c r="T10" s="48">
        <v>115</v>
      </c>
      <c r="U10" s="48">
        <v>23</v>
      </c>
      <c r="V10" s="48">
        <v>92</v>
      </c>
      <c r="W10" s="48">
        <v>115</v>
      </c>
      <c r="X10" s="48">
        <v>115</v>
      </c>
      <c r="Y10" s="48">
        <v>126</v>
      </c>
      <c r="Z10" s="48">
        <v>80</v>
      </c>
      <c r="AA10" s="48">
        <v>46</v>
      </c>
      <c r="AB10" s="48">
        <v>103</v>
      </c>
      <c r="AC10" s="48">
        <v>92</v>
      </c>
      <c r="AD10" s="48">
        <v>69</v>
      </c>
      <c r="AE10" s="48">
        <v>0</v>
      </c>
      <c r="AF10" s="48">
        <v>126</v>
      </c>
      <c r="AG10" s="48">
        <v>138</v>
      </c>
      <c r="AH10" s="48">
        <v>136</v>
      </c>
      <c r="AI10" s="48">
        <v>125</v>
      </c>
      <c r="AJ10" s="48">
        <v>69</v>
      </c>
      <c r="AK10" s="48">
        <v>69</v>
      </c>
      <c r="AL10" s="48">
        <v>34</v>
      </c>
      <c r="AM10" s="48">
        <v>125</v>
      </c>
      <c r="AN10" s="48">
        <v>137</v>
      </c>
      <c r="AO10" s="49"/>
      <c r="AP10" s="48">
        <v>57</v>
      </c>
      <c r="AQ10" s="49"/>
      <c r="AR10" s="48">
        <v>46</v>
      </c>
      <c r="AS10" s="48">
        <v>161</v>
      </c>
      <c r="AT10" s="48">
        <v>92</v>
      </c>
      <c r="AU10" s="48">
        <v>126</v>
      </c>
      <c r="AV10" s="48">
        <v>80</v>
      </c>
      <c r="AW10" s="49"/>
      <c r="AX10" s="48">
        <v>34</v>
      </c>
      <c r="AY10" s="48">
        <v>114</v>
      </c>
      <c r="AZ10" s="48">
        <v>46</v>
      </c>
      <c r="BA10" s="48">
        <v>172</v>
      </c>
      <c r="BB10" s="48">
        <v>103</v>
      </c>
      <c r="BC10" s="48">
        <v>137</v>
      </c>
      <c r="BD10" s="48">
        <v>102</v>
      </c>
      <c r="BE10" s="48">
        <v>91</v>
      </c>
      <c r="BF10" s="48">
        <v>149</v>
      </c>
      <c r="BG10" s="48">
        <v>171</v>
      </c>
      <c r="BH10" s="48">
        <v>149</v>
      </c>
      <c r="BI10" s="48">
        <v>46</v>
      </c>
      <c r="BJ10" s="48">
        <v>148</v>
      </c>
      <c r="BK10" s="48">
        <v>80</v>
      </c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52">
        <f t="shared" si="0"/>
        <v>5709</v>
      </c>
    </row>
    <row r="11" spans="1:170">
      <c r="A11" s="10" t="s">
        <v>110</v>
      </c>
      <c r="B11" s="49"/>
      <c r="C11" s="49"/>
      <c r="D11" s="49"/>
      <c r="E11" s="49"/>
      <c r="F11" s="49"/>
      <c r="G11" s="49"/>
      <c r="H11" s="49"/>
      <c r="I11" s="49"/>
      <c r="J11" s="49"/>
      <c r="K11" s="47">
        <v>600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52">
        <f t="shared" si="0"/>
        <v>600</v>
      </c>
    </row>
    <row r="12" spans="1:170">
      <c r="A12" s="10" t="s">
        <v>111</v>
      </c>
      <c r="B12" s="49"/>
      <c r="C12" s="49"/>
      <c r="D12" s="49"/>
      <c r="E12" s="49"/>
      <c r="F12" s="49"/>
      <c r="G12" s="49"/>
      <c r="H12" s="49"/>
      <c r="I12" s="49"/>
      <c r="J12" s="49"/>
      <c r="K12" s="47">
        <v>430</v>
      </c>
      <c r="L12" s="49"/>
      <c r="M12" s="47">
        <v>126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8">
        <v>1000</v>
      </c>
      <c r="AN12" s="49"/>
      <c r="AO12" s="49"/>
      <c r="AP12" s="48">
        <v>1150</v>
      </c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>
        <v>850</v>
      </c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52">
        <f t="shared" si="0"/>
        <v>3556</v>
      </c>
    </row>
    <row r="13" spans="1:170">
      <c r="A13" s="10" t="s">
        <v>112</v>
      </c>
      <c r="B13" s="49"/>
      <c r="C13" s="49"/>
      <c r="D13" s="49"/>
      <c r="E13" s="49"/>
      <c r="F13" s="49"/>
      <c r="G13" s="49"/>
      <c r="H13" s="49"/>
      <c r="I13" s="49"/>
      <c r="J13" s="49"/>
      <c r="K13" s="47">
        <v>140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52">
        <f t="shared" si="0"/>
        <v>140</v>
      </c>
    </row>
    <row r="14" spans="1:170">
      <c r="A14" s="10" t="s">
        <v>118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7">
        <v>650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52">
        <f t="shared" si="0"/>
        <v>650</v>
      </c>
    </row>
    <row r="15" spans="1:170">
      <c r="A15" s="10" t="s">
        <v>130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7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8">
        <v>700</v>
      </c>
      <c r="AB15" s="49"/>
      <c r="AC15" s="49"/>
      <c r="AD15" s="48">
        <v>1400</v>
      </c>
      <c r="AE15" s="48">
        <v>3198</v>
      </c>
      <c r="AF15" s="49"/>
      <c r="AG15" s="49"/>
      <c r="AH15" s="49"/>
      <c r="AI15" s="49"/>
      <c r="AJ15" s="49"/>
      <c r="AK15" s="49"/>
      <c r="AL15" s="48">
        <v>2556</v>
      </c>
      <c r="AM15" s="48">
        <v>650</v>
      </c>
      <c r="AN15" s="49"/>
      <c r="AO15" s="48">
        <v>5800</v>
      </c>
      <c r="AP15" s="48">
        <v>1000</v>
      </c>
      <c r="AQ15" s="49"/>
      <c r="AR15" s="49"/>
      <c r="AS15" s="49"/>
      <c r="AT15" s="49"/>
      <c r="AU15" s="49"/>
      <c r="AV15" s="48">
        <v>1152</v>
      </c>
      <c r="AW15" s="49"/>
      <c r="AX15" s="49"/>
      <c r="AY15" s="49"/>
      <c r="AZ15" s="49"/>
      <c r="BA15" s="49"/>
      <c r="BB15" s="49"/>
      <c r="BC15" s="49"/>
      <c r="BD15" s="49"/>
      <c r="BE15" s="48">
        <v>2000</v>
      </c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52">
        <f t="shared" si="0"/>
        <v>18456</v>
      </c>
    </row>
    <row r="16" spans="1:170">
      <c r="A16" s="46" t="s">
        <v>154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7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8"/>
      <c r="AB16" s="49"/>
      <c r="AC16" s="49"/>
      <c r="AD16" s="48"/>
      <c r="AE16" s="48"/>
      <c r="AF16" s="49"/>
      <c r="AG16" s="49"/>
      <c r="AH16" s="49"/>
      <c r="AI16" s="49"/>
      <c r="AJ16" s="49"/>
      <c r="AK16" s="49"/>
      <c r="AL16" s="48"/>
      <c r="AM16" s="48"/>
      <c r="AN16" s="49"/>
      <c r="AO16" s="48"/>
      <c r="AP16" s="48"/>
      <c r="AQ16" s="49"/>
      <c r="AR16" s="48">
        <v>1300</v>
      </c>
      <c r="AS16" s="49"/>
      <c r="AT16" s="49"/>
      <c r="AU16" s="49"/>
      <c r="AV16" s="49"/>
      <c r="AW16" s="49"/>
      <c r="AX16" s="49"/>
      <c r="AY16" s="49"/>
      <c r="AZ16" s="48">
        <v>3000</v>
      </c>
      <c r="BA16" s="49"/>
      <c r="BB16" s="49"/>
      <c r="BC16" s="49"/>
      <c r="BD16" s="49"/>
      <c r="BE16" s="49"/>
      <c r="BF16" s="49"/>
      <c r="BG16" s="49"/>
      <c r="BH16" s="49"/>
      <c r="BI16" s="49">
        <v>1000</v>
      </c>
      <c r="BJ16" s="49"/>
      <c r="BK16" s="49"/>
      <c r="BL16" s="49"/>
      <c r="BM16" s="49"/>
      <c r="BN16" s="49"/>
      <c r="BO16" s="49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>
        <v>1800</v>
      </c>
      <c r="CA16" s="48">
        <v>500</v>
      </c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>
        <v>1000</v>
      </c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>
        <v>1000</v>
      </c>
      <c r="DA16" s="48">
        <v>2000</v>
      </c>
      <c r="DB16" s="48"/>
      <c r="DC16" s="48"/>
      <c r="DD16" s="48"/>
      <c r="DE16" s="48"/>
      <c r="DF16" s="48"/>
      <c r="DG16" s="48"/>
      <c r="DH16" s="48"/>
      <c r="DI16" s="48">
        <v>3000</v>
      </c>
      <c r="DJ16" s="48"/>
      <c r="DK16" s="48"/>
      <c r="DL16" s="48"/>
      <c r="DM16" s="48"/>
      <c r="DN16" s="48"/>
      <c r="DO16" s="48"/>
      <c r="DP16" s="48"/>
      <c r="DQ16" s="48"/>
      <c r="DR16" s="48">
        <v>2000</v>
      </c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>
        <v>5700</v>
      </c>
      <c r="ED16" s="48">
        <v>3950</v>
      </c>
      <c r="EE16" s="48"/>
      <c r="EF16" s="48">
        <v>11000</v>
      </c>
      <c r="EG16" s="48"/>
      <c r="EH16" s="48"/>
      <c r="EI16" s="48"/>
      <c r="EJ16" s="48">
        <v>11000</v>
      </c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52">
        <f t="shared" si="0"/>
        <v>48250</v>
      </c>
    </row>
    <row r="17" spans="1:170">
      <c r="A17" s="10" t="s">
        <v>145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7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8"/>
      <c r="AB17" s="49"/>
      <c r="AC17" s="49"/>
      <c r="AD17" s="48"/>
      <c r="AE17" s="48"/>
      <c r="AF17" s="49"/>
      <c r="AG17" s="49"/>
      <c r="AH17" s="49"/>
      <c r="AI17" s="49"/>
      <c r="AJ17" s="49"/>
      <c r="AK17" s="49"/>
      <c r="AL17" s="48"/>
      <c r="AM17" s="48"/>
      <c r="AN17" s="49"/>
      <c r="AO17" s="48"/>
      <c r="AP17" s="48"/>
      <c r="AQ17" s="49"/>
      <c r="AR17" s="48"/>
      <c r="AS17" s="49"/>
      <c r="AT17" s="49"/>
      <c r="AU17" s="49"/>
      <c r="AV17" s="49"/>
      <c r="AW17" s="48">
        <v>5660</v>
      </c>
      <c r="AX17" s="48">
        <v>1440</v>
      </c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8"/>
      <c r="BQ17" s="48">
        <v>1000</v>
      </c>
      <c r="BR17" s="48"/>
      <c r="BS17" s="48"/>
      <c r="BT17" s="48"/>
      <c r="BU17" s="48"/>
      <c r="BV17" s="48">
        <v>3500</v>
      </c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>
        <v>1600</v>
      </c>
      <c r="CW17" s="48">
        <v>1000</v>
      </c>
      <c r="CX17" s="48"/>
      <c r="CY17" s="48">
        <v>1200</v>
      </c>
      <c r="CZ17" s="48"/>
      <c r="DA17" s="48"/>
      <c r="DB17" s="48"/>
      <c r="DC17" s="48">
        <v>1900</v>
      </c>
      <c r="DD17" s="48"/>
      <c r="DE17" s="48">
        <v>1500</v>
      </c>
      <c r="DF17" s="48"/>
      <c r="DG17" s="48"/>
      <c r="DH17" s="48"/>
      <c r="DI17" s="48"/>
      <c r="DJ17" s="48"/>
      <c r="DK17" s="48"/>
      <c r="DL17" s="48"/>
      <c r="DM17" s="48"/>
      <c r="DN17" s="48">
        <v>1600</v>
      </c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>
        <v>7000</v>
      </c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52">
        <f t="shared" si="0"/>
        <v>27400</v>
      </c>
    </row>
    <row r="18" spans="1:170">
      <c r="A18" s="10" t="s">
        <v>136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7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8"/>
      <c r="AB18" s="49"/>
      <c r="AC18" s="49"/>
      <c r="AD18" s="48"/>
      <c r="AE18" s="48"/>
      <c r="AF18" s="48">
        <v>200</v>
      </c>
      <c r="AG18" s="49"/>
      <c r="AH18" s="48">
        <v>400</v>
      </c>
      <c r="AI18" s="48">
        <v>1000</v>
      </c>
      <c r="AJ18" s="49"/>
      <c r="AK18" s="49"/>
      <c r="AL18" s="49"/>
      <c r="AM18" s="48">
        <v>300</v>
      </c>
      <c r="AN18" s="49"/>
      <c r="AO18" s="49"/>
      <c r="AP18" s="49"/>
      <c r="AQ18" s="48">
        <v>200</v>
      </c>
      <c r="AR18" s="49"/>
      <c r="AS18" s="48">
        <v>600</v>
      </c>
      <c r="AT18" s="49"/>
      <c r="AU18" s="48">
        <v>570</v>
      </c>
      <c r="AV18" s="48">
        <v>170</v>
      </c>
      <c r="AW18" s="48">
        <v>170</v>
      </c>
      <c r="AX18" s="49"/>
      <c r="AY18" s="49"/>
      <c r="AZ18" s="49"/>
      <c r="BA18" s="49"/>
      <c r="BB18" s="49"/>
      <c r="BC18" s="49"/>
      <c r="BD18" s="49"/>
      <c r="BE18" s="48">
        <v>370</v>
      </c>
      <c r="BF18" s="48">
        <v>170</v>
      </c>
      <c r="BG18" s="49"/>
      <c r="BH18" s="49">
        <v>570</v>
      </c>
      <c r="BI18" s="49"/>
      <c r="BJ18" s="49"/>
      <c r="BK18" s="49"/>
      <c r="BL18" s="49"/>
      <c r="BM18" s="49"/>
      <c r="BN18" s="49"/>
      <c r="BO18" s="49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>
        <v>600</v>
      </c>
      <c r="CB18" s="48">
        <v>200</v>
      </c>
      <c r="CC18" s="48"/>
      <c r="CD18" s="48"/>
      <c r="CE18" s="48">
        <v>200</v>
      </c>
      <c r="CF18" s="48"/>
      <c r="CG18" s="48"/>
      <c r="CH18" s="48"/>
      <c r="CI18" s="48"/>
      <c r="CJ18" s="48"/>
      <c r="CK18" s="48"/>
      <c r="CL18" s="48"/>
      <c r="CM18" s="48"/>
      <c r="CN18" s="48"/>
      <c r="CO18" s="48">
        <v>600</v>
      </c>
      <c r="CP18" s="48"/>
      <c r="CQ18" s="48"/>
      <c r="CR18" s="48"/>
      <c r="CS18" s="48"/>
      <c r="CT18" s="48"/>
      <c r="CU18" s="48"/>
      <c r="CV18" s="48"/>
      <c r="CW18" s="48">
        <v>200</v>
      </c>
      <c r="CX18" s="48">
        <v>500</v>
      </c>
      <c r="CY18" s="48">
        <v>200</v>
      </c>
      <c r="CZ18" s="48"/>
      <c r="DA18" s="48"/>
      <c r="DB18" s="48"/>
      <c r="DC18" s="48"/>
      <c r="DD18" s="48"/>
      <c r="DE18" s="48"/>
      <c r="DF18" s="48"/>
      <c r="DG18" s="48"/>
      <c r="DH18" s="48">
        <v>300</v>
      </c>
      <c r="DI18" s="48"/>
      <c r="DJ18" s="48"/>
      <c r="DK18" s="48">
        <v>500</v>
      </c>
      <c r="DL18" s="48">
        <v>700</v>
      </c>
      <c r="DM18" s="48">
        <v>600</v>
      </c>
      <c r="DN18" s="48"/>
      <c r="DO18" s="48">
        <v>200</v>
      </c>
      <c r="DP18" s="48"/>
      <c r="DQ18" s="48"/>
      <c r="DR18" s="48"/>
      <c r="DS18" s="48"/>
      <c r="DT18" s="48"/>
      <c r="DU18" s="48"/>
      <c r="DV18" s="48"/>
      <c r="DW18" s="48">
        <v>300</v>
      </c>
      <c r="DX18" s="48"/>
      <c r="DY18" s="48"/>
      <c r="DZ18" s="48"/>
      <c r="EA18" s="48"/>
      <c r="EB18" s="48"/>
      <c r="EC18" s="48"/>
      <c r="ED18" s="48">
        <v>100</v>
      </c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52">
        <f t="shared" si="0"/>
        <v>9920</v>
      </c>
    </row>
    <row r="19" spans="1:170">
      <c r="A19" s="89" t="s">
        <v>260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7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8"/>
      <c r="AB19" s="49"/>
      <c r="AC19" s="49"/>
      <c r="AD19" s="48"/>
      <c r="AE19" s="48"/>
      <c r="AF19" s="48"/>
      <c r="AG19" s="49"/>
      <c r="AH19" s="48"/>
      <c r="AI19" s="48"/>
      <c r="AJ19" s="49"/>
      <c r="AK19" s="49"/>
      <c r="AL19" s="49"/>
      <c r="AM19" s="48"/>
      <c r="AN19" s="49"/>
      <c r="AO19" s="49"/>
      <c r="AP19" s="49"/>
      <c r="AQ19" s="48"/>
      <c r="AR19" s="49"/>
      <c r="AS19" s="48"/>
      <c r="AT19" s="49"/>
      <c r="AU19" s="48"/>
      <c r="AV19" s="48"/>
      <c r="AW19" s="48"/>
      <c r="AX19" s="49"/>
      <c r="AY19" s="48">
        <v>770</v>
      </c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8"/>
      <c r="BQ19" s="48"/>
      <c r="BR19" s="48"/>
      <c r="BS19" s="48"/>
      <c r="BT19" s="48"/>
      <c r="BU19" s="48"/>
      <c r="BV19" s="48"/>
      <c r="BW19" s="48"/>
      <c r="BX19" s="48"/>
      <c r="BY19" s="48">
        <v>500</v>
      </c>
      <c r="BZ19" s="48"/>
      <c r="CA19" s="48"/>
      <c r="CB19" s="48"/>
      <c r="CC19" s="48"/>
      <c r="CD19" s="48"/>
      <c r="CE19" s="48"/>
      <c r="CF19" s="48"/>
      <c r="CG19" s="48"/>
      <c r="CH19" s="48">
        <v>600</v>
      </c>
      <c r="CI19" s="48"/>
      <c r="CJ19" s="48"/>
      <c r="CK19" s="48"/>
      <c r="CL19" s="48"/>
      <c r="CM19" s="48">
        <v>1490</v>
      </c>
      <c r="CN19" s="48"/>
      <c r="CO19" s="48"/>
      <c r="CP19" s="48">
        <v>800</v>
      </c>
      <c r="CQ19" s="48"/>
      <c r="CR19" s="48"/>
      <c r="CS19" s="48">
        <v>750</v>
      </c>
      <c r="CT19" s="48"/>
      <c r="CU19" s="48"/>
      <c r="CV19" s="48"/>
      <c r="CW19" s="48">
        <v>1000</v>
      </c>
      <c r="CX19" s="48"/>
      <c r="CY19" s="48"/>
      <c r="CZ19" s="48"/>
      <c r="DA19" s="48">
        <v>1000</v>
      </c>
      <c r="DB19" s="48"/>
      <c r="DC19" s="48">
        <v>1100</v>
      </c>
      <c r="DD19" s="48"/>
      <c r="DE19" s="48">
        <v>450</v>
      </c>
      <c r="DF19" s="48"/>
      <c r="DG19" s="48"/>
      <c r="DH19" s="48"/>
      <c r="DI19" s="48"/>
      <c r="DJ19" s="48"/>
      <c r="DK19" s="48">
        <v>600</v>
      </c>
      <c r="DL19" s="48"/>
      <c r="DM19" s="48"/>
      <c r="DN19" s="48">
        <v>600</v>
      </c>
      <c r="DO19" s="48">
        <v>400</v>
      </c>
      <c r="DP19" s="48">
        <v>600</v>
      </c>
      <c r="DQ19" s="48">
        <v>200</v>
      </c>
      <c r="DR19" s="48"/>
      <c r="DS19" s="48">
        <v>500</v>
      </c>
      <c r="DT19" s="48"/>
      <c r="DU19" s="48">
        <v>400</v>
      </c>
      <c r="DV19" s="48"/>
      <c r="DW19" s="48"/>
      <c r="DX19" s="48">
        <v>400</v>
      </c>
      <c r="DY19" s="48"/>
      <c r="DZ19" s="48"/>
      <c r="EA19" s="48"/>
      <c r="EB19" s="48">
        <v>200</v>
      </c>
      <c r="EC19" s="48">
        <v>600</v>
      </c>
      <c r="ED19" s="48">
        <v>250</v>
      </c>
      <c r="EE19" s="48"/>
      <c r="EF19" s="48"/>
      <c r="EG19" s="48"/>
      <c r="EH19" s="48"/>
      <c r="EI19" s="48"/>
      <c r="EJ19" s="48">
        <v>1000</v>
      </c>
      <c r="EK19" s="48"/>
      <c r="EL19" s="48">
        <v>300</v>
      </c>
      <c r="EM19" s="48"/>
      <c r="EN19" s="48"/>
      <c r="EO19" s="48"/>
      <c r="EP19" s="48"/>
      <c r="EQ19" s="48"/>
      <c r="ER19" s="48"/>
      <c r="ES19" s="48">
        <v>1000</v>
      </c>
      <c r="ET19" s="48">
        <v>500</v>
      </c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>
        <v>1000</v>
      </c>
      <c r="FH19" s="48"/>
      <c r="FI19" s="48"/>
      <c r="FJ19" s="48"/>
      <c r="FK19" s="48"/>
      <c r="FL19" s="48"/>
      <c r="FM19" s="48"/>
      <c r="FN19" s="52">
        <f t="shared" si="0"/>
        <v>14210</v>
      </c>
    </row>
    <row r="20" spans="1:170">
      <c r="A20" s="10" t="s">
        <v>238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7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8"/>
      <c r="AB20" s="49"/>
      <c r="AC20" s="49"/>
      <c r="AD20" s="48"/>
      <c r="AE20" s="48"/>
      <c r="AF20" s="48"/>
      <c r="AG20" s="49"/>
      <c r="AH20" s="48"/>
      <c r="AI20" s="48">
        <v>1000</v>
      </c>
      <c r="AJ20" s="48">
        <v>1000</v>
      </c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>
        <v>2000</v>
      </c>
      <c r="CJ20" s="48"/>
      <c r="CK20" s="48"/>
      <c r="CL20" s="48"/>
      <c r="CM20" s="48">
        <v>2000</v>
      </c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>
        <v>2000</v>
      </c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52">
        <f t="shared" si="0"/>
        <v>8000</v>
      </c>
    </row>
    <row r="21" spans="1:170">
      <c r="A21" s="72" t="s">
        <v>207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8">
        <v>1898</v>
      </c>
      <c r="BG21" s="49"/>
      <c r="BH21" s="49"/>
      <c r="BI21" s="49"/>
      <c r="BJ21" s="49"/>
      <c r="BK21" s="49"/>
      <c r="BL21" s="49"/>
      <c r="BM21" s="49"/>
      <c r="BN21" s="49"/>
      <c r="BO21" s="49"/>
      <c r="BP21" s="48">
        <v>1676</v>
      </c>
      <c r="BQ21" s="48"/>
      <c r="BR21" s="48"/>
      <c r="BS21" s="48"/>
      <c r="BT21" s="48"/>
      <c r="BU21" s="48">
        <v>10000</v>
      </c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>
        <v>850</v>
      </c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>
        <v>2900</v>
      </c>
      <c r="DW21" s="48">
        <v>800</v>
      </c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52">
        <f t="shared" si="0"/>
        <v>18124</v>
      </c>
    </row>
    <row r="22" spans="1:170">
      <c r="A22" s="71" t="s">
        <v>201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>
        <v>400</v>
      </c>
      <c r="BN22" s="49"/>
      <c r="BO22" s="49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52">
        <f t="shared" si="0"/>
        <v>400</v>
      </c>
    </row>
    <row r="23" spans="1:170">
      <c r="A23" s="73" t="s">
        <v>222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>
        <v>550</v>
      </c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>
        <v>1080</v>
      </c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>
        <v>850</v>
      </c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52">
        <f t="shared" si="0"/>
        <v>1630</v>
      </c>
    </row>
    <row r="24" spans="1:170">
      <c r="A24" s="74" t="s">
        <v>235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>
        <v>480</v>
      </c>
      <c r="CL24" s="48">
        <v>2800</v>
      </c>
      <c r="CM24" s="48"/>
      <c r="CN24" s="48">
        <v>210</v>
      </c>
      <c r="CO24" s="48"/>
      <c r="CP24" s="48"/>
      <c r="CQ24" s="48"/>
      <c r="CR24" s="48"/>
      <c r="CS24" s="48"/>
      <c r="CT24" s="48"/>
      <c r="CU24" s="48"/>
      <c r="CV24" s="48">
        <v>250</v>
      </c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>
        <v>550</v>
      </c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>
        <v>1600</v>
      </c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52">
        <f t="shared" si="0"/>
        <v>4290</v>
      </c>
    </row>
    <row r="25" spans="1:170">
      <c r="A25" s="93" t="s">
        <v>319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>
        <v>3800</v>
      </c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52"/>
    </row>
    <row r="26" spans="1:170">
      <c r="A26" s="92" t="s">
        <v>301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>
        <v>2670</v>
      </c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52">
        <f t="shared" si="0"/>
        <v>2670</v>
      </c>
    </row>
    <row r="27" spans="1:170">
      <c r="A27" s="51" t="s">
        <v>51</v>
      </c>
      <c r="B27" s="50">
        <f>SUM(B2:B26)</f>
        <v>2444</v>
      </c>
      <c r="C27" s="50">
        <f t="shared" ref="C27:BN27" si="1">SUM(C2:C26)</f>
        <v>1350</v>
      </c>
      <c r="D27" s="50">
        <f t="shared" si="1"/>
        <v>1880</v>
      </c>
      <c r="E27" s="50">
        <f t="shared" si="1"/>
        <v>1833</v>
      </c>
      <c r="F27" s="50">
        <f t="shared" si="1"/>
        <v>2045</v>
      </c>
      <c r="G27" s="50">
        <f t="shared" si="1"/>
        <v>1115</v>
      </c>
      <c r="H27" s="50">
        <f t="shared" si="1"/>
        <v>1320</v>
      </c>
      <c r="I27" s="50">
        <f t="shared" si="1"/>
        <v>880</v>
      </c>
      <c r="J27" s="50">
        <f t="shared" si="1"/>
        <v>1665</v>
      </c>
      <c r="K27" s="50">
        <f t="shared" si="1"/>
        <v>2612</v>
      </c>
      <c r="L27" s="50">
        <f t="shared" si="1"/>
        <v>1300</v>
      </c>
      <c r="M27" s="50">
        <f t="shared" si="1"/>
        <v>1985</v>
      </c>
      <c r="N27" s="50">
        <f t="shared" si="1"/>
        <v>1630</v>
      </c>
      <c r="O27" s="50">
        <f t="shared" si="1"/>
        <v>1810</v>
      </c>
      <c r="P27" s="50">
        <f t="shared" si="1"/>
        <v>2190</v>
      </c>
      <c r="Q27" s="50">
        <f t="shared" si="1"/>
        <v>1678</v>
      </c>
      <c r="R27" s="50">
        <f t="shared" si="1"/>
        <v>1215</v>
      </c>
      <c r="S27" s="50">
        <f t="shared" si="1"/>
        <v>1969</v>
      </c>
      <c r="T27" s="50">
        <f t="shared" si="1"/>
        <v>1488</v>
      </c>
      <c r="U27" s="50">
        <f t="shared" si="1"/>
        <v>4163</v>
      </c>
      <c r="V27" s="50">
        <f t="shared" si="1"/>
        <v>1540</v>
      </c>
      <c r="W27" s="50">
        <f t="shared" si="1"/>
        <v>2440</v>
      </c>
      <c r="X27" s="50">
        <f t="shared" si="1"/>
        <v>2790</v>
      </c>
      <c r="Y27" s="50">
        <f t="shared" si="1"/>
        <v>1600</v>
      </c>
      <c r="Z27" s="50">
        <f t="shared" si="1"/>
        <v>2260</v>
      </c>
      <c r="AA27" s="50">
        <f t="shared" si="1"/>
        <v>2000</v>
      </c>
      <c r="AB27" s="50">
        <f t="shared" si="1"/>
        <v>1800</v>
      </c>
      <c r="AC27" s="50">
        <f t="shared" si="1"/>
        <v>1780</v>
      </c>
      <c r="AD27" s="50">
        <f t="shared" si="1"/>
        <v>3391</v>
      </c>
      <c r="AE27" s="50">
        <f t="shared" si="1"/>
        <v>4658</v>
      </c>
      <c r="AF27" s="50">
        <f t="shared" si="1"/>
        <v>2115</v>
      </c>
      <c r="AG27" s="50">
        <f t="shared" si="1"/>
        <v>2167</v>
      </c>
      <c r="AH27" s="50">
        <f t="shared" si="1"/>
        <v>2030</v>
      </c>
      <c r="AI27" s="50">
        <f t="shared" si="1"/>
        <v>3520</v>
      </c>
      <c r="AJ27" s="50">
        <f t="shared" si="1"/>
        <v>2580</v>
      </c>
      <c r="AK27" s="50">
        <f t="shared" si="1"/>
        <v>2800</v>
      </c>
      <c r="AL27" s="50">
        <f t="shared" si="1"/>
        <v>4270</v>
      </c>
      <c r="AM27" s="50">
        <f t="shared" si="1"/>
        <v>5200</v>
      </c>
      <c r="AN27" s="50">
        <f t="shared" si="1"/>
        <v>1881</v>
      </c>
      <c r="AO27" s="50">
        <f t="shared" si="1"/>
        <v>7495</v>
      </c>
      <c r="AP27" s="50">
        <f t="shared" si="1"/>
        <v>3545</v>
      </c>
      <c r="AQ27" s="50">
        <f t="shared" si="1"/>
        <v>4040</v>
      </c>
      <c r="AR27" s="50">
        <f t="shared" si="1"/>
        <v>2825</v>
      </c>
      <c r="AS27" s="50">
        <f t="shared" si="1"/>
        <v>2460</v>
      </c>
      <c r="AT27" s="50">
        <f t="shared" si="1"/>
        <v>2890</v>
      </c>
      <c r="AU27" s="50">
        <f t="shared" si="1"/>
        <v>2122</v>
      </c>
      <c r="AV27" s="50">
        <f t="shared" si="1"/>
        <v>3260</v>
      </c>
      <c r="AW27" s="50">
        <f t="shared" si="1"/>
        <v>7680</v>
      </c>
      <c r="AX27" s="50">
        <f t="shared" si="1"/>
        <v>5470</v>
      </c>
      <c r="AY27" s="50">
        <f t="shared" si="1"/>
        <v>2550</v>
      </c>
      <c r="AZ27" s="50">
        <f t="shared" si="1"/>
        <v>3920</v>
      </c>
      <c r="BA27" s="50">
        <f t="shared" si="1"/>
        <v>1815</v>
      </c>
      <c r="BB27" s="50">
        <f t="shared" si="1"/>
        <v>2880</v>
      </c>
      <c r="BC27" s="50">
        <f t="shared" si="1"/>
        <v>2090</v>
      </c>
      <c r="BD27" s="50">
        <f t="shared" si="1"/>
        <v>1990</v>
      </c>
      <c r="BE27" s="50">
        <f t="shared" si="1"/>
        <v>5005</v>
      </c>
      <c r="BF27" s="50">
        <f t="shared" si="1"/>
        <v>4130</v>
      </c>
      <c r="BG27" s="50">
        <f t="shared" si="1"/>
        <v>2870</v>
      </c>
      <c r="BH27" s="50">
        <f t="shared" si="1"/>
        <v>3060</v>
      </c>
      <c r="BI27" s="50">
        <f t="shared" si="1"/>
        <v>6310</v>
      </c>
      <c r="BJ27" s="50">
        <f t="shared" si="1"/>
        <v>1868</v>
      </c>
      <c r="BK27" s="50">
        <f t="shared" si="1"/>
        <v>3250</v>
      </c>
      <c r="BL27" s="50">
        <f t="shared" si="1"/>
        <v>1230</v>
      </c>
      <c r="BM27" s="50">
        <f t="shared" si="1"/>
        <v>3170</v>
      </c>
      <c r="BN27" s="50">
        <f t="shared" si="1"/>
        <v>2900</v>
      </c>
      <c r="BO27" s="50">
        <f t="shared" ref="BO27:DZ27" si="2">SUM(BO2:BO26)</f>
        <v>3250</v>
      </c>
      <c r="BP27" s="50">
        <f t="shared" si="2"/>
        <v>4240</v>
      </c>
      <c r="BQ27" s="50">
        <f t="shared" si="2"/>
        <v>3475</v>
      </c>
      <c r="BR27" s="50">
        <f t="shared" si="2"/>
        <v>2640</v>
      </c>
      <c r="BS27" s="50">
        <f t="shared" si="2"/>
        <v>2655</v>
      </c>
      <c r="BT27" s="50">
        <f t="shared" si="2"/>
        <v>2990</v>
      </c>
      <c r="BU27" s="50">
        <f t="shared" si="2"/>
        <v>12480</v>
      </c>
      <c r="BV27" s="50">
        <f t="shared" si="2"/>
        <v>5620</v>
      </c>
      <c r="BW27" s="50">
        <f t="shared" si="2"/>
        <v>3475</v>
      </c>
      <c r="BX27" s="50">
        <f t="shared" si="2"/>
        <v>2420</v>
      </c>
      <c r="BY27" s="50">
        <f t="shared" si="2"/>
        <v>3085</v>
      </c>
      <c r="BZ27" s="50">
        <f t="shared" si="2"/>
        <v>4260</v>
      </c>
      <c r="CA27" s="50">
        <f t="shared" si="2"/>
        <v>7640</v>
      </c>
      <c r="CB27" s="50">
        <f t="shared" si="2"/>
        <v>3420</v>
      </c>
      <c r="CC27" s="50">
        <f t="shared" si="2"/>
        <v>3430</v>
      </c>
      <c r="CD27" s="50">
        <f t="shared" si="2"/>
        <v>2310</v>
      </c>
      <c r="CE27" s="50">
        <f t="shared" si="2"/>
        <v>5610</v>
      </c>
      <c r="CF27" s="50">
        <f t="shared" si="2"/>
        <v>2880</v>
      </c>
      <c r="CG27" s="50">
        <f t="shared" si="2"/>
        <v>4430</v>
      </c>
      <c r="CH27" s="50">
        <f t="shared" si="2"/>
        <v>4180</v>
      </c>
      <c r="CI27" s="50">
        <f t="shared" si="2"/>
        <v>6030</v>
      </c>
      <c r="CJ27" s="50">
        <f t="shared" si="2"/>
        <v>3500</v>
      </c>
      <c r="CK27" s="50">
        <f t="shared" si="2"/>
        <v>3780</v>
      </c>
      <c r="CL27" s="50">
        <f t="shared" si="2"/>
        <v>5780</v>
      </c>
      <c r="CM27" s="50">
        <f t="shared" si="2"/>
        <v>8800</v>
      </c>
      <c r="CN27" s="50">
        <f t="shared" si="2"/>
        <v>4050</v>
      </c>
      <c r="CO27" s="50">
        <f t="shared" si="2"/>
        <v>4550</v>
      </c>
      <c r="CP27" s="50">
        <f t="shared" si="2"/>
        <v>4130</v>
      </c>
      <c r="CQ27" s="50">
        <f t="shared" si="2"/>
        <v>3805</v>
      </c>
      <c r="CR27" s="50">
        <f t="shared" si="2"/>
        <v>4800</v>
      </c>
      <c r="CS27" s="50">
        <f t="shared" si="2"/>
        <v>3740</v>
      </c>
      <c r="CT27" s="50">
        <f t="shared" si="2"/>
        <v>3620</v>
      </c>
      <c r="CU27" s="50">
        <f t="shared" si="2"/>
        <v>2740</v>
      </c>
      <c r="CV27" s="50">
        <f t="shared" si="2"/>
        <v>4640</v>
      </c>
      <c r="CW27" s="50">
        <f t="shared" si="2"/>
        <v>7490</v>
      </c>
      <c r="CX27" s="50">
        <f t="shared" si="2"/>
        <v>3020</v>
      </c>
      <c r="CY27" s="50">
        <f t="shared" si="2"/>
        <v>4150</v>
      </c>
      <c r="CZ27" s="50">
        <f t="shared" si="2"/>
        <v>3760</v>
      </c>
      <c r="DA27" s="50">
        <f t="shared" si="2"/>
        <v>10230</v>
      </c>
      <c r="DB27" s="50">
        <f t="shared" si="2"/>
        <v>2810</v>
      </c>
      <c r="DC27" s="50">
        <f t="shared" si="2"/>
        <v>5880</v>
      </c>
      <c r="DD27" s="50">
        <f t="shared" si="2"/>
        <v>3200</v>
      </c>
      <c r="DE27" s="50">
        <f t="shared" si="2"/>
        <v>5810</v>
      </c>
      <c r="DF27" s="50">
        <f t="shared" si="2"/>
        <v>3790</v>
      </c>
      <c r="DG27" s="50">
        <f t="shared" si="2"/>
        <v>3362</v>
      </c>
      <c r="DH27" s="50">
        <f t="shared" si="2"/>
        <v>4510</v>
      </c>
      <c r="DI27" s="50">
        <f t="shared" si="2"/>
        <v>6400</v>
      </c>
      <c r="DJ27" s="50">
        <f t="shared" si="2"/>
        <v>6930</v>
      </c>
      <c r="DK27" s="50">
        <f t="shared" si="2"/>
        <v>4840</v>
      </c>
      <c r="DL27" s="50">
        <f t="shared" si="2"/>
        <v>4839</v>
      </c>
      <c r="DM27" s="50">
        <f t="shared" si="2"/>
        <v>4740</v>
      </c>
      <c r="DN27" s="50">
        <f t="shared" si="2"/>
        <v>6860</v>
      </c>
      <c r="DO27" s="50">
        <f t="shared" si="2"/>
        <v>5490</v>
      </c>
      <c r="DP27" s="50">
        <f t="shared" si="2"/>
        <v>4620</v>
      </c>
      <c r="DQ27" s="50">
        <f t="shared" si="2"/>
        <v>5480</v>
      </c>
      <c r="DR27" s="50">
        <f t="shared" si="2"/>
        <v>5740</v>
      </c>
      <c r="DS27" s="50">
        <f t="shared" si="2"/>
        <v>6680</v>
      </c>
      <c r="DT27" s="50">
        <f t="shared" si="2"/>
        <v>3930</v>
      </c>
      <c r="DU27" s="50">
        <f t="shared" si="2"/>
        <v>4010</v>
      </c>
      <c r="DV27" s="50">
        <f t="shared" si="2"/>
        <v>6600</v>
      </c>
      <c r="DW27" s="50">
        <f t="shared" si="2"/>
        <v>4840</v>
      </c>
      <c r="DX27" s="50">
        <f t="shared" si="2"/>
        <v>4030</v>
      </c>
      <c r="DY27" s="50">
        <f t="shared" si="2"/>
        <v>2890</v>
      </c>
      <c r="DZ27" s="50">
        <f t="shared" si="2"/>
        <v>4500</v>
      </c>
      <c r="EA27" s="50">
        <f t="shared" ref="EA27" si="3">SUM(EA2:EA26)</f>
        <v>5310</v>
      </c>
      <c r="EB27" s="50">
        <f t="shared" ref="EB27:FM27" si="4">SUM(EB2:EB26)</f>
        <v>6830</v>
      </c>
      <c r="EC27" s="50">
        <f t="shared" si="4"/>
        <v>10250</v>
      </c>
      <c r="ED27" s="50">
        <f t="shared" si="4"/>
        <v>11400</v>
      </c>
      <c r="EE27" s="50">
        <f t="shared" si="4"/>
        <v>5750</v>
      </c>
      <c r="EF27" s="50">
        <f t="shared" si="4"/>
        <v>14300</v>
      </c>
      <c r="EG27" s="50">
        <f t="shared" si="4"/>
        <v>3500</v>
      </c>
      <c r="EH27" s="50">
        <f t="shared" si="4"/>
        <v>3300</v>
      </c>
      <c r="EI27" s="50">
        <f t="shared" si="4"/>
        <v>13300</v>
      </c>
      <c r="EJ27" s="50">
        <f t="shared" si="4"/>
        <v>15250</v>
      </c>
      <c r="EK27" s="50">
        <f t="shared" si="4"/>
        <v>1300</v>
      </c>
      <c r="EL27" s="50">
        <f t="shared" si="4"/>
        <v>5050</v>
      </c>
      <c r="EM27" s="50">
        <f t="shared" si="4"/>
        <v>6300</v>
      </c>
      <c r="EN27" s="50">
        <f t="shared" si="4"/>
        <v>3500</v>
      </c>
      <c r="EO27" s="50">
        <f t="shared" si="4"/>
        <v>3400</v>
      </c>
      <c r="EP27" s="50">
        <f>SUM(EP2:EP26)</f>
        <v>7300</v>
      </c>
      <c r="EQ27" s="50">
        <f t="shared" si="4"/>
        <v>6300</v>
      </c>
      <c r="ER27" s="50">
        <f t="shared" si="4"/>
        <v>3400</v>
      </c>
      <c r="ES27" s="50">
        <f t="shared" si="4"/>
        <v>4450</v>
      </c>
      <c r="ET27" s="50">
        <f t="shared" si="4"/>
        <v>4000</v>
      </c>
      <c r="EU27" s="50">
        <f t="shared" si="4"/>
        <v>3420</v>
      </c>
      <c r="EV27" s="50">
        <f t="shared" si="4"/>
        <v>6300</v>
      </c>
      <c r="EW27" s="50">
        <f t="shared" si="4"/>
        <v>3250</v>
      </c>
      <c r="EX27" s="50">
        <f t="shared" si="4"/>
        <v>3250</v>
      </c>
      <c r="EY27" s="50">
        <f t="shared" si="4"/>
        <v>3500</v>
      </c>
      <c r="EZ27" s="50">
        <f t="shared" si="4"/>
        <v>3850</v>
      </c>
      <c r="FA27" s="50">
        <f t="shared" si="4"/>
        <v>3930</v>
      </c>
      <c r="FB27" s="50">
        <f t="shared" si="4"/>
        <v>4420</v>
      </c>
      <c r="FC27" s="50">
        <f>SUM(FC2:FC26)</f>
        <v>4570</v>
      </c>
      <c r="FD27" s="50">
        <f t="shared" si="4"/>
        <v>3700</v>
      </c>
      <c r="FE27" s="50">
        <f t="shared" si="4"/>
        <v>3500</v>
      </c>
      <c r="FF27" s="50">
        <f t="shared" si="4"/>
        <v>3810</v>
      </c>
      <c r="FG27" s="50">
        <f t="shared" si="4"/>
        <v>4500</v>
      </c>
      <c r="FH27" s="50">
        <f t="shared" si="4"/>
        <v>3450</v>
      </c>
      <c r="FI27" s="50">
        <f t="shared" si="4"/>
        <v>3550</v>
      </c>
      <c r="FJ27" s="50">
        <f t="shared" si="4"/>
        <v>3530</v>
      </c>
      <c r="FK27" s="50">
        <f t="shared" si="4"/>
        <v>3400</v>
      </c>
      <c r="FL27" s="50">
        <f t="shared" si="4"/>
        <v>4730</v>
      </c>
      <c r="FM27" s="50">
        <f t="shared" si="4"/>
        <v>5570</v>
      </c>
      <c r="FN27" s="52">
        <f>SUM(B27:EJ27)</f>
        <v>567295</v>
      </c>
    </row>
    <row r="28" spans="1:170">
      <c r="CS28" s="48"/>
      <c r="DN28" s="48"/>
    </row>
    <row r="29" spans="1:170">
      <c r="CS29" s="48"/>
      <c r="DN29" s="48"/>
    </row>
    <row r="30" spans="1:170">
      <c r="CS30" s="48"/>
    </row>
    <row r="31" spans="1:170">
      <c r="CS31" s="48"/>
    </row>
    <row r="32" spans="1:170">
      <c r="CS32" s="48"/>
    </row>
  </sheetData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I64"/>
  <sheetViews>
    <sheetView topLeftCell="A41" workbookViewId="0">
      <selection activeCell="F43" sqref="F43"/>
    </sheetView>
  </sheetViews>
  <sheetFormatPr defaultRowHeight="15"/>
  <cols>
    <col min="1" max="1" width="13.140625" customWidth="1"/>
    <col min="2" max="3" width="10.7109375" customWidth="1"/>
    <col min="4" max="4" width="14.7109375" customWidth="1"/>
    <col min="5" max="5" width="16.28515625" customWidth="1"/>
    <col min="6" max="6" width="15.42578125" customWidth="1"/>
    <col min="7" max="7" width="16" customWidth="1"/>
    <col min="8" max="8" width="16.28515625" customWidth="1"/>
    <col min="9" max="9" width="18.5703125" customWidth="1"/>
    <col min="10" max="11" width="3" customWidth="1"/>
    <col min="12" max="72" width="4" customWidth="1"/>
    <col min="73" max="73" width="7.28515625" customWidth="1"/>
    <col min="74" max="74" width="11.140625" customWidth="1"/>
    <col min="75" max="83" width="4" customWidth="1"/>
    <col min="84" max="92" width="5" customWidth="1"/>
    <col min="93" max="93" width="7.28515625" customWidth="1"/>
    <col min="94" max="94" width="11.140625" bestFit="1" customWidth="1"/>
  </cols>
  <sheetData>
    <row r="3" spans="1:9">
      <c r="A3" s="64" t="s">
        <v>184</v>
      </c>
      <c r="B3" s="62" t="s">
        <v>189</v>
      </c>
      <c r="C3" s="65" t="s">
        <v>188</v>
      </c>
      <c r="D3" s="65" t="s">
        <v>190</v>
      </c>
      <c r="E3" s="65" t="s">
        <v>191</v>
      </c>
      <c r="F3" s="65" t="s">
        <v>192</v>
      </c>
      <c r="G3" s="65" t="s">
        <v>193</v>
      </c>
      <c r="H3" s="65" t="s">
        <v>195</v>
      </c>
      <c r="I3" s="68" t="s">
        <v>194</v>
      </c>
    </row>
    <row r="4" spans="1:9">
      <c r="A4" s="66" t="s">
        <v>186</v>
      </c>
      <c r="B4" s="76"/>
      <c r="C4" s="77"/>
      <c r="D4" s="77"/>
      <c r="E4" s="77"/>
      <c r="F4" s="77"/>
      <c r="G4" s="77"/>
      <c r="H4" s="77"/>
      <c r="I4" s="78"/>
    </row>
    <row r="5" spans="1:9">
      <c r="A5" s="83" t="s">
        <v>218</v>
      </c>
      <c r="B5" s="84"/>
      <c r="C5" s="85"/>
      <c r="D5" s="85"/>
      <c r="E5" s="85"/>
      <c r="F5" s="85"/>
      <c r="G5" s="85"/>
      <c r="H5" s="85"/>
      <c r="I5" s="86"/>
    </row>
    <row r="6" spans="1:9">
      <c r="A6" s="87" t="s">
        <v>243</v>
      </c>
      <c r="B6" s="84">
        <v>5830</v>
      </c>
      <c r="C6" s="85">
        <v>2640</v>
      </c>
      <c r="D6" s="85">
        <v>490</v>
      </c>
      <c r="E6" s="85">
        <v>40</v>
      </c>
      <c r="F6" s="85"/>
      <c r="G6" s="85"/>
      <c r="H6" s="85"/>
      <c r="I6" s="86">
        <v>9000</v>
      </c>
    </row>
    <row r="7" spans="1:9">
      <c r="A7" s="83" t="s">
        <v>219</v>
      </c>
      <c r="B7" s="84"/>
      <c r="C7" s="85"/>
      <c r="D7" s="85"/>
      <c r="E7" s="85"/>
      <c r="F7" s="85"/>
      <c r="G7" s="85"/>
      <c r="H7" s="85"/>
      <c r="I7" s="86"/>
    </row>
    <row r="8" spans="1:9">
      <c r="A8" s="87" t="s">
        <v>244</v>
      </c>
      <c r="B8" s="84">
        <v>8910</v>
      </c>
      <c r="C8" s="85">
        <v>3660</v>
      </c>
      <c r="D8" s="85">
        <v>2490</v>
      </c>
      <c r="E8" s="85">
        <v>233</v>
      </c>
      <c r="F8" s="85">
        <v>600</v>
      </c>
      <c r="G8" s="85">
        <v>600</v>
      </c>
      <c r="H8" s="85"/>
      <c r="I8" s="86">
        <v>16493</v>
      </c>
    </row>
    <row r="9" spans="1:9">
      <c r="A9" s="87" t="s">
        <v>245</v>
      </c>
      <c r="B9" s="84">
        <v>10620</v>
      </c>
      <c r="C9" s="85">
        <v>3670</v>
      </c>
      <c r="D9" s="85">
        <v>950</v>
      </c>
      <c r="E9" s="85">
        <v>550</v>
      </c>
      <c r="F9" s="85">
        <v>600</v>
      </c>
      <c r="G9" s="85"/>
      <c r="H9" s="85">
        <v>66</v>
      </c>
      <c r="I9" s="86">
        <v>16390</v>
      </c>
    </row>
    <row r="10" spans="1:9">
      <c r="A10" s="87" t="s">
        <v>246</v>
      </c>
      <c r="B10" s="84">
        <v>11905</v>
      </c>
      <c r="C10" s="85">
        <v>5075</v>
      </c>
      <c r="D10" s="85">
        <v>880</v>
      </c>
      <c r="E10" s="85">
        <v>270</v>
      </c>
      <c r="F10" s="85">
        <v>2250</v>
      </c>
      <c r="G10" s="85"/>
      <c r="H10" s="85">
        <v>111</v>
      </c>
      <c r="I10" s="86">
        <v>20384</v>
      </c>
    </row>
    <row r="11" spans="1:9">
      <c r="A11" s="83" t="s">
        <v>220</v>
      </c>
      <c r="B11" s="84"/>
      <c r="C11" s="85"/>
      <c r="D11" s="85"/>
      <c r="E11" s="85"/>
      <c r="F11" s="85"/>
      <c r="G11" s="85"/>
      <c r="H11" s="85"/>
      <c r="I11" s="86"/>
    </row>
    <row r="12" spans="1:9">
      <c r="A12" s="87" t="s">
        <v>247</v>
      </c>
      <c r="B12" s="84">
        <v>8315</v>
      </c>
      <c r="C12" s="85">
        <v>6420</v>
      </c>
      <c r="D12" s="85">
        <v>1610</v>
      </c>
      <c r="E12" s="85">
        <v>213</v>
      </c>
      <c r="F12" s="85">
        <v>200</v>
      </c>
      <c r="G12" s="85"/>
      <c r="H12" s="85">
        <v>147</v>
      </c>
      <c r="I12" s="86">
        <v>16758</v>
      </c>
    </row>
    <row r="13" spans="1:9">
      <c r="A13" s="87" t="s">
        <v>248</v>
      </c>
      <c r="B13" s="84">
        <v>6740</v>
      </c>
      <c r="C13" s="85">
        <v>6520</v>
      </c>
      <c r="D13" s="85">
        <v>1310</v>
      </c>
      <c r="E13" s="85">
        <v>420</v>
      </c>
      <c r="F13" s="85">
        <v>1200</v>
      </c>
      <c r="G13" s="85">
        <v>400</v>
      </c>
      <c r="H13" s="85">
        <v>94</v>
      </c>
      <c r="I13" s="86">
        <v>16590</v>
      </c>
    </row>
    <row r="14" spans="1:9">
      <c r="A14" s="87" t="s">
        <v>249</v>
      </c>
      <c r="B14" s="84">
        <v>10500</v>
      </c>
      <c r="C14" s="85">
        <v>5620</v>
      </c>
      <c r="D14" s="85">
        <v>3070</v>
      </c>
      <c r="E14" s="85">
        <v>210</v>
      </c>
      <c r="F14" s="85">
        <v>900</v>
      </c>
      <c r="G14" s="85">
        <v>600</v>
      </c>
      <c r="H14" s="85">
        <v>188</v>
      </c>
      <c r="I14" s="86">
        <v>20900</v>
      </c>
    </row>
    <row r="15" spans="1:9">
      <c r="A15" s="83" t="s">
        <v>221</v>
      </c>
      <c r="B15" s="84"/>
      <c r="C15" s="85"/>
      <c r="D15" s="85"/>
      <c r="E15" s="85"/>
      <c r="F15" s="85"/>
      <c r="G15" s="85"/>
      <c r="H15" s="85"/>
      <c r="I15" s="86"/>
    </row>
    <row r="16" spans="1:9">
      <c r="A16" s="87" t="s">
        <v>250</v>
      </c>
      <c r="B16" s="84">
        <v>10095</v>
      </c>
      <c r="C16" s="85">
        <v>5460</v>
      </c>
      <c r="D16" s="85">
        <v>2820</v>
      </c>
      <c r="E16" s="85">
        <v>613</v>
      </c>
      <c r="F16" s="85">
        <v>1000</v>
      </c>
      <c r="G16" s="85"/>
      <c r="H16" s="85">
        <v>12</v>
      </c>
      <c r="I16" s="86">
        <v>19988</v>
      </c>
    </row>
    <row r="17" spans="1:9">
      <c r="A17" s="87" t="s">
        <v>251</v>
      </c>
      <c r="B17" s="84">
        <v>14905</v>
      </c>
      <c r="C17" s="85">
        <v>9690</v>
      </c>
      <c r="D17" s="85">
        <v>2310</v>
      </c>
      <c r="E17" s="85">
        <v>207</v>
      </c>
      <c r="F17" s="85">
        <v>300</v>
      </c>
      <c r="G17" s="85">
        <v>500</v>
      </c>
      <c r="H17" s="85">
        <v>271</v>
      </c>
      <c r="I17" s="86">
        <v>27912</v>
      </c>
    </row>
    <row r="18" spans="1:9">
      <c r="A18" s="87" t="s">
        <v>252</v>
      </c>
      <c r="B18" s="84">
        <v>18880</v>
      </c>
      <c r="C18" s="85">
        <v>6680</v>
      </c>
      <c r="D18" s="85">
        <v>1540</v>
      </c>
      <c r="E18" s="85">
        <v>470</v>
      </c>
      <c r="F18" s="85">
        <v>2400</v>
      </c>
      <c r="G18" s="85"/>
      <c r="H18" s="85">
        <v>219</v>
      </c>
      <c r="I18" s="86">
        <v>29970</v>
      </c>
    </row>
    <row r="19" spans="1:9">
      <c r="A19" s="88" t="s">
        <v>187</v>
      </c>
      <c r="B19" s="84"/>
      <c r="C19" s="85"/>
      <c r="D19" s="85"/>
      <c r="E19" s="85"/>
      <c r="F19" s="85"/>
      <c r="G19" s="85"/>
      <c r="H19" s="85"/>
      <c r="I19" s="86"/>
    </row>
    <row r="20" spans="1:9">
      <c r="A20" s="83" t="s">
        <v>218</v>
      </c>
      <c r="B20" s="84"/>
      <c r="C20" s="85"/>
      <c r="D20" s="85"/>
      <c r="E20" s="85"/>
      <c r="F20" s="85"/>
      <c r="G20" s="85"/>
      <c r="H20" s="85"/>
      <c r="I20" s="86"/>
    </row>
    <row r="21" spans="1:9">
      <c r="A21" s="87" t="s">
        <v>253</v>
      </c>
      <c r="B21" s="84">
        <v>10075</v>
      </c>
      <c r="C21" s="85">
        <v>8065</v>
      </c>
      <c r="D21" s="85">
        <v>1705</v>
      </c>
      <c r="E21" s="85"/>
      <c r="F21" s="85">
        <v>2800</v>
      </c>
      <c r="G21" s="85">
        <v>1400</v>
      </c>
      <c r="H21" s="85">
        <v>206</v>
      </c>
      <c r="I21" s="86">
        <v>24045</v>
      </c>
    </row>
    <row r="22" spans="1:9">
      <c r="A22" s="87" t="s">
        <v>254</v>
      </c>
      <c r="B22" s="84">
        <v>14680</v>
      </c>
      <c r="C22" s="85">
        <v>8030</v>
      </c>
      <c r="D22" s="85">
        <v>1390</v>
      </c>
      <c r="E22" s="85">
        <v>170</v>
      </c>
      <c r="F22" s="85"/>
      <c r="G22" s="85">
        <v>750</v>
      </c>
      <c r="H22" s="85">
        <v>205</v>
      </c>
      <c r="I22" s="86">
        <v>25020</v>
      </c>
    </row>
    <row r="23" spans="1:9">
      <c r="A23" s="87" t="s">
        <v>243</v>
      </c>
      <c r="B23" s="84">
        <v>17085</v>
      </c>
      <c r="C23" s="85">
        <v>8260</v>
      </c>
      <c r="D23" s="85">
        <v>2000</v>
      </c>
      <c r="E23" s="85">
        <v>60</v>
      </c>
      <c r="F23" s="85">
        <v>1000</v>
      </c>
      <c r="G23" s="85">
        <v>1200</v>
      </c>
      <c r="H23" s="85">
        <v>268</v>
      </c>
      <c r="I23" s="86">
        <v>29605</v>
      </c>
    </row>
    <row r="24" spans="1:9">
      <c r="A24" s="83" t="s">
        <v>219</v>
      </c>
      <c r="B24" s="84"/>
      <c r="C24" s="85"/>
      <c r="D24" s="85"/>
      <c r="E24" s="85"/>
      <c r="F24" s="85"/>
      <c r="G24" s="85"/>
      <c r="H24" s="85"/>
      <c r="I24" s="86"/>
    </row>
    <row r="25" spans="1:9">
      <c r="A25" s="87" t="s">
        <v>244</v>
      </c>
      <c r="B25" s="84">
        <v>16885</v>
      </c>
      <c r="C25" s="85">
        <v>9450</v>
      </c>
      <c r="D25" s="85">
        <v>1270</v>
      </c>
      <c r="E25" s="85"/>
      <c r="F25" s="85"/>
      <c r="G25" s="85">
        <v>550</v>
      </c>
      <c r="H25" s="85">
        <v>309</v>
      </c>
      <c r="I25" s="86">
        <v>28155</v>
      </c>
    </row>
    <row r="26" spans="1:9">
      <c r="A26" s="87" t="s">
        <v>245</v>
      </c>
      <c r="B26" s="84">
        <v>20480</v>
      </c>
      <c r="C26" s="85">
        <v>12080</v>
      </c>
      <c r="D26" s="85">
        <v>1490</v>
      </c>
      <c r="E26" s="85"/>
      <c r="F26" s="85"/>
      <c r="G26" s="85">
        <v>200</v>
      </c>
      <c r="H26" s="85">
        <v>316</v>
      </c>
      <c r="I26" s="86">
        <v>34250</v>
      </c>
    </row>
    <row r="27" spans="1:9">
      <c r="A27" s="87" t="s">
        <v>246</v>
      </c>
      <c r="B27" s="84">
        <v>19820</v>
      </c>
      <c r="C27" s="85">
        <v>10300</v>
      </c>
      <c r="D27" s="85">
        <v>940</v>
      </c>
      <c r="E27" s="85"/>
      <c r="F27" s="85">
        <v>650</v>
      </c>
      <c r="G27" s="85">
        <v>1000</v>
      </c>
      <c r="H27" s="85">
        <v>252</v>
      </c>
      <c r="I27" s="86">
        <v>32710</v>
      </c>
    </row>
    <row r="28" spans="1:9">
      <c r="A28" s="83" t="s">
        <v>220</v>
      </c>
      <c r="B28" s="84"/>
      <c r="C28" s="85"/>
      <c r="D28" s="85"/>
      <c r="E28" s="85"/>
      <c r="F28" s="85"/>
      <c r="G28" s="85"/>
      <c r="H28" s="85"/>
      <c r="I28" s="86"/>
    </row>
    <row r="29" spans="1:9">
      <c r="A29" s="87" t="s">
        <v>247</v>
      </c>
      <c r="B29" s="84">
        <v>22470</v>
      </c>
      <c r="C29" s="85">
        <v>9890</v>
      </c>
      <c r="D29" s="85">
        <v>960</v>
      </c>
      <c r="E29" s="85"/>
      <c r="F29" s="85"/>
      <c r="G29" s="85">
        <v>300</v>
      </c>
      <c r="H29" s="85">
        <v>292</v>
      </c>
      <c r="I29" s="86">
        <v>33620</v>
      </c>
    </row>
    <row r="30" spans="1:9">
      <c r="A30" s="87" t="s">
        <v>248</v>
      </c>
      <c r="B30" s="84">
        <v>19035</v>
      </c>
      <c r="C30" s="85">
        <v>12690</v>
      </c>
      <c r="D30" s="85">
        <v>1950</v>
      </c>
      <c r="E30" s="85"/>
      <c r="F30" s="85"/>
      <c r="G30" s="85">
        <v>500</v>
      </c>
      <c r="H30" s="85">
        <v>302</v>
      </c>
      <c r="I30" s="86">
        <v>34175</v>
      </c>
    </row>
    <row r="31" spans="1:9">
      <c r="A31" s="87" t="s">
        <v>249</v>
      </c>
      <c r="B31" s="84">
        <v>19480</v>
      </c>
      <c r="C31" s="85">
        <v>12450</v>
      </c>
      <c r="D31" s="85">
        <v>920</v>
      </c>
      <c r="E31" s="85"/>
      <c r="F31" s="85">
        <v>1100</v>
      </c>
      <c r="G31" s="85">
        <v>950</v>
      </c>
      <c r="H31" s="85">
        <v>278</v>
      </c>
      <c r="I31" s="86">
        <v>34900</v>
      </c>
    </row>
    <row r="32" spans="1:9">
      <c r="A32" s="83" t="s">
        <v>221</v>
      </c>
      <c r="B32" s="84"/>
      <c r="C32" s="85"/>
      <c r="D32" s="85"/>
      <c r="E32" s="85"/>
      <c r="F32" s="85"/>
      <c r="G32" s="85"/>
      <c r="H32" s="85"/>
      <c r="I32" s="86"/>
    </row>
    <row r="33" spans="1:9">
      <c r="A33" s="87" t="s">
        <v>250</v>
      </c>
      <c r="B33" s="84">
        <v>20430</v>
      </c>
      <c r="C33" s="85">
        <v>13440</v>
      </c>
      <c r="D33" s="85">
        <v>1180</v>
      </c>
      <c r="E33" s="85"/>
      <c r="F33" s="85"/>
      <c r="G33" s="85"/>
      <c r="H33" s="85">
        <v>327</v>
      </c>
      <c r="I33" s="86">
        <v>35050</v>
      </c>
    </row>
    <row r="34" spans="1:9">
      <c r="A34" s="87" t="s">
        <v>251</v>
      </c>
      <c r="B34" s="84">
        <v>22100</v>
      </c>
      <c r="C34" s="85">
        <v>10780</v>
      </c>
      <c r="D34" s="85">
        <v>3230</v>
      </c>
      <c r="E34" s="85"/>
      <c r="F34" s="85"/>
      <c r="G34" s="85"/>
      <c r="H34" s="85">
        <v>293</v>
      </c>
      <c r="I34" s="86">
        <v>36110</v>
      </c>
    </row>
    <row r="35" spans="1:9">
      <c r="A35" s="87" t="s">
        <v>252</v>
      </c>
      <c r="B35" s="84">
        <v>21000</v>
      </c>
      <c r="C35" s="85">
        <v>12750</v>
      </c>
      <c r="D35" s="85">
        <v>1490</v>
      </c>
      <c r="E35" s="85"/>
      <c r="F35" s="85">
        <v>800</v>
      </c>
      <c r="G35" s="85">
        <v>900</v>
      </c>
      <c r="H35" s="85">
        <v>256</v>
      </c>
      <c r="I35" s="86">
        <v>36940</v>
      </c>
    </row>
    <row r="36" spans="1:9">
      <c r="A36" s="88" t="s">
        <v>255</v>
      </c>
      <c r="B36" s="84"/>
      <c r="C36" s="85"/>
      <c r="D36" s="85"/>
      <c r="E36" s="85"/>
      <c r="F36" s="85"/>
      <c r="G36" s="85"/>
      <c r="H36" s="85"/>
      <c r="I36" s="86"/>
    </row>
    <row r="37" spans="1:9">
      <c r="A37" s="83" t="s">
        <v>218</v>
      </c>
      <c r="B37" s="84"/>
      <c r="C37" s="85"/>
      <c r="D37" s="85"/>
      <c r="E37" s="85"/>
      <c r="F37" s="85"/>
      <c r="G37" s="85"/>
      <c r="H37" s="85"/>
      <c r="I37" s="86"/>
    </row>
    <row r="38" spans="1:9">
      <c r="A38" s="87" t="s">
        <v>253</v>
      </c>
      <c r="B38" s="84">
        <v>21855</v>
      </c>
      <c r="C38" s="85">
        <v>14700</v>
      </c>
      <c r="D38" s="85">
        <v>360</v>
      </c>
      <c r="E38" s="85"/>
      <c r="F38" s="85"/>
      <c r="G38" s="85"/>
      <c r="H38" s="85">
        <v>296</v>
      </c>
      <c r="I38" s="86">
        <v>36915</v>
      </c>
    </row>
    <row r="39" spans="1:9">
      <c r="A39" s="87" t="s">
        <v>254</v>
      </c>
      <c r="B39" s="84">
        <v>19650</v>
      </c>
      <c r="C39" s="85">
        <v>9620</v>
      </c>
      <c r="D39" s="85">
        <v>180</v>
      </c>
      <c r="E39" s="85"/>
      <c r="F39" s="85"/>
      <c r="G39" s="85"/>
      <c r="H39" s="85">
        <v>210</v>
      </c>
      <c r="I39" s="86">
        <v>29450</v>
      </c>
    </row>
    <row r="40" spans="1:9">
      <c r="A40" s="87" t="s">
        <v>243</v>
      </c>
      <c r="B40" s="84">
        <v>22800</v>
      </c>
      <c r="C40" s="85">
        <v>10270</v>
      </c>
      <c r="D40" s="85">
        <v>1140</v>
      </c>
      <c r="E40" s="85"/>
      <c r="F40" s="85"/>
      <c r="G40" s="85">
        <v>3300</v>
      </c>
      <c r="H40" s="85">
        <v>298</v>
      </c>
      <c r="I40" s="86">
        <v>37510</v>
      </c>
    </row>
    <row r="41" spans="1:9">
      <c r="A41" s="83" t="s">
        <v>219</v>
      </c>
      <c r="B41" s="84"/>
      <c r="C41" s="85"/>
      <c r="D41" s="85"/>
      <c r="E41" s="85"/>
      <c r="F41" s="85"/>
      <c r="G41" s="85"/>
      <c r="H41" s="85"/>
      <c r="I41" s="86"/>
    </row>
    <row r="42" spans="1:9">
      <c r="A42" s="87" t="s">
        <v>244</v>
      </c>
      <c r="B42" s="84">
        <v>20200</v>
      </c>
      <c r="C42" s="85">
        <v>10980</v>
      </c>
      <c r="D42" s="85">
        <v>1270</v>
      </c>
      <c r="E42" s="85"/>
      <c r="F42" s="85">
        <v>1500</v>
      </c>
      <c r="G42" s="85">
        <v>800</v>
      </c>
      <c r="H42" s="85">
        <v>234</v>
      </c>
      <c r="I42" s="86">
        <v>34750</v>
      </c>
    </row>
    <row r="43" spans="1:9">
      <c r="A43" s="87" t="s">
        <v>245</v>
      </c>
      <c r="B43" s="84">
        <v>22200</v>
      </c>
      <c r="C43" s="85">
        <v>12002</v>
      </c>
      <c r="D43" s="85">
        <v>590</v>
      </c>
      <c r="E43" s="85"/>
      <c r="F43" s="85"/>
      <c r="G43" s="85">
        <v>1600</v>
      </c>
      <c r="H43" s="85">
        <v>257</v>
      </c>
      <c r="I43" s="86">
        <v>36392</v>
      </c>
    </row>
    <row r="44" spans="1:9">
      <c r="A44" s="87" t="s">
        <v>246</v>
      </c>
      <c r="B44" s="84">
        <v>28659</v>
      </c>
      <c r="C44" s="85">
        <v>11610</v>
      </c>
      <c r="D44" s="85">
        <v>360</v>
      </c>
      <c r="E44" s="85"/>
      <c r="F44" s="85"/>
      <c r="G44" s="85">
        <v>300</v>
      </c>
      <c r="H44" s="85">
        <v>271</v>
      </c>
      <c r="I44" s="86">
        <v>40929</v>
      </c>
    </row>
    <row r="45" spans="1:9">
      <c r="A45" s="83" t="s">
        <v>220</v>
      </c>
      <c r="B45" s="84"/>
      <c r="C45" s="85"/>
      <c r="D45" s="85"/>
      <c r="E45" s="85"/>
      <c r="F45" s="85"/>
      <c r="G45" s="85"/>
      <c r="H45" s="85"/>
      <c r="I45" s="86"/>
    </row>
    <row r="46" spans="1:9">
      <c r="A46" s="87" t="s">
        <v>247</v>
      </c>
      <c r="B46" s="84">
        <v>24900</v>
      </c>
      <c r="C46" s="85">
        <v>9760</v>
      </c>
      <c r="D46" s="85">
        <v>180</v>
      </c>
      <c r="E46" s="85"/>
      <c r="F46" s="85">
        <v>3500</v>
      </c>
      <c r="G46" s="85">
        <v>500</v>
      </c>
      <c r="H46" s="85">
        <v>244</v>
      </c>
      <c r="I46" s="86">
        <v>38840</v>
      </c>
    </row>
    <row r="47" spans="1:9">
      <c r="A47" s="87" t="s">
        <v>248</v>
      </c>
      <c r="B47" s="84">
        <v>24300</v>
      </c>
      <c r="C47" s="85">
        <v>10100</v>
      </c>
      <c r="D47" s="85">
        <v>550</v>
      </c>
      <c r="E47" s="85"/>
      <c r="F47" s="85"/>
      <c r="G47" s="85">
        <v>1350</v>
      </c>
      <c r="H47" s="85">
        <v>230</v>
      </c>
      <c r="I47" s="86">
        <v>36300</v>
      </c>
    </row>
    <row r="48" spans="1:9">
      <c r="A48" s="87" t="s">
        <v>249</v>
      </c>
      <c r="B48" s="84">
        <v>22300</v>
      </c>
      <c r="C48" s="85">
        <v>10440</v>
      </c>
      <c r="D48" s="85">
        <v>1170</v>
      </c>
      <c r="E48" s="85"/>
      <c r="F48" s="85"/>
      <c r="G48" s="85"/>
      <c r="H48" s="85">
        <v>234</v>
      </c>
      <c r="I48" s="86">
        <v>33910</v>
      </c>
    </row>
    <row r="49" spans="1:9">
      <c r="A49" s="83" t="s">
        <v>221</v>
      </c>
      <c r="B49" s="84"/>
      <c r="C49" s="85"/>
      <c r="D49" s="85"/>
      <c r="E49" s="85"/>
      <c r="F49" s="85"/>
      <c r="G49" s="85"/>
      <c r="H49" s="85"/>
      <c r="I49" s="86"/>
    </row>
    <row r="50" spans="1:9">
      <c r="A50" s="87" t="s">
        <v>250</v>
      </c>
      <c r="B50" s="84">
        <v>21450</v>
      </c>
      <c r="C50" s="85">
        <v>7040</v>
      </c>
      <c r="D50" s="85">
        <v>1170</v>
      </c>
      <c r="E50" s="85"/>
      <c r="F50" s="85">
        <v>1200</v>
      </c>
      <c r="G50" s="85"/>
      <c r="H50" s="85">
        <v>204</v>
      </c>
      <c r="I50" s="86">
        <v>30860</v>
      </c>
    </row>
    <row r="51" spans="1:9">
      <c r="A51" s="87" t="s">
        <v>252</v>
      </c>
      <c r="B51" s="84">
        <v>19920</v>
      </c>
      <c r="C51" s="85"/>
      <c r="D51" s="85"/>
      <c r="E51" s="85"/>
      <c r="F51" s="85"/>
      <c r="G51" s="85"/>
      <c r="H51" s="85">
        <v>114</v>
      </c>
      <c r="I51" s="86">
        <v>19920</v>
      </c>
    </row>
    <row r="52" spans="1:9">
      <c r="A52" s="88" t="s">
        <v>304</v>
      </c>
      <c r="B52" s="84"/>
      <c r="C52" s="85"/>
      <c r="D52" s="85"/>
      <c r="E52" s="85"/>
      <c r="F52" s="85"/>
      <c r="G52" s="85"/>
      <c r="H52" s="85"/>
      <c r="I52" s="86"/>
    </row>
    <row r="53" spans="1:9">
      <c r="A53" s="83" t="s">
        <v>218</v>
      </c>
      <c r="B53" s="84"/>
      <c r="C53" s="85"/>
      <c r="D53" s="85"/>
      <c r="E53" s="85"/>
      <c r="F53" s="85"/>
      <c r="G53" s="85"/>
      <c r="H53" s="85"/>
      <c r="I53" s="86"/>
    </row>
    <row r="54" spans="1:9">
      <c r="A54" s="87" t="s">
        <v>253</v>
      </c>
      <c r="B54" s="84">
        <v>41332</v>
      </c>
      <c r="C54" s="85"/>
      <c r="D54" s="85"/>
      <c r="E54" s="85"/>
      <c r="F54" s="85"/>
      <c r="G54" s="85"/>
      <c r="H54" s="85">
        <v>73</v>
      </c>
      <c r="I54" s="86">
        <v>41332</v>
      </c>
    </row>
    <row r="55" spans="1:9">
      <c r="A55" s="87" t="s">
        <v>254</v>
      </c>
      <c r="B55" s="84">
        <v>37490</v>
      </c>
      <c r="C55" s="85"/>
      <c r="D55" s="85"/>
      <c r="E55" s="85"/>
      <c r="F55" s="85"/>
      <c r="G55" s="85"/>
      <c r="H55" s="85">
        <v>238</v>
      </c>
      <c r="I55" s="86">
        <v>37490</v>
      </c>
    </row>
    <row r="56" spans="1:9">
      <c r="A56" s="87" t="s">
        <v>243</v>
      </c>
      <c r="B56" s="84">
        <v>35695</v>
      </c>
      <c r="C56" s="85"/>
      <c r="D56" s="85"/>
      <c r="E56" s="85"/>
      <c r="F56" s="85"/>
      <c r="G56" s="85"/>
      <c r="H56" s="85">
        <v>247</v>
      </c>
      <c r="I56" s="86">
        <v>35695</v>
      </c>
    </row>
    <row r="57" spans="1:9">
      <c r="A57" s="83" t="s">
        <v>219</v>
      </c>
      <c r="B57" s="84"/>
      <c r="C57" s="85"/>
      <c r="D57" s="85"/>
      <c r="E57" s="85"/>
      <c r="F57" s="85"/>
      <c r="G57" s="85"/>
      <c r="H57" s="85"/>
      <c r="I57" s="86"/>
    </row>
    <row r="58" spans="1:9">
      <c r="A58" s="87" t="s">
        <v>244</v>
      </c>
      <c r="B58" s="84">
        <v>35905</v>
      </c>
      <c r="C58" s="85"/>
      <c r="D58" s="85"/>
      <c r="E58" s="85"/>
      <c r="F58" s="85"/>
      <c r="G58" s="85"/>
      <c r="H58" s="85">
        <v>253</v>
      </c>
      <c r="I58" s="86">
        <v>35905</v>
      </c>
    </row>
    <row r="59" spans="1:9">
      <c r="A59" s="87" t="s">
        <v>245</v>
      </c>
      <c r="B59" s="84">
        <v>39175</v>
      </c>
      <c r="C59" s="85"/>
      <c r="D59" s="85"/>
      <c r="E59" s="85"/>
      <c r="F59" s="85"/>
      <c r="G59" s="85"/>
      <c r="H59" s="85">
        <v>251</v>
      </c>
      <c r="I59" s="86">
        <v>39175</v>
      </c>
    </row>
    <row r="60" spans="1:9">
      <c r="A60" s="87" t="s">
        <v>246</v>
      </c>
      <c r="B60" s="84">
        <v>28385</v>
      </c>
      <c r="C60" s="85"/>
      <c r="D60" s="85"/>
      <c r="E60" s="85"/>
      <c r="F60" s="85"/>
      <c r="G60" s="85"/>
      <c r="H60" s="85">
        <v>194</v>
      </c>
      <c r="I60" s="86">
        <v>28385</v>
      </c>
    </row>
    <row r="61" spans="1:9">
      <c r="A61" s="83" t="s">
        <v>220</v>
      </c>
      <c r="B61" s="84"/>
      <c r="C61" s="85"/>
      <c r="D61" s="85"/>
      <c r="E61" s="85"/>
      <c r="F61" s="85"/>
      <c r="G61" s="85"/>
      <c r="H61" s="85"/>
      <c r="I61" s="86"/>
    </row>
    <row r="62" spans="1:9">
      <c r="A62" s="87" t="s">
        <v>247</v>
      </c>
      <c r="B62" s="84">
        <v>27800</v>
      </c>
      <c r="C62" s="85"/>
      <c r="D62" s="85"/>
      <c r="E62" s="85"/>
      <c r="F62" s="85"/>
      <c r="G62" s="85"/>
      <c r="H62" s="85">
        <v>190</v>
      </c>
      <c r="I62" s="86">
        <v>27800</v>
      </c>
    </row>
    <row r="63" spans="1:9">
      <c r="A63" s="87" t="s">
        <v>248</v>
      </c>
      <c r="B63" s="84">
        <v>17300</v>
      </c>
      <c r="C63" s="85"/>
      <c r="D63" s="85"/>
      <c r="E63" s="85"/>
      <c r="F63" s="85"/>
      <c r="G63" s="85"/>
      <c r="H63" s="85">
        <v>94</v>
      </c>
      <c r="I63" s="86">
        <v>17300</v>
      </c>
    </row>
    <row r="64" spans="1:9">
      <c r="A64" s="67" t="s">
        <v>185</v>
      </c>
      <c r="B64" s="79">
        <v>841556</v>
      </c>
      <c r="C64" s="80">
        <v>290142</v>
      </c>
      <c r="D64" s="80">
        <v>42965</v>
      </c>
      <c r="E64" s="80">
        <v>3456</v>
      </c>
      <c r="F64" s="80">
        <v>22000</v>
      </c>
      <c r="G64" s="80">
        <v>17700</v>
      </c>
      <c r="H64" s="80">
        <v>8544</v>
      </c>
      <c r="I64" s="81">
        <v>1217823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CAPITAL</vt:lpstr>
      <vt:lpstr>SALES 1</vt:lpstr>
      <vt:lpstr>Stima Sacco</vt:lpstr>
      <vt:lpstr>EXPENSES</vt:lpstr>
      <vt:lpstr>Sales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</cp:lastModifiedBy>
  <dcterms:created xsi:type="dcterms:W3CDTF">2020-10-25T09:11:00Z</dcterms:created>
  <dcterms:modified xsi:type="dcterms:W3CDTF">2024-08-17T09:30:51Z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FC2CC7EE0A9B4C91A8EFE36E29D94046</vt:lpwstr>
  </property>
</Properties>
</file>