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nnijalapur\Downloads\work\per\WebApplication\products\"/>
    </mc:Choice>
  </mc:AlternateContent>
  <xr:revisionPtr revIDLastSave="0" documentId="13_ncr:1_{A7B7C3B7-0BDB-4643-BB8F-BE6D8715C3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emium" sheetId="12" r:id="rId1"/>
    <sheet name="Luxury" sheetId="3" r:id="rId2"/>
    <sheet name="Standard" sheetId="7" r:id="rId3"/>
    <sheet name="Home Theater" sheetId="9" r:id="rId4"/>
    <sheet name="Locks,sensors and more" sheetId="13" r:id="rId5"/>
  </sheets>
  <definedNames>
    <definedName name="_xlnm._FilterDatabase" localSheetId="3" hidden="1">'Home Theater'!$B$7:$J$15</definedName>
    <definedName name="_xlnm._FilterDatabase" localSheetId="1" hidden="1">Luxury!$B$7:$J$31</definedName>
    <definedName name="_xlnm._FilterDatabase" localSheetId="0" hidden="1">Premium!$A$1:$I$19</definedName>
    <definedName name="_xlnm._FilterDatabase" localSheetId="2" hidden="1">Standard!$B$7:$J$27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3" l="1"/>
  <c r="I11" i="13"/>
  <c r="I10" i="13"/>
  <c r="I9" i="13"/>
  <c r="I8" i="13"/>
  <c r="J32" i="3"/>
  <c r="J27" i="3"/>
  <c r="J23" i="3"/>
  <c r="J24" i="3"/>
  <c r="J20" i="3"/>
  <c r="J19" i="3"/>
  <c r="J15" i="3"/>
  <c r="J13" i="3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J13" i="9" l="1"/>
  <c r="J14" i="9"/>
  <c r="J10" i="9"/>
  <c r="J11" i="9"/>
  <c r="J12" i="9"/>
  <c r="J15" i="9"/>
  <c r="J9" i="9"/>
  <c r="J17" i="9" l="1"/>
  <c r="J28" i="7"/>
  <c r="J27" i="7"/>
  <c r="J23" i="7"/>
  <c r="J24" i="7"/>
  <c r="J21" i="7"/>
  <c r="J20" i="7"/>
  <c r="J18" i="7"/>
  <c r="J17" i="7"/>
  <c r="J15" i="7"/>
  <c r="J14" i="7"/>
  <c r="J13" i="7"/>
  <c r="J12" i="7"/>
  <c r="J26" i="7"/>
  <c r="J10" i="7"/>
  <c r="J9" i="7"/>
  <c r="J31" i="3"/>
  <c r="J30" i="3"/>
  <c r="J26" i="3"/>
  <c r="J22" i="3"/>
  <c r="J18" i="3"/>
  <c r="J16" i="3"/>
  <c r="J14" i="3"/>
  <c r="J10" i="3"/>
  <c r="J20" i="9" l="1"/>
  <c r="J19" i="9"/>
  <c r="J30" i="7"/>
  <c r="J28" i="3"/>
  <c r="J9" i="3"/>
  <c r="J32" i="7" l="1"/>
  <c r="J33" i="7" s="1"/>
  <c r="J12" i="3" l="1"/>
  <c r="J34" i="3" l="1"/>
  <c r="J36" i="3" s="1"/>
  <c r="J37" i="3" s="1"/>
</calcChain>
</file>

<file path=xl/sharedStrings.xml><?xml version="1.0" encoding="utf-8"?>
<sst xmlns="http://schemas.openxmlformats.org/spreadsheetml/2006/main" count="363" uniqueCount="103">
  <si>
    <t>Name</t>
  </si>
  <si>
    <t>Contact Number</t>
  </si>
  <si>
    <t>Customer Details</t>
  </si>
  <si>
    <t>Quotation Variant</t>
  </si>
  <si>
    <t>Total</t>
  </si>
  <si>
    <t>Smart IR</t>
  </si>
  <si>
    <t>Quotation</t>
  </si>
  <si>
    <t xml:space="preserve">Installation Charges </t>
  </si>
  <si>
    <t>S.NO</t>
  </si>
  <si>
    <t xml:space="preserve">Area </t>
  </si>
  <si>
    <t xml:space="preserve">Product Name </t>
  </si>
  <si>
    <t>Model No</t>
  </si>
  <si>
    <t>Qty</t>
  </si>
  <si>
    <t xml:space="preserve">Unit Price </t>
  </si>
  <si>
    <t xml:space="preserve">Total Price </t>
  </si>
  <si>
    <t>NUE Motion sensor S02</t>
  </si>
  <si>
    <t xml:space="preserve">Washroom </t>
  </si>
  <si>
    <t xml:space="preserve">Steps </t>
  </si>
  <si>
    <t xml:space="preserve">Kitchen </t>
  </si>
  <si>
    <t xml:space="preserve">Video Door Phone </t>
  </si>
  <si>
    <t>NUE Video Bell</t>
  </si>
  <si>
    <t xml:space="preserve">Door Lock </t>
  </si>
  <si>
    <t>NUE Smart Lock L2</t>
  </si>
  <si>
    <t>Digital Door lock 45mm Large, Embedded Handle</t>
  </si>
  <si>
    <t xml:space="preserve">HD Video Door bell with Smart phone call </t>
  </si>
  <si>
    <t xml:space="preserve">Entrance Inside </t>
  </si>
  <si>
    <t xml:space="preserve">Bedside </t>
  </si>
  <si>
    <t>Stand alone Motion sensor Hi sensitive flush mount</t>
  </si>
  <si>
    <t>All in one Smart panel, Switch, Fan, HUB &amp; Alexa Voice control inbuilt</t>
  </si>
  <si>
    <t xml:space="preserve">Hall </t>
  </si>
  <si>
    <t xml:space="preserve">A/C Controls </t>
  </si>
  <si>
    <t xml:space="preserve">IR A/C Controls </t>
  </si>
  <si>
    <t xml:space="preserve">Gang Box </t>
  </si>
  <si>
    <t>Sub Total</t>
  </si>
  <si>
    <t>PIXEL 8A</t>
  </si>
  <si>
    <t xml:space="preserve">Images </t>
  </si>
  <si>
    <t xml:space="preserve">Ground Floor </t>
  </si>
  <si>
    <t xml:space="preserve">Nexus 4 </t>
  </si>
  <si>
    <t xml:space="preserve">8 Touch switch </t>
  </si>
  <si>
    <t>4M</t>
  </si>
  <si>
    <t xml:space="preserve">Hall Sofa Side </t>
  </si>
  <si>
    <t>8M</t>
  </si>
  <si>
    <t>NUE Curtain Set</t>
  </si>
  <si>
    <t>Hall</t>
  </si>
  <si>
    <t>Curtain Kit wifi</t>
  </si>
  <si>
    <t>N/A</t>
  </si>
  <si>
    <t>Bedroom 1</t>
  </si>
  <si>
    <t xml:space="preserve">Entrance  </t>
  </si>
  <si>
    <t>NUE 12FP</t>
  </si>
  <si>
    <t>6 switch+1 Dimmer + 1Fan + 2 Sock</t>
  </si>
  <si>
    <t>12M</t>
  </si>
  <si>
    <t>NEXUS 6P</t>
  </si>
  <si>
    <t xml:space="preserve">Bed side </t>
  </si>
  <si>
    <t>8 Switch + 1 Multi socket</t>
  </si>
  <si>
    <t xml:space="preserve">Children Bed Room </t>
  </si>
  <si>
    <t>NEXUS 6PF</t>
  </si>
  <si>
    <t>6 Switch+1Fan + 1 Multi socket</t>
  </si>
  <si>
    <t>6M</t>
  </si>
  <si>
    <t xml:space="preserve">Hall Outside </t>
  </si>
  <si>
    <t>NEXUS 2</t>
  </si>
  <si>
    <t>4 Switch + 1 Scene Control Panel</t>
  </si>
  <si>
    <t>2M</t>
  </si>
  <si>
    <t xml:space="preserve">2nd Floor  </t>
  </si>
  <si>
    <t xml:space="preserve">Home Theater </t>
  </si>
  <si>
    <t xml:space="preserve">Open Terrace </t>
  </si>
  <si>
    <t>GST 18%</t>
  </si>
  <si>
    <t xml:space="preserve">Installation charges </t>
  </si>
  <si>
    <t>NUE RFit 3R</t>
  </si>
  <si>
    <t>3R Zigbee</t>
  </si>
  <si>
    <t xml:space="preserve">Bedroom Entrance </t>
  </si>
  <si>
    <t xml:space="preserve">Steps  down </t>
  </si>
  <si>
    <t xml:space="preserve">Steps down </t>
  </si>
  <si>
    <t xml:space="preserve">1st Floor  Master Bedroom </t>
  </si>
  <si>
    <t xml:space="preserve">1st Floor Master Bedroom </t>
  </si>
  <si>
    <t xml:space="preserve">Open tearrace </t>
  </si>
  <si>
    <t xml:space="preserve">left side , right Side and Back side </t>
  </si>
  <si>
    <t>Screen Back</t>
  </si>
  <si>
    <t xml:space="preserve">ceiling Speakers </t>
  </si>
  <si>
    <t>DOCH Surround Horn Series</t>
  </si>
  <si>
    <t>DOCH LCR Horn Series</t>
  </si>
  <si>
    <t>DOCH Cealing Spk D1x6.5</t>
  </si>
  <si>
    <t>DOCH Subwoofer 500</t>
  </si>
  <si>
    <t>Subwoofer</t>
  </si>
  <si>
    <t xml:space="preserve">High-End In-Wall Surround Speaker Driver = 1" Silk Dome Horn -Tweeter, 
1 x 8" Midrange kelvar Woofer Power Handling = RMS - 100W Sensitivity = 87 dB </t>
  </si>
  <si>
    <t xml:space="preserve">High-End In-Wall Front LCR Speaker Driver = 1" Silk Dome Horn -Tweeter, 
2 x 8" Midrange kelvar Woofer Power Handling = RMS - 140W Sensitivity = 89 dB </t>
  </si>
  <si>
    <t xml:space="preserve">High-End In-Ceiling Atmos Speaker Driver = 1" Dome -Tweeter, 
1 x 6.5" Midrange Woofer Power Handling = 80W Sensitivity = 86 dB </t>
  </si>
  <si>
    <t xml:space="preserve">Active Powered Subwoofer Driver = 1 x 12“ Woofer Power Handling = 500 W Frequency Response = 28Hz - 120Hz </t>
  </si>
  <si>
    <t xml:space="preserve">Screen  </t>
  </si>
  <si>
    <t xml:space="preserve">Projector </t>
  </si>
  <si>
    <t>Amplifier</t>
  </si>
  <si>
    <t xml:space="preserve">Sub Total </t>
  </si>
  <si>
    <t>Denon</t>
  </si>
  <si>
    <t>AVR-S970H</t>
  </si>
  <si>
    <t>PANARA FIXED FRAME SCREEN 120"16:9 ACCOUSTIC WHITE</t>
  </si>
  <si>
    <t>(with 120 fixed frame empty box)</t>
  </si>
  <si>
    <t>TK710</t>
  </si>
  <si>
    <t>BenQ</t>
  </si>
  <si>
    <t>Luxury</t>
  </si>
  <si>
    <t>Villa Project 1</t>
  </si>
  <si>
    <t>KOG-Villa1-060625</t>
  </si>
  <si>
    <t>Home Theatre</t>
  </si>
  <si>
    <t>Standard</t>
  </si>
  <si>
    <t>All Washrooms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</si>
</sst>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 [$₹-44F]\ * #,##0.00_ ;_ [$₹-44F]\ * \-#,##0.00_ ;_ [$₹-44F]\ * &quot;-&quot;??_ ;_ @_ "/>
    <numFmt numFmtId="167" formatCode="_-[$₹-44F]* #,##0.00_-;\-[$₹-44F]* #,##0.00_-;_-[$₹-44F]* &quot;-&quot;??_-;_-@_-"/>
    <numFmt numFmtId="168" formatCode="&quot;₹&quot;\ #,##0.00"/>
  </numFmts>
  <fonts count="8" x14ac:knownFonts="1">
    <font>
      <sz val="11"/>
      <color theme="1"/>
      <name val="Candara"/>
      <family val="2"/>
    </font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b/>
      <sz val="11"/>
      <color theme="0"/>
      <name val="Candara"/>
      <family val="2"/>
    </font>
    <font>
      <b/>
      <sz val="11"/>
      <color rgb="FF000000"/>
      <name val="Candara"/>
      <family val="2"/>
    </font>
    <font>
      <b/>
      <sz val="11"/>
      <color theme="1" tint="0.249977111117893"/>
      <name val="Candara"/>
      <family val="2"/>
    </font>
    <font>
      <b/>
      <sz val="12"/>
      <color theme="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>
      <alignment vertical="center"/>
    </xf>
  </cellStyleXfs>
  <cellXfs count="6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165" fontId="0" fillId="0" borderId="3" xfId="1" applyNumberFormat="1" applyFont="1" applyBorder="1"/>
    <xf numFmtId="165" fontId="0" fillId="0" borderId="0" xfId="1" applyNumberFormat="1" applyFont="1" applyBorder="1"/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0" fillId="0" borderId="4" xfId="1" applyNumberFormat="1" applyFont="1" applyBorder="1"/>
    <xf numFmtId="0" fontId="0" fillId="2" borderId="10" xfId="0" applyFill="1" applyBorder="1" applyAlignment="1">
      <alignment horizontal="left"/>
    </xf>
    <xf numFmtId="0" fontId="0" fillId="0" borderId="0" xfId="0" applyAlignment="1">
      <alignment horizontal="center" vertical="center"/>
    </xf>
    <xf numFmtId="165" fontId="0" fillId="0" borderId="5" xfId="1" applyNumberFormat="1" applyFont="1" applyBorder="1"/>
    <xf numFmtId="0" fontId="3" fillId="0" borderId="10" xfId="0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 vertical="center"/>
    </xf>
    <xf numFmtId="167" fontId="3" fillId="0" borderId="8" xfId="0" applyNumberFormat="1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167" fontId="3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165" fontId="3" fillId="0" borderId="3" xfId="1" applyNumberFormat="1" applyFont="1" applyBorder="1"/>
    <xf numFmtId="165" fontId="3" fillId="0" borderId="4" xfId="1" applyNumberFormat="1" applyFont="1" applyBorder="1"/>
    <xf numFmtId="0" fontId="3" fillId="2" borderId="10" xfId="0" applyFont="1" applyFill="1" applyBorder="1" applyAlignment="1">
      <alignment horizontal="left"/>
    </xf>
    <xf numFmtId="165" fontId="3" fillId="0" borderId="0" xfId="1" applyNumberFormat="1" applyFont="1" applyBorder="1"/>
    <xf numFmtId="165" fontId="3" fillId="0" borderId="5" xfId="1" applyNumberFormat="1" applyFont="1" applyBorder="1"/>
    <xf numFmtId="0" fontId="3" fillId="3" borderId="1" xfId="0" applyFont="1" applyFill="1" applyBorder="1" applyAlignment="1">
      <alignment horizontal="left" vertical="center" wrapText="1"/>
    </xf>
    <xf numFmtId="168" fontId="3" fillId="0" borderId="11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8.jp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8.jp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242491</xdr:colOff>
      <xdr:row>2</xdr:row>
      <xdr:rowOff>38496</xdr:rowOff>
    </xdr:from>
    <xdr:ext cx="854622" cy="610657"/>
    <xdr:pic>
      <xdr:nvPicPr>
        <xdr:cNvPr id="4" name="Picture 3">
          <a:extLst>
            <a:ext uri="{FF2B5EF4-FFF2-40B4-BE49-F238E27FC236}">
              <a16:creationId xmlns:a16="http://schemas.microsoft.com/office/drawing/2014/main" id="{A497A9C6-E1C6-4FC3-B6A3-157E38EFA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391" y="3727846"/>
          <a:ext cx="854622" cy="610657"/>
        </a:xfrm>
        <a:prstGeom prst="rect">
          <a:avLst/>
        </a:prstGeom>
      </xdr:spPr>
    </xdr:pic>
    <xdr:clientData/>
  </xdr:oneCellAnchor>
  <xdr:twoCellAnchor editAs="oneCell">
    <xdr:from>
      <xdr:col>1</xdr:col>
      <xdr:colOff>218281</xdr:colOff>
      <xdr:row>1</xdr:row>
      <xdr:rowOff>89297</xdr:rowOff>
    </xdr:from>
    <xdr:to>
      <xdr:col>1</xdr:col>
      <xdr:colOff>1007176</xdr:colOff>
      <xdr:row>1</xdr:row>
      <xdr:rowOff>595299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180DA3-A99C-44C8-AFC9-1AE6CDCFFF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32" t="5523" r="4250" b="2325"/>
        <a:stretch/>
      </xdr:blipFill>
      <xdr:spPr>
        <a:xfrm>
          <a:off x="1577181" y="1683147"/>
          <a:ext cx="788895" cy="506002"/>
        </a:xfrm>
        <a:prstGeom prst="rect">
          <a:avLst/>
        </a:prstGeom>
      </xdr:spPr>
    </xdr:pic>
    <xdr:clientData/>
  </xdr:twoCellAnchor>
  <xdr:twoCellAnchor editAs="oneCell">
    <xdr:from>
      <xdr:col>1</xdr:col>
      <xdr:colOff>217775</xdr:colOff>
      <xdr:row>3</xdr:row>
      <xdr:rowOff>128985</xdr:rowOff>
    </xdr:from>
    <xdr:to>
      <xdr:col>1</xdr:col>
      <xdr:colOff>944168</xdr:colOff>
      <xdr:row>3</xdr:row>
      <xdr:rowOff>605234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A86FF36-5980-47A9-B7F2-D431ECD10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6675" y="6097985"/>
          <a:ext cx="726393" cy="476249"/>
        </a:xfrm>
        <a:prstGeom prst="rect">
          <a:avLst/>
        </a:prstGeom>
      </xdr:spPr>
    </xdr:pic>
    <xdr:clientData/>
  </xdr:twoCellAnchor>
  <xdr:oneCellAnchor>
    <xdr:from>
      <xdr:col>1</xdr:col>
      <xdr:colOff>138907</xdr:colOff>
      <xdr:row>5</xdr:row>
      <xdr:rowOff>109141</xdr:rowOff>
    </xdr:from>
    <xdr:ext cx="902890" cy="441191"/>
    <xdr:pic>
      <xdr:nvPicPr>
        <xdr:cNvPr id="13" name="Picture 12">
          <a:extLst>
            <a:ext uri="{FF2B5EF4-FFF2-40B4-BE49-F238E27FC236}">
              <a16:creationId xmlns:a16="http://schemas.microsoft.com/office/drawing/2014/main" id="{D05C4A4B-507E-4553-BB34-067440B12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7807" y="8173641"/>
          <a:ext cx="902890" cy="441191"/>
        </a:xfrm>
        <a:prstGeom prst="rect">
          <a:avLst/>
        </a:prstGeom>
      </xdr:spPr>
    </xdr:pic>
    <xdr:clientData/>
  </xdr:oneCellAnchor>
  <xdr:oneCellAnchor>
    <xdr:from>
      <xdr:col>1</xdr:col>
      <xdr:colOff>217775</xdr:colOff>
      <xdr:row>6</xdr:row>
      <xdr:rowOff>128985</xdr:rowOff>
    </xdr:from>
    <xdr:ext cx="726393" cy="476249"/>
    <xdr:pic>
      <xdr:nvPicPr>
        <xdr:cNvPr id="14" name="Picture 13">
          <a:extLst>
            <a:ext uri="{FF2B5EF4-FFF2-40B4-BE49-F238E27FC236}">
              <a16:creationId xmlns:a16="http://schemas.microsoft.com/office/drawing/2014/main" id="{FC50AA15-BE3E-4443-89B9-52C05B07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6675" y="9590485"/>
          <a:ext cx="726393" cy="476249"/>
        </a:xfrm>
        <a:prstGeom prst="rect">
          <a:avLst/>
        </a:prstGeom>
      </xdr:spPr>
    </xdr:pic>
    <xdr:clientData/>
  </xdr:oneCellAnchor>
  <xdr:oneCellAnchor>
    <xdr:from>
      <xdr:col>1</xdr:col>
      <xdr:colOff>138907</xdr:colOff>
      <xdr:row>7</xdr:row>
      <xdr:rowOff>109141</xdr:rowOff>
    </xdr:from>
    <xdr:ext cx="902890" cy="441191"/>
    <xdr:pic>
      <xdr:nvPicPr>
        <xdr:cNvPr id="15" name="Picture 14">
          <a:extLst>
            <a:ext uri="{FF2B5EF4-FFF2-40B4-BE49-F238E27FC236}">
              <a16:creationId xmlns:a16="http://schemas.microsoft.com/office/drawing/2014/main" id="{854BA093-B3E0-4E08-9AC4-6F082F46F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7807" y="10269141"/>
          <a:ext cx="902890" cy="441191"/>
        </a:xfrm>
        <a:prstGeom prst="rect">
          <a:avLst/>
        </a:prstGeom>
      </xdr:spPr>
    </xdr:pic>
    <xdr:clientData/>
  </xdr:oneCellAnchor>
  <xdr:oneCellAnchor>
    <xdr:from>
      <xdr:col>1</xdr:col>
      <xdr:colOff>217775</xdr:colOff>
      <xdr:row>8</xdr:row>
      <xdr:rowOff>128985</xdr:rowOff>
    </xdr:from>
    <xdr:ext cx="726393" cy="476249"/>
    <xdr:pic>
      <xdr:nvPicPr>
        <xdr:cNvPr id="17" name="Picture 16">
          <a:extLst>
            <a:ext uri="{FF2B5EF4-FFF2-40B4-BE49-F238E27FC236}">
              <a16:creationId xmlns:a16="http://schemas.microsoft.com/office/drawing/2014/main" id="{BB3DB945-DAD9-4942-A792-51816D74D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6675" y="11171635"/>
          <a:ext cx="726393" cy="476249"/>
        </a:xfrm>
        <a:prstGeom prst="rect">
          <a:avLst/>
        </a:prstGeom>
      </xdr:spPr>
    </xdr:pic>
    <xdr:clientData/>
  </xdr:oneCellAnchor>
  <xdr:oneCellAnchor>
    <xdr:from>
      <xdr:col>1</xdr:col>
      <xdr:colOff>138907</xdr:colOff>
      <xdr:row>10</xdr:row>
      <xdr:rowOff>109141</xdr:rowOff>
    </xdr:from>
    <xdr:ext cx="902890" cy="441191"/>
    <xdr:pic>
      <xdr:nvPicPr>
        <xdr:cNvPr id="19" name="Picture 18">
          <a:extLst>
            <a:ext uri="{FF2B5EF4-FFF2-40B4-BE49-F238E27FC236}">
              <a16:creationId xmlns:a16="http://schemas.microsoft.com/office/drawing/2014/main" id="{FF4534F0-01BD-4548-9B57-87EE2835F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7807" y="13247291"/>
          <a:ext cx="902890" cy="441191"/>
        </a:xfrm>
        <a:prstGeom prst="rect">
          <a:avLst/>
        </a:prstGeom>
      </xdr:spPr>
    </xdr:pic>
    <xdr:clientData/>
  </xdr:oneCellAnchor>
  <xdr:oneCellAnchor>
    <xdr:from>
      <xdr:col>1</xdr:col>
      <xdr:colOff>217775</xdr:colOff>
      <xdr:row>11</xdr:row>
      <xdr:rowOff>128985</xdr:rowOff>
    </xdr:from>
    <xdr:ext cx="726393" cy="476249"/>
    <xdr:pic>
      <xdr:nvPicPr>
        <xdr:cNvPr id="21" name="Picture 20">
          <a:extLst>
            <a:ext uri="{FF2B5EF4-FFF2-40B4-BE49-F238E27FC236}">
              <a16:creationId xmlns:a16="http://schemas.microsoft.com/office/drawing/2014/main" id="{9D0AA5B3-FCB5-4675-8AFF-5FC55B443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6675" y="14848285"/>
          <a:ext cx="726393" cy="476249"/>
        </a:xfrm>
        <a:prstGeom prst="rect">
          <a:avLst/>
        </a:prstGeom>
      </xdr:spPr>
    </xdr:pic>
    <xdr:clientData/>
  </xdr:oneCellAnchor>
  <xdr:oneCellAnchor>
    <xdr:from>
      <xdr:col>1</xdr:col>
      <xdr:colOff>138907</xdr:colOff>
      <xdr:row>13</xdr:row>
      <xdr:rowOff>109141</xdr:rowOff>
    </xdr:from>
    <xdr:ext cx="902890" cy="441191"/>
    <xdr:pic>
      <xdr:nvPicPr>
        <xdr:cNvPr id="23" name="Picture 22">
          <a:extLst>
            <a:ext uri="{FF2B5EF4-FFF2-40B4-BE49-F238E27FC236}">
              <a16:creationId xmlns:a16="http://schemas.microsoft.com/office/drawing/2014/main" id="{2DBF74EE-9FE4-4C3F-831F-C54A19E39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7807" y="16923941"/>
          <a:ext cx="902890" cy="441191"/>
        </a:xfrm>
        <a:prstGeom prst="rect">
          <a:avLst/>
        </a:prstGeom>
      </xdr:spPr>
    </xdr:pic>
    <xdr:clientData/>
  </xdr:oneCellAnchor>
  <xdr:twoCellAnchor editAs="oneCell">
    <xdr:from>
      <xdr:col>1</xdr:col>
      <xdr:colOff>208360</xdr:colOff>
      <xdr:row>4</xdr:row>
      <xdr:rowOff>138906</xdr:rowOff>
    </xdr:from>
    <xdr:to>
      <xdr:col>1</xdr:col>
      <xdr:colOff>1006542</xdr:colOff>
      <xdr:row>4</xdr:row>
      <xdr:rowOff>571301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AB74947-7ABA-41D8-952F-4E88E26D5C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278" r="3128"/>
        <a:stretch/>
      </xdr:blipFill>
      <xdr:spPr>
        <a:xfrm>
          <a:off x="1567260" y="6806406"/>
          <a:ext cx="798182" cy="432395"/>
        </a:xfrm>
        <a:prstGeom prst="rect">
          <a:avLst/>
        </a:prstGeom>
      </xdr:spPr>
    </xdr:pic>
    <xdr:clientData/>
  </xdr:twoCellAnchor>
  <xdr:oneCellAnchor>
    <xdr:from>
      <xdr:col>1</xdr:col>
      <xdr:colOff>208360</xdr:colOff>
      <xdr:row>9</xdr:row>
      <xdr:rowOff>138906</xdr:rowOff>
    </xdr:from>
    <xdr:ext cx="798182" cy="432395"/>
    <xdr:pic>
      <xdr:nvPicPr>
        <xdr:cNvPr id="25" name="Picture 24">
          <a:extLst>
            <a:ext uri="{FF2B5EF4-FFF2-40B4-BE49-F238E27FC236}">
              <a16:creationId xmlns:a16="http://schemas.microsoft.com/office/drawing/2014/main" id="{604537BD-5480-41AC-9ADD-A5DA2D392A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278" r="3128"/>
        <a:stretch/>
      </xdr:blipFill>
      <xdr:spPr>
        <a:xfrm>
          <a:off x="1567260" y="11880056"/>
          <a:ext cx="798182" cy="432395"/>
        </a:xfrm>
        <a:prstGeom prst="rect">
          <a:avLst/>
        </a:prstGeom>
      </xdr:spPr>
    </xdr:pic>
    <xdr:clientData/>
  </xdr:oneCellAnchor>
  <xdr:oneCellAnchor>
    <xdr:from>
      <xdr:col>1</xdr:col>
      <xdr:colOff>208360</xdr:colOff>
      <xdr:row>12</xdr:row>
      <xdr:rowOff>138906</xdr:rowOff>
    </xdr:from>
    <xdr:ext cx="798182" cy="432395"/>
    <xdr:pic>
      <xdr:nvPicPr>
        <xdr:cNvPr id="26" name="Picture 25">
          <a:extLst>
            <a:ext uri="{FF2B5EF4-FFF2-40B4-BE49-F238E27FC236}">
              <a16:creationId xmlns:a16="http://schemas.microsoft.com/office/drawing/2014/main" id="{40ADCAA1-9860-49D7-B455-295B4ABA40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278" r="3128"/>
        <a:stretch/>
      </xdr:blipFill>
      <xdr:spPr>
        <a:xfrm>
          <a:off x="1567260" y="15556706"/>
          <a:ext cx="798182" cy="432395"/>
        </a:xfrm>
        <a:prstGeom prst="rect">
          <a:avLst/>
        </a:prstGeom>
      </xdr:spPr>
    </xdr:pic>
    <xdr:clientData/>
  </xdr:oneCellAnchor>
  <xdr:oneCellAnchor>
    <xdr:from>
      <xdr:col>1</xdr:col>
      <xdr:colOff>208360</xdr:colOff>
      <xdr:row>14</xdr:row>
      <xdr:rowOff>138906</xdr:rowOff>
    </xdr:from>
    <xdr:ext cx="798182" cy="432395"/>
    <xdr:pic>
      <xdr:nvPicPr>
        <xdr:cNvPr id="27" name="Picture 26">
          <a:extLst>
            <a:ext uri="{FF2B5EF4-FFF2-40B4-BE49-F238E27FC236}">
              <a16:creationId xmlns:a16="http://schemas.microsoft.com/office/drawing/2014/main" id="{AADA019E-6166-45B6-8109-FAFDEDE56C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278" r="3128"/>
        <a:stretch/>
      </xdr:blipFill>
      <xdr:spPr>
        <a:xfrm>
          <a:off x="1567260" y="18534856"/>
          <a:ext cx="798182" cy="432395"/>
        </a:xfrm>
        <a:prstGeom prst="rect">
          <a:avLst/>
        </a:prstGeom>
      </xdr:spPr>
    </xdr:pic>
    <xdr:clientData/>
  </xdr:oneCellAnchor>
  <xdr:oneCellAnchor>
    <xdr:from>
      <xdr:col>1</xdr:col>
      <xdr:colOff>138907</xdr:colOff>
      <xdr:row>15</xdr:row>
      <xdr:rowOff>109141</xdr:rowOff>
    </xdr:from>
    <xdr:ext cx="902890" cy="441191"/>
    <xdr:pic>
      <xdr:nvPicPr>
        <xdr:cNvPr id="29" name="Picture 28">
          <a:extLst>
            <a:ext uri="{FF2B5EF4-FFF2-40B4-BE49-F238E27FC236}">
              <a16:creationId xmlns:a16="http://schemas.microsoft.com/office/drawing/2014/main" id="{4DD2169E-A5D0-47DE-8BFD-B2455BFED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7807" y="19902091"/>
          <a:ext cx="902890" cy="441191"/>
        </a:xfrm>
        <a:prstGeom prst="rect">
          <a:avLst/>
        </a:prstGeom>
      </xdr:spPr>
    </xdr:pic>
    <xdr:clientData/>
  </xdr:oneCellAnchor>
  <xdr:twoCellAnchor editAs="oneCell">
    <xdr:from>
      <xdr:col>1</xdr:col>
      <xdr:colOff>268299</xdr:colOff>
      <xdr:row>16</xdr:row>
      <xdr:rowOff>59532</xdr:rowOff>
    </xdr:from>
    <xdr:to>
      <xdr:col>1</xdr:col>
      <xdr:colOff>809464</xdr:colOff>
      <xdr:row>16</xdr:row>
      <xdr:rowOff>605235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448DE54-A732-4AD2-BD26-DF5B30A26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199" y="21249482"/>
          <a:ext cx="541165" cy="545703"/>
        </a:xfrm>
        <a:prstGeom prst="rect">
          <a:avLst/>
        </a:prstGeom>
      </xdr:spPr>
    </xdr:pic>
    <xdr:clientData/>
  </xdr:twoCellAnchor>
  <xdr:oneCellAnchor>
    <xdr:from>
      <xdr:col>1</xdr:col>
      <xdr:colOff>242491</xdr:colOff>
      <xdr:row>17</xdr:row>
      <xdr:rowOff>38496</xdr:rowOff>
    </xdr:from>
    <xdr:ext cx="854622" cy="610657"/>
    <xdr:pic>
      <xdr:nvPicPr>
        <xdr:cNvPr id="32" name="Picture 31">
          <a:extLst>
            <a:ext uri="{FF2B5EF4-FFF2-40B4-BE49-F238E27FC236}">
              <a16:creationId xmlns:a16="http://schemas.microsoft.com/office/drawing/2014/main" id="{EA18E231-1885-4182-990A-F37634C03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1391" y="22111096"/>
          <a:ext cx="854622" cy="610657"/>
        </a:xfrm>
        <a:prstGeom prst="rect">
          <a:avLst/>
        </a:prstGeom>
      </xdr:spPr>
    </xdr:pic>
    <xdr:clientData/>
  </xdr:oneCellAnchor>
  <xdr:oneCellAnchor>
    <xdr:from>
      <xdr:col>1</xdr:col>
      <xdr:colOff>217775</xdr:colOff>
      <xdr:row>18</xdr:row>
      <xdr:rowOff>128985</xdr:rowOff>
    </xdr:from>
    <xdr:ext cx="726393" cy="476249"/>
    <xdr:pic>
      <xdr:nvPicPr>
        <xdr:cNvPr id="35" name="Picture 34">
          <a:extLst>
            <a:ext uri="{FF2B5EF4-FFF2-40B4-BE49-F238E27FC236}">
              <a16:creationId xmlns:a16="http://schemas.microsoft.com/office/drawing/2014/main" id="{6F56388A-24C7-4D02-B337-C73B67904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6675" y="24297085"/>
          <a:ext cx="726393" cy="476249"/>
        </a:xfrm>
        <a:prstGeom prst="rect">
          <a:avLst/>
        </a:prstGeom>
      </xdr:spPr>
    </xdr:pic>
    <xdr:clientData/>
  </xdr:oneCellAnchor>
  <xdr:oneCellAnchor>
    <xdr:from>
      <xdr:col>1</xdr:col>
      <xdr:colOff>158751</xdr:colOff>
      <xdr:row>19</xdr:row>
      <xdr:rowOff>138906</xdr:rowOff>
    </xdr:from>
    <xdr:ext cx="902890" cy="441191"/>
    <xdr:pic>
      <xdr:nvPicPr>
        <xdr:cNvPr id="37" name="Picture 36">
          <a:extLst>
            <a:ext uri="{FF2B5EF4-FFF2-40B4-BE49-F238E27FC236}">
              <a16:creationId xmlns:a16="http://schemas.microsoft.com/office/drawing/2014/main" id="{58351BED-B072-4C0C-97A3-0E1940E66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7651" y="26402506"/>
          <a:ext cx="902890" cy="44119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242491</xdr:colOff>
      <xdr:row>9</xdr:row>
      <xdr:rowOff>38496</xdr:rowOff>
    </xdr:from>
    <xdr:ext cx="854622" cy="610657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710" y="3749277"/>
          <a:ext cx="854622" cy="610657"/>
        </a:xfrm>
        <a:prstGeom prst="rect">
          <a:avLst/>
        </a:prstGeom>
      </xdr:spPr>
    </xdr:pic>
    <xdr:clientData/>
  </xdr:oneCellAnchor>
  <xdr:twoCellAnchor editAs="oneCell">
    <xdr:from>
      <xdr:col>2</xdr:col>
      <xdr:colOff>218281</xdr:colOff>
      <xdr:row>8</xdr:row>
      <xdr:rowOff>89297</xdr:rowOff>
    </xdr:from>
    <xdr:to>
      <xdr:col>2</xdr:col>
      <xdr:colOff>1007176</xdr:colOff>
      <xdr:row>8</xdr:row>
      <xdr:rowOff>595299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D8BFA36-42F2-4233-AC1A-C9F4A346BC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32" t="5523" r="4250" b="2325"/>
        <a:stretch/>
      </xdr:blipFill>
      <xdr:spPr>
        <a:xfrm>
          <a:off x="1587500" y="1716485"/>
          <a:ext cx="788895" cy="506002"/>
        </a:xfrm>
        <a:prstGeom prst="rect">
          <a:avLst/>
        </a:prstGeom>
      </xdr:spPr>
    </xdr:pic>
    <xdr:clientData/>
  </xdr:twoCellAnchor>
  <xdr:twoCellAnchor editAs="oneCell">
    <xdr:from>
      <xdr:col>2</xdr:col>
      <xdr:colOff>217775</xdr:colOff>
      <xdr:row>11</xdr:row>
      <xdr:rowOff>128985</xdr:rowOff>
    </xdr:from>
    <xdr:to>
      <xdr:col>2</xdr:col>
      <xdr:colOff>944168</xdr:colOff>
      <xdr:row>11</xdr:row>
      <xdr:rowOff>605234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2D15299-975D-49E8-8BDE-BB02243B6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6994" y="6111876"/>
          <a:ext cx="726393" cy="476249"/>
        </a:xfrm>
        <a:prstGeom prst="rect">
          <a:avLst/>
        </a:prstGeom>
      </xdr:spPr>
    </xdr:pic>
    <xdr:clientData/>
  </xdr:twoCellAnchor>
  <xdr:oneCellAnchor>
    <xdr:from>
      <xdr:col>2</xdr:col>
      <xdr:colOff>138907</xdr:colOff>
      <xdr:row>15</xdr:row>
      <xdr:rowOff>109141</xdr:rowOff>
    </xdr:from>
    <xdr:ext cx="902890" cy="441191"/>
    <xdr:pic>
      <xdr:nvPicPr>
        <xdr:cNvPr id="48" name="Picture 47">
          <a:extLst>
            <a:ext uri="{FF2B5EF4-FFF2-40B4-BE49-F238E27FC236}">
              <a16:creationId xmlns:a16="http://schemas.microsoft.com/office/drawing/2014/main" id="{44B0CE39-0FD1-4AAF-81C5-3B8F61AC4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126" y="6786563"/>
          <a:ext cx="902890" cy="441191"/>
        </a:xfrm>
        <a:prstGeom prst="rect">
          <a:avLst/>
        </a:prstGeom>
      </xdr:spPr>
    </xdr:pic>
    <xdr:clientData/>
  </xdr:oneCellAnchor>
  <xdr:oneCellAnchor>
    <xdr:from>
      <xdr:col>2</xdr:col>
      <xdr:colOff>217775</xdr:colOff>
      <xdr:row>17</xdr:row>
      <xdr:rowOff>128985</xdr:rowOff>
    </xdr:from>
    <xdr:ext cx="726393" cy="476249"/>
    <xdr:pic>
      <xdr:nvPicPr>
        <xdr:cNvPr id="52" name="Picture 51">
          <a:extLst>
            <a:ext uri="{FF2B5EF4-FFF2-40B4-BE49-F238E27FC236}">
              <a16:creationId xmlns:a16="http://schemas.microsoft.com/office/drawing/2014/main" id="{F63D8D4A-8419-490A-81A6-075F1FEC0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6994" y="6111876"/>
          <a:ext cx="726393" cy="476249"/>
        </a:xfrm>
        <a:prstGeom prst="rect">
          <a:avLst/>
        </a:prstGeom>
      </xdr:spPr>
    </xdr:pic>
    <xdr:clientData/>
  </xdr:oneCellAnchor>
  <xdr:oneCellAnchor>
    <xdr:from>
      <xdr:col>2</xdr:col>
      <xdr:colOff>217775</xdr:colOff>
      <xdr:row>21</xdr:row>
      <xdr:rowOff>128985</xdr:rowOff>
    </xdr:from>
    <xdr:ext cx="726393" cy="476249"/>
    <xdr:pic>
      <xdr:nvPicPr>
        <xdr:cNvPr id="67" name="Picture 66">
          <a:extLst>
            <a:ext uri="{FF2B5EF4-FFF2-40B4-BE49-F238E27FC236}">
              <a16:creationId xmlns:a16="http://schemas.microsoft.com/office/drawing/2014/main" id="{BE9176D0-6382-4B78-8A3F-E53B5467A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6994" y="11162110"/>
          <a:ext cx="726393" cy="476249"/>
        </a:xfrm>
        <a:prstGeom prst="rect">
          <a:avLst/>
        </a:prstGeom>
      </xdr:spPr>
    </xdr:pic>
    <xdr:clientData/>
  </xdr:oneCellAnchor>
  <xdr:oneCellAnchor>
    <xdr:from>
      <xdr:col>2</xdr:col>
      <xdr:colOff>208360</xdr:colOff>
      <xdr:row>25</xdr:row>
      <xdr:rowOff>138906</xdr:rowOff>
    </xdr:from>
    <xdr:ext cx="798182" cy="432395"/>
    <xdr:pic>
      <xdr:nvPicPr>
        <xdr:cNvPr id="74" name="Picture 73">
          <a:extLst>
            <a:ext uri="{FF2B5EF4-FFF2-40B4-BE49-F238E27FC236}">
              <a16:creationId xmlns:a16="http://schemas.microsoft.com/office/drawing/2014/main" id="{076B0538-DB0D-44A2-99F3-47CDF29811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278" r="3128"/>
        <a:stretch/>
      </xdr:blipFill>
      <xdr:spPr>
        <a:xfrm>
          <a:off x="1577579" y="15527734"/>
          <a:ext cx="798182" cy="432395"/>
        </a:xfrm>
        <a:prstGeom prst="rect">
          <a:avLst/>
        </a:prstGeom>
      </xdr:spPr>
    </xdr:pic>
    <xdr:clientData/>
  </xdr:oneCellAnchor>
  <xdr:twoCellAnchor editAs="oneCell">
    <xdr:from>
      <xdr:col>2</xdr:col>
      <xdr:colOff>268299</xdr:colOff>
      <xdr:row>27</xdr:row>
      <xdr:rowOff>59532</xdr:rowOff>
    </xdr:from>
    <xdr:to>
      <xdr:col>2</xdr:col>
      <xdr:colOff>809464</xdr:colOff>
      <xdr:row>27</xdr:row>
      <xdr:rowOff>605235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9CC66D3-31A7-406B-9C7A-3D1161C00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7518" y="20310079"/>
          <a:ext cx="541165" cy="545703"/>
        </a:xfrm>
        <a:prstGeom prst="rect">
          <a:avLst/>
        </a:prstGeom>
      </xdr:spPr>
    </xdr:pic>
    <xdr:clientData/>
  </xdr:twoCellAnchor>
  <xdr:oneCellAnchor>
    <xdr:from>
      <xdr:col>2</xdr:col>
      <xdr:colOff>242491</xdr:colOff>
      <xdr:row>29</xdr:row>
      <xdr:rowOff>38496</xdr:rowOff>
    </xdr:from>
    <xdr:ext cx="854622" cy="610657"/>
    <xdr:pic>
      <xdr:nvPicPr>
        <xdr:cNvPr id="80" name="Picture 79">
          <a:extLst>
            <a:ext uri="{FF2B5EF4-FFF2-40B4-BE49-F238E27FC236}">
              <a16:creationId xmlns:a16="http://schemas.microsoft.com/office/drawing/2014/main" id="{5F23D157-4C33-41EA-A091-CE76D3AE9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710" y="3749277"/>
          <a:ext cx="854622" cy="610657"/>
        </a:xfrm>
        <a:prstGeom prst="rect">
          <a:avLst/>
        </a:prstGeom>
      </xdr:spPr>
    </xdr:pic>
    <xdr:clientData/>
  </xdr:oneCellAnchor>
  <xdr:oneCellAnchor>
    <xdr:from>
      <xdr:col>2</xdr:col>
      <xdr:colOff>217775</xdr:colOff>
      <xdr:row>30</xdr:row>
      <xdr:rowOff>128985</xdr:rowOff>
    </xdr:from>
    <xdr:ext cx="726393" cy="476249"/>
    <xdr:pic>
      <xdr:nvPicPr>
        <xdr:cNvPr id="83" name="Picture 82">
          <a:extLst>
            <a:ext uri="{FF2B5EF4-FFF2-40B4-BE49-F238E27FC236}">
              <a16:creationId xmlns:a16="http://schemas.microsoft.com/office/drawing/2014/main" id="{14D734F5-E452-4CE9-95A8-02A4AED93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6994" y="14823282"/>
          <a:ext cx="726393" cy="476249"/>
        </a:xfrm>
        <a:prstGeom prst="rect">
          <a:avLst/>
        </a:prstGeom>
      </xdr:spPr>
    </xdr:pic>
    <xdr:clientData/>
  </xdr:oneCellAnchor>
  <xdr:oneCellAnchor>
    <xdr:from>
      <xdr:col>2</xdr:col>
      <xdr:colOff>291042</xdr:colOff>
      <xdr:row>12</xdr:row>
      <xdr:rowOff>145521</xdr:rowOff>
    </xdr:from>
    <xdr:ext cx="549489" cy="410607"/>
    <xdr:pic>
      <xdr:nvPicPr>
        <xdr:cNvPr id="2" name="Picture 1">
          <a:extLst>
            <a:ext uri="{FF2B5EF4-FFF2-40B4-BE49-F238E27FC236}">
              <a16:creationId xmlns:a16="http://schemas.microsoft.com/office/drawing/2014/main" id="{5E704B6B-7FDF-4D5B-8DA6-A4981F51D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647032" y="6839479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304270</xdr:colOff>
      <xdr:row>13</xdr:row>
      <xdr:rowOff>152135</xdr:rowOff>
    </xdr:from>
    <xdr:ext cx="549489" cy="410607"/>
    <xdr:pic>
      <xdr:nvPicPr>
        <xdr:cNvPr id="5" name="Picture 4">
          <a:extLst>
            <a:ext uri="{FF2B5EF4-FFF2-40B4-BE49-F238E27FC236}">
              <a16:creationId xmlns:a16="http://schemas.microsoft.com/office/drawing/2014/main" id="{A085218C-3A79-4E8C-B627-F049A04676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660260" y="8248385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14</xdr:row>
      <xdr:rowOff>158750</xdr:rowOff>
    </xdr:from>
    <xdr:ext cx="549489" cy="410607"/>
    <xdr:pic>
      <xdr:nvPicPr>
        <xdr:cNvPr id="6" name="Picture 5">
          <a:extLst>
            <a:ext uri="{FF2B5EF4-FFF2-40B4-BE49-F238E27FC236}">
              <a16:creationId xmlns:a16="http://schemas.microsoft.com/office/drawing/2014/main" id="{5E57C87D-074E-4629-A3B8-7C5D230689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696244" y="5429250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18</xdr:row>
      <xdr:rowOff>158750</xdr:rowOff>
    </xdr:from>
    <xdr:ext cx="549489" cy="410607"/>
    <xdr:pic>
      <xdr:nvPicPr>
        <xdr:cNvPr id="7" name="Picture 6">
          <a:extLst>
            <a:ext uri="{FF2B5EF4-FFF2-40B4-BE49-F238E27FC236}">
              <a16:creationId xmlns:a16="http://schemas.microsoft.com/office/drawing/2014/main" id="{7DA7CDB1-84F8-4390-8182-A874F05B81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696244" y="7708900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304270</xdr:colOff>
      <xdr:row>19</xdr:row>
      <xdr:rowOff>152135</xdr:rowOff>
    </xdr:from>
    <xdr:ext cx="549489" cy="410607"/>
    <xdr:pic>
      <xdr:nvPicPr>
        <xdr:cNvPr id="8" name="Picture 7">
          <a:extLst>
            <a:ext uri="{FF2B5EF4-FFF2-40B4-BE49-F238E27FC236}">
              <a16:creationId xmlns:a16="http://schemas.microsoft.com/office/drawing/2014/main" id="{2457F4FA-554A-4B6A-80EC-BC1FF74ED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660260" y="8248385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304270</xdr:colOff>
      <xdr:row>23</xdr:row>
      <xdr:rowOff>152135</xdr:rowOff>
    </xdr:from>
    <xdr:ext cx="549489" cy="410607"/>
    <xdr:pic>
      <xdr:nvPicPr>
        <xdr:cNvPr id="10" name="Picture 9">
          <a:extLst>
            <a:ext uri="{FF2B5EF4-FFF2-40B4-BE49-F238E27FC236}">
              <a16:creationId xmlns:a16="http://schemas.microsoft.com/office/drawing/2014/main" id="{BCC2EE43-FC3F-477F-BB4D-5371F27BEB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660260" y="13341614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22</xdr:row>
      <xdr:rowOff>158750</xdr:rowOff>
    </xdr:from>
    <xdr:ext cx="549489" cy="410607"/>
    <xdr:pic>
      <xdr:nvPicPr>
        <xdr:cNvPr id="11" name="Picture 10">
          <a:extLst>
            <a:ext uri="{FF2B5EF4-FFF2-40B4-BE49-F238E27FC236}">
              <a16:creationId xmlns:a16="http://schemas.microsoft.com/office/drawing/2014/main" id="{3EA3D04A-CAF5-4B36-ACA0-995D0F6F45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693334" y="11945938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26</xdr:row>
      <xdr:rowOff>158750</xdr:rowOff>
    </xdr:from>
    <xdr:ext cx="549489" cy="410607"/>
    <xdr:pic>
      <xdr:nvPicPr>
        <xdr:cNvPr id="12" name="Picture 11">
          <a:extLst>
            <a:ext uri="{FF2B5EF4-FFF2-40B4-BE49-F238E27FC236}">
              <a16:creationId xmlns:a16="http://schemas.microsoft.com/office/drawing/2014/main" id="{4269E957-E4B5-4DE8-A6DF-7E7F04D863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696244" y="12268200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31</xdr:row>
      <xdr:rowOff>158750</xdr:rowOff>
    </xdr:from>
    <xdr:ext cx="549489" cy="410607"/>
    <xdr:pic>
      <xdr:nvPicPr>
        <xdr:cNvPr id="13" name="Picture 12">
          <a:extLst>
            <a:ext uri="{FF2B5EF4-FFF2-40B4-BE49-F238E27FC236}">
              <a16:creationId xmlns:a16="http://schemas.microsoft.com/office/drawing/2014/main" id="{EE5E76F8-28CE-4322-A1C9-98BC5EADFA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696244" y="15246350"/>
          <a:ext cx="549489" cy="410607"/>
        </a:xfrm>
        <a:prstGeom prst="rect">
          <a:avLst/>
        </a:prstGeom>
      </xdr:spPr>
    </xdr:pic>
    <xdr:clientData/>
  </xdr:oneCellAnchor>
  <xdr:twoCellAnchor editAs="oneCell">
    <xdr:from>
      <xdr:col>5</xdr:col>
      <xdr:colOff>79375</xdr:colOff>
      <xdr:row>1</xdr:row>
      <xdr:rowOff>13229</xdr:rowOff>
    </xdr:from>
    <xdr:to>
      <xdr:col>7</xdr:col>
      <xdr:colOff>390260</xdr:colOff>
      <xdr:row>5</xdr:row>
      <xdr:rowOff>138906</xdr:rowOff>
    </xdr:to>
    <xdr:pic>
      <xdr:nvPicPr>
        <xdr:cNvPr id="14" name="object 41">
          <a:extLst>
            <a:ext uri="{FF2B5EF4-FFF2-40B4-BE49-F238E27FC236}">
              <a16:creationId xmlns:a16="http://schemas.microsoft.com/office/drawing/2014/main" id="{48185DA7-78AA-41A0-A893-479ACE425959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105260" y="132292"/>
          <a:ext cx="3585104" cy="8665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153194</xdr:colOff>
      <xdr:row>9</xdr:row>
      <xdr:rowOff>38496</xdr:rowOff>
    </xdr:from>
    <xdr:ext cx="854622" cy="610657"/>
    <xdr:pic>
      <xdr:nvPicPr>
        <xdr:cNvPr id="4" name="Picture 3">
          <a:extLst>
            <a:ext uri="{FF2B5EF4-FFF2-40B4-BE49-F238E27FC236}">
              <a16:creationId xmlns:a16="http://schemas.microsoft.com/office/drawing/2014/main" id="{FC1EA535-566C-4847-85E8-9853DAF3D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413" y="3749277"/>
          <a:ext cx="854622" cy="610657"/>
        </a:xfrm>
        <a:prstGeom prst="rect">
          <a:avLst/>
        </a:prstGeom>
      </xdr:spPr>
    </xdr:pic>
    <xdr:clientData/>
  </xdr:oneCellAnchor>
  <xdr:oneCellAnchor>
    <xdr:from>
      <xdr:col>2</xdr:col>
      <xdr:colOff>242491</xdr:colOff>
      <xdr:row>25</xdr:row>
      <xdr:rowOff>38496</xdr:rowOff>
    </xdr:from>
    <xdr:ext cx="854622" cy="610657"/>
    <xdr:pic>
      <xdr:nvPicPr>
        <xdr:cNvPr id="32" name="Picture 31">
          <a:extLst>
            <a:ext uri="{FF2B5EF4-FFF2-40B4-BE49-F238E27FC236}">
              <a16:creationId xmlns:a16="http://schemas.microsoft.com/office/drawing/2014/main" id="{10BC9A32-8D67-4CE1-B3CF-4BF216AA6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710" y="13026230"/>
          <a:ext cx="854622" cy="610657"/>
        </a:xfrm>
        <a:prstGeom prst="rect">
          <a:avLst/>
        </a:prstGeom>
      </xdr:spPr>
    </xdr:pic>
    <xdr:clientData/>
  </xdr:oneCellAnchor>
  <xdr:twoCellAnchor editAs="oneCell">
    <xdr:from>
      <xdr:col>2</xdr:col>
      <xdr:colOff>337344</xdr:colOff>
      <xdr:row>8</xdr:row>
      <xdr:rowOff>158750</xdr:rowOff>
    </xdr:from>
    <xdr:to>
      <xdr:col>2</xdr:col>
      <xdr:colOff>886833</xdr:colOff>
      <xdr:row>8</xdr:row>
      <xdr:rowOff>569357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888415F-BA3F-4500-89E4-93F7AE6297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1785938"/>
          <a:ext cx="549489" cy="410607"/>
        </a:xfrm>
        <a:prstGeom prst="rect">
          <a:avLst/>
        </a:prstGeom>
      </xdr:spPr>
    </xdr:pic>
    <xdr:clientData/>
  </xdr:twoCellAnchor>
  <xdr:oneCellAnchor>
    <xdr:from>
      <xdr:col>2</xdr:col>
      <xdr:colOff>337344</xdr:colOff>
      <xdr:row>11</xdr:row>
      <xdr:rowOff>158750</xdr:rowOff>
    </xdr:from>
    <xdr:ext cx="549489" cy="410607"/>
    <xdr:pic>
      <xdr:nvPicPr>
        <xdr:cNvPr id="39" name="Picture 38">
          <a:extLst>
            <a:ext uri="{FF2B5EF4-FFF2-40B4-BE49-F238E27FC236}">
              <a16:creationId xmlns:a16="http://schemas.microsoft.com/office/drawing/2014/main" id="{9BB90767-AEF9-4C29-AA22-B84570DFA4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1785938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12</xdr:row>
      <xdr:rowOff>158750</xdr:rowOff>
    </xdr:from>
    <xdr:ext cx="549489" cy="410607"/>
    <xdr:pic>
      <xdr:nvPicPr>
        <xdr:cNvPr id="40" name="Picture 39">
          <a:extLst>
            <a:ext uri="{FF2B5EF4-FFF2-40B4-BE49-F238E27FC236}">
              <a16:creationId xmlns:a16="http://schemas.microsoft.com/office/drawing/2014/main" id="{993EE63C-2B53-40A4-8B92-3538116684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4752578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13</xdr:row>
      <xdr:rowOff>158750</xdr:rowOff>
    </xdr:from>
    <xdr:ext cx="549489" cy="410607"/>
    <xdr:pic>
      <xdr:nvPicPr>
        <xdr:cNvPr id="41" name="Picture 40">
          <a:extLst>
            <a:ext uri="{FF2B5EF4-FFF2-40B4-BE49-F238E27FC236}">
              <a16:creationId xmlns:a16="http://schemas.microsoft.com/office/drawing/2014/main" id="{23D2A93E-7181-4D85-A264-56A14667D2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4752578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14</xdr:row>
      <xdr:rowOff>158750</xdr:rowOff>
    </xdr:from>
    <xdr:ext cx="549489" cy="410607"/>
    <xdr:pic>
      <xdr:nvPicPr>
        <xdr:cNvPr id="42" name="Picture 41">
          <a:extLst>
            <a:ext uri="{FF2B5EF4-FFF2-40B4-BE49-F238E27FC236}">
              <a16:creationId xmlns:a16="http://schemas.microsoft.com/office/drawing/2014/main" id="{B20F0F56-098E-4186-9BF7-C3DB6E3CA2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5447109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16</xdr:row>
      <xdr:rowOff>158750</xdr:rowOff>
    </xdr:from>
    <xdr:ext cx="549489" cy="410607"/>
    <xdr:pic>
      <xdr:nvPicPr>
        <xdr:cNvPr id="44" name="Picture 43">
          <a:extLst>
            <a:ext uri="{FF2B5EF4-FFF2-40B4-BE49-F238E27FC236}">
              <a16:creationId xmlns:a16="http://schemas.microsoft.com/office/drawing/2014/main" id="{E94B420C-E5DE-46EA-9287-E429FC8627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4752578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17</xdr:row>
      <xdr:rowOff>158750</xdr:rowOff>
    </xdr:from>
    <xdr:ext cx="549489" cy="410607"/>
    <xdr:pic>
      <xdr:nvPicPr>
        <xdr:cNvPr id="45" name="Picture 44">
          <a:extLst>
            <a:ext uri="{FF2B5EF4-FFF2-40B4-BE49-F238E27FC236}">
              <a16:creationId xmlns:a16="http://schemas.microsoft.com/office/drawing/2014/main" id="{8A483E49-A373-4354-980E-2DA850C633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5447109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19</xdr:row>
      <xdr:rowOff>158750</xdr:rowOff>
    </xdr:from>
    <xdr:ext cx="549489" cy="410607"/>
    <xdr:pic>
      <xdr:nvPicPr>
        <xdr:cNvPr id="47" name="Picture 46">
          <a:extLst>
            <a:ext uri="{FF2B5EF4-FFF2-40B4-BE49-F238E27FC236}">
              <a16:creationId xmlns:a16="http://schemas.microsoft.com/office/drawing/2014/main" id="{9D33E1FF-0371-4AF9-A262-537BA854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8413750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20</xdr:row>
      <xdr:rowOff>158750</xdr:rowOff>
    </xdr:from>
    <xdr:ext cx="549489" cy="410607"/>
    <xdr:pic>
      <xdr:nvPicPr>
        <xdr:cNvPr id="48" name="Picture 47">
          <a:extLst>
            <a:ext uri="{FF2B5EF4-FFF2-40B4-BE49-F238E27FC236}">
              <a16:creationId xmlns:a16="http://schemas.microsoft.com/office/drawing/2014/main" id="{63692459-98FB-419E-895A-073D920FE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9108281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23</xdr:row>
      <xdr:rowOff>158750</xdr:rowOff>
    </xdr:from>
    <xdr:ext cx="549489" cy="410607"/>
    <xdr:pic>
      <xdr:nvPicPr>
        <xdr:cNvPr id="50" name="Picture 49">
          <a:extLst>
            <a:ext uri="{FF2B5EF4-FFF2-40B4-BE49-F238E27FC236}">
              <a16:creationId xmlns:a16="http://schemas.microsoft.com/office/drawing/2014/main" id="{BEBADF05-6CBD-4F5E-8613-7D78B46CE5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11380391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22</xdr:row>
      <xdr:rowOff>158750</xdr:rowOff>
    </xdr:from>
    <xdr:ext cx="549489" cy="410607"/>
    <xdr:pic>
      <xdr:nvPicPr>
        <xdr:cNvPr id="51" name="Picture 50">
          <a:extLst>
            <a:ext uri="{FF2B5EF4-FFF2-40B4-BE49-F238E27FC236}">
              <a16:creationId xmlns:a16="http://schemas.microsoft.com/office/drawing/2014/main" id="{CF92DE8B-4332-4079-8167-E5208DE9C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11380391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26</xdr:row>
      <xdr:rowOff>158750</xdr:rowOff>
    </xdr:from>
    <xdr:ext cx="549489" cy="410607"/>
    <xdr:pic>
      <xdr:nvPicPr>
        <xdr:cNvPr id="52" name="Picture 51">
          <a:extLst>
            <a:ext uri="{FF2B5EF4-FFF2-40B4-BE49-F238E27FC236}">
              <a16:creationId xmlns:a16="http://schemas.microsoft.com/office/drawing/2014/main" id="{653307E1-F57A-4AB1-8739-CD2245423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14347031"/>
          <a:ext cx="549489" cy="410607"/>
        </a:xfrm>
        <a:prstGeom prst="rect">
          <a:avLst/>
        </a:prstGeom>
      </xdr:spPr>
    </xdr:pic>
    <xdr:clientData/>
  </xdr:oneCellAnchor>
  <xdr:oneCellAnchor>
    <xdr:from>
      <xdr:col>2</xdr:col>
      <xdr:colOff>337344</xdr:colOff>
      <xdr:row>27</xdr:row>
      <xdr:rowOff>158750</xdr:rowOff>
    </xdr:from>
    <xdr:ext cx="549489" cy="410607"/>
    <xdr:pic>
      <xdr:nvPicPr>
        <xdr:cNvPr id="53" name="Picture 52">
          <a:extLst>
            <a:ext uri="{FF2B5EF4-FFF2-40B4-BE49-F238E27FC236}">
              <a16:creationId xmlns:a16="http://schemas.microsoft.com/office/drawing/2014/main" id="{055E4EFF-3871-478E-9861-64E959F94D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2" t="4812" r="24867" b="10162"/>
        <a:stretch/>
      </xdr:blipFill>
      <xdr:spPr>
        <a:xfrm flipH="1">
          <a:off x="1706563" y="17313672"/>
          <a:ext cx="549489" cy="410607"/>
        </a:xfrm>
        <a:prstGeom prst="rect">
          <a:avLst/>
        </a:prstGeom>
      </xdr:spPr>
    </xdr:pic>
    <xdr:clientData/>
  </xdr:oneCellAnchor>
  <xdr:twoCellAnchor editAs="oneCell">
    <xdr:from>
      <xdr:col>5</xdr:col>
      <xdr:colOff>46303</xdr:colOff>
      <xdr:row>1</xdr:row>
      <xdr:rowOff>19843</xdr:rowOff>
    </xdr:from>
    <xdr:to>
      <xdr:col>7</xdr:col>
      <xdr:colOff>357188</xdr:colOff>
      <xdr:row>5</xdr:row>
      <xdr:rowOff>145520</xdr:rowOff>
    </xdr:to>
    <xdr:pic>
      <xdr:nvPicPr>
        <xdr:cNvPr id="3" name="object 41">
          <a:extLst>
            <a:ext uri="{FF2B5EF4-FFF2-40B4-BE49-F238E27FC236}">
              <a16:creationId xmlns:a16="http://schemas.microsoft.com/office/drawing/2014/main" id="{E4B6E499-A11C-4321-9AE2-8324BD691B5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72188" y="138906"/>
          <a:ext cx="3585104" cy="8665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156547</xdr:colOff>
      <xdr:row>8</xdr:row>
      <xdr:rowOff>270096</xdr:rowOff>
    </xdr:from>
    <xdr:to>
      <xdr:col>2</xdr:col>
      <xdr:colOff>925578</xdr:colOff>
      <xdr:row>8</xdr:row>
      <xdr:rowOff>776752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9B07C7-CFF9-4E48-BC18-0CFBA29A4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656954" y="1766096"/>
          <a:ext cx="506656" cy="769031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119062</xdr:colOff>
      <xdr:row>9</xdr:row>
      <xdr:rowOff>148828</xdr:rowOff>
    </xdr:from>
    <xdr:to>
      <xdr:col>2</xdr:col>
      <xdr:colOff>995320</xdr:colOff>
      <xdr:row>9</xdr:row>
      <xdr:rowOff>686530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79AD58-470E-4D67-A7DE-C6D0F224E8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28" t="3861" r="24528" b="11179"/>
        <a:stretch/>
      </xdr:blipFill>
      <xdr:spPr>
        <a:xfrm rot="5400000">
          <a:off x="1657559" y="2370722"/>
          <a:ext cx="537702" cy="876258"/>
        </a:xfrm>
        <a:prstGeom prst="rect">
          <a:avLst/>
        </a:prstGeom>
      </xdr:spPr>
    </xdr:pic>
    <xdr:clientData/>
  </xdr:twoCellAnchor>
  <xdr:oneCellAnchor>
    <xdr:from>
      <xdr:col>2</xdr:col>
      <xdr:colOff>168672</xdr:colOff>
      <xdr:row>10</xdr:row>
      <xdr:rowOff>29766</xdr:rowOff>
    </xdr:from>
    <xdr:ext cx="743076" cy="743076"/>
    <xdr:pic>
      <xdr:nvPicPr>
        <xdr:cNvPr id="10" name="Picture 9">
          <a:extLst>
            <a:ext uri="{FF2B5EF4-FFF2-40B4-BE49-F238E27FC236}">
              <a16:creationId xmlns:a16="http://schemas.microsoft.com/office/drawing/2014/main" id="{2AF45B73-816E-41C5-99A8-2BB53AA26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891" y="3184922"/>
          <a:ext cx="743076" cy="743076"/>
        </a:xfrm>
        <a:prstGeom prst="rect">
          <a:avLst/>
        </a:prstGeom>
      </xdr:spPr>
    </xdr:pic>
    <xdr:clientData/>
  </xdr:oneCellAnchor>
  <xdr:twoCellAnchor editAs="oneCell">
    <xdr:from>
      <xdr:col>2</xdr:col>
      <xdr:colOff>121381</xdr:colOff>
      <xdr:row>11</xdr:row>
      <xdr:rowOff>9920</xdr:rowOff>
    </xdr:from>
    <xdr:to>
      <xdr:col>2</xdr:col>
      <xdr:colOff>904763</xdr:colOff>
      <xdr:row>11</xdr:row>
      <xdr:rowOff>745535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7B0F90-DB4E-450E-A207-AEB0CA13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00" y="3929061"/>
          <a:ext cx="783382" cy="735615"/>
        </a:xfrm>
        <a:prstGeom prst="rect">
          <a:avLst/>
        </a:prstGeom>
      </xdr:spPr>
    </xdr:pic>
    <xdr:clientData/>
  </xdr:twoCellAnchor>
  <xdr:twoCellAnchor editAs="oneCell">
    <xdr:from>
      <xdr:col>5</xdr:col>
      <xdr:colOff>66147</xdr:colOff>
      <xdr:row>1</xdr:row>
      <xdr:rowOff>33073</xdr:rowOff>
    </xdr:from>
    <xdr:to>
      <xdr:col>7</xdr:col>
      <xdr:colOff>377032</xdr:colOff>
      <xdr:row>5</xdr:row>
      <xdr:rowOff>158750</xdr:rowOff>
    </xdr:to>
    <xdr:pic>
      <xdr:nvPicPr>
        <xdr:cNvPr id="3" name="object 41">
          <a:extLst>
            <a:ext uri="{FF2B5EF4-FFF2-40B4-BE49-F238E27FC236}">
              <a16:creationId xmlns:a16="http://schemas.microsoft.com/office/drawing/2014/main" id="{B2778CE4-0C40-6485-A4EB-0850355ED63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092032" y="152136"/>
          <a:ext cx="3585104" cy="8665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95676</xdr:colOff>
      <xdr:row>8</xdr:row>
      <xdr:rowOff>85187</xdr:rowOff>
    </xdr:from>
    <xdr:to>
      <xdr:col>1</xdr:col>
      <xdr:colOff>1117600</xdr:colOff>
      <xdr:row>8</xdr:row>
      <xdr:rowOff>704850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33D090-097A-4046-83C5-344230263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0276" y="2294987"/>
          <a:ext cx="1021924" cy="619663"/>
        </a:xfrm>
        <a:prstGeom prst="rect">
          <a:avLst/>
        </a:prstGeom>
      </xdr:spPr>
    </xdr:pic>
    <xdr:clientData/>
  </xdr:twoCellAnchor>
  <xdr:oneCellAnchor>
    <xdr:from>
      <xdr:col>1</xdr:col>
      <xdr:colOff>354410</xdr:colOff>
      <xdr:row>7</xdr:row>
      <xdr:rowOff>229790</xdr:rowOff>
    </xdr:from>
    <xdr:ext cx="667829" cy="571254"/>
    <xdr:pic>
      <xdr:nvPicPr>
        <xdr:cNvPr id="9" name="Picture 8">
          <a:extLst>
            <a:ext uri="{FF2B5EF4-FFF2-40B4-BE49-F238E27FC236}">
              <a16:creationId xmlns:a16="http://schemas.microsoft.com/office/drawing/2014/main" id="{780114C7-E21C-4F35-A9C8-14060D295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010" y="1702990"/>
          <a:ext cx="667829" cy="571254"/>
        </a:xfrm>
        <a:prstGeom prst="rect">
          <a:avLst/>
        </a:prstGeom>
      </xdr:spPr>
    </xdr:pic>
    <xdr:clientData/>
  </xdr:oneCellAnchor>
  <xdr:twoCellAnchor editAs="oneCell">
    <xdr:from>
      <xdr:col>1</xdr:col>
      <xdr:colOff>258366</xdr:colOff>
      <xdr:row>9</xdr:row>
      <xdr:rowOff>107950</xdr:rowOff>
    </xdr:from>
    <xdr:to>
      <xdr:col>1</xdr:col>
      <xdr:colOff>1144191</xdr:colOff>
      <xdr:row>9</xdr:row>
      <xdr:rowOff>565150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DF511ED-B2A9-42D9-9819-FCD413969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2966" y="3098800"/>
          <a:ext cx="8858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396875</xdr:colOff>
      <xdr:row>10</xdr:row>
      <xdr:rowOff>174625</xdr:rowOff>
    </xdr:from>
    <xdr:ext cx="530590" cy="450801"/>
    <xdr:pic>
      <xdr:nvPicPr>
        <xdr:cNvPr id="12" name="Picture 11">
          <a:extLst>
            <a:ext uri="{FF2B5EF4-FFF2-40B4-BE49-F238E27FC236}">
              <a16:creationId xmlns:a16="http://schemas.microsoft.com/office/drawing/2014/main" id="{4F784504-5669-484E-B9BA-131734F5E3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16" t="18749" r="8333" b="13543"/>
        <a:stretch/>
      </xdr:blipFill>
      <xdr:spPr>
        <a:xfrm>
          <a:off x="1641475" y="3787775"/>
          <a:ext cx="530590" cy="450801"/>
        </a:xfrm>
        <a:prstGeom prst="rect">
          <a:avLst/>
        </a:prstGeom>
      </xdr:spPr>
    </xdr:pic>
    <xdr:clientData/>
  </xdr:oneCellAnchor>
  <xdr:oneCellAnchor>
    <xdr:from>
      <xdr:col>1</xdr:col>
      <xdr:colOff>365522</xdr:colOff>
      <xdr:row>11</xdr:row>
      <xdr:rowOff>107554</xdr:rowOff>
    </xdr:from>
    <xdr:ext cx="577960" cy="511375"/>
    <xdr:pic>
      <xdr:nvPicPr>
        <xdr:cNvPr id="13" name="Picture 12">
          <a:extLst>
            <a:ext uri="{FF2B5EF4-FFF2-40B4-BE49-F238E27FC236}">
              <a16:creationId xmlns:a16="http://schemas.microsoft.com/office/drawing/2014/main" id="{62B590A1-9E4E-4283-B561-C448BFC7E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8" t="23456" r="1268" b="15483"/>
        <a:stretch/>
      </xdr:blipFill>
      <xdr:spPr>
        <a:xfrm>
          <a:off x="1610122" y="4450954"/>
          <a:ext cx="577960" cy="511375"/>
        </a:xfrm>
        <a:prstGeom prst="rect">
          <a:avLst/>
        </a:prstGeom>
      </xdr:spPr>
    </xdr:pic>
    <xdr:clientData/>
  </xdr:oneCellAnchor>
  <xdr:twoCellAnchor editAs="oneCell">
    <xdr:from>
      <xdr:col>4</xdr:col>
      <xdr:colOff>66147</xdr:colOff>
      <xdr:row>0</xdr:row>
      <xdr:rowOff>63500</xdr:rowOff>
    </xdr:from>
    <xdr:to>
      <xdr:col>8</xdr:col>
      <xdr:colOff>374650</xdr:colOff>
      <xdr:row>4</xdr:row>
      <xdr:rowOff>114300</xdr:rowOff>
    </xdr:to>
    <xdr:pic>
      <xdr:nvPicPr>
        <xdr:cNvPr id="14" name="object 41">
          <a:extLst>
            <a:ext uri="{FF2B5EF4-FFF2-40B4-BE49-F238E27FC236}">
              <a16:creationId xmlns:a16="http://schemas.microsoft.com/office/drawing/2014/main" id="{CAFAB2F5-AC75-4042-9580-9A9D62C2AE2B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981047" y="63500"/>
          <a:ext cx="3426353" cy="78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A5E3-7BAB-4202-8F30-4CF5AA6ABB03}">
  <dimension ref="A1:M20"/>
  <sheetViews>
    <sheetView showGridLines="0" tabSelected="1" zoomScale="96" zoomScaleNormal="96" workbookViewId="0">
      <selection activeCell="C30" sqref="C4:C30"/>
    </sheetView>
  </sheetViews>
  <sheetFormatPr defaultColWidth="9" defaultRowHeight="14.5" x14ac:dyDescent="0.35"/>
  <cols>
    <col min="1" max="1" width="16.58203125" style="10" bestFit="1" customWidth="1"/>
    <col min="2" max="2" width="16.08203125" style="10" customWidth="1"/>
    <col min="3" max="3" width="24.75" style="10" bestFit="1" customWidth="1"/>
    <col min="4" max="4" width="20.5" style="10" customWidth="1"/>
    <col min="5" max="5" width="30.25" style="10" customWidth="1"/>
    <col min="6" max="6" width="12.75" style="10" bestFit="1" customWidth="1"/>
    <col min="7" max="7" width="7.58203125" style="10" bestFit="1" customWidth="1"/>
    <col min="8" max="8" width="12.25" style="10" bestFit="1" customWidth="1"/>
    <col min="9" max="9" width="12.33203125" style="10" bestFit="1" customWidth="1"/>
    <col min="10" max="10" width="2" style="10" customWidth="1"/>
    <col min="13" max="13" width="13" bestFit="1" customWidth="1"/>
    <col min="14" max="16384" width="9" style="10"/>
  </cols>
  <sheetData>
    <row r="1" spans="1:13" s="9" customFormat="1" x14ac:dyDescent="0.35">
      <c r="A1" s="20" t="s">
        <v>8</v>
      </c>
      <c r="B1" s="21" t="s">
        <v>35</v>
      </c>
      <c r="C1" s="21" t="s">
        <v>9</v>
      </c>
      <c r="D1" s="21" t="s">
        <v>10</v>
      </c>
      <c r="E1" s="21" t="s">
        <v>11</v>
      </c>
      <c r="F1" s="21" t="s">
        <v>32</v>
      </c>
      <c r="G1" s="21" t="s">
        <v>12</v>
      </c>
      <c r="H1" s="21" t="s">
        <v>13</v>
      </c>
      <c r="I1" s="22" t="s">
        <v>14</v>
      </c>
      <c r="K1"/>
      <c r="L1"/>
      <c r="M1"/>
    </row>
    <row r="2" spans="1:13" ht="55" customHeight="1" x14ac:dyDescent="0.35">
      <c r="A2" s="17">
        <v>1</v>
      </c>
      <c r="B2" s="12"/>
      <c r="C2" s="11" t="s">
        <v>25</v>
      </c>
      <c r="D2" s="7" t="s">
        <v>37</v>
      </c>
      <c r="E2" s="8" t="s">
        <v>38</v>
      </c>
      <c r="F2" s="8" t="s">
        <v>39</v>
      </c>
      <c r="G2" s="11">
        <v>1</v>
      </c>
      <c r="H2" s="6">
        <v>13300</v>
      </c>
      <c r="I2" s="18">
        <f t="shared" ref="I2:I20" si="0">H2*G2</f>
        <v>13300</v>
      </c>
    </row>
    <row r="3" spans="1:13" ht="55" customHeight="1" x14ac:dyDescent="0.35">
      <c r="A3" s="17">
        <v>2</v>
      </c>
      <c r="B3" s="11"/>
      <c r="C3" s="11" t="s">
        <v>40</v>
      </c>
      <c r="D3" s="5" t="s">
        <v>34</v>
      </c>
      <c r="E3" s="8" t="s">
        <v>28</v>
      </c>
      <c r="F3" s="5" t="s">
        <v>41</v>
      </c>
      <c r="G3" s="11">
        <v>1</v>
      </c>
      <c r="H3" s="6">
        <v>44800</v>
      </c>
      <c r="I3" s="18">
        <f t="shared" si="0"/>
        <v>44800</v>
      </c>
    </row>
    <row r="4" spans="1:13" ht="55" customHeight="1" x14ac:dyDescent="0.35">
      <c r="A4" s="17">
        <v>3</v>
      </c>
      <c r="B4" s="11"/>
      <c r="C4" s="11" t="s">
        <v>47</v>
      </c>
      <c r="D4" s="24" t="s">
        <v>48</v>
      </c>
      <c r="E4" s="24" t="s">
        <v>49</v>
      </c>
      <c r="F4" s="5" t="s">
        <v>50</v>
      </c>
      <c r="G4" s="11">
        <v>1</v>
      </c>
      <c r="H4" s="6">
        <v>15900</v>
      </c>
      <c r="I4" s="18">
        <f t="shared" si="0"/>
        <v>15900</v>
      </c>
    </row>
    <row r="5" spans="1:13" ht="55" customHeight="1" x14ac:dyDescent="0.35">
      <c r="A5" s="17">
        <v>4</v>
      </c>
      <c r="B5" s="11"/>
      <c r="C5" s="11" t="s">
        <v>52</v>
      </c>
      <c r="D5" s="25" t="s">
        <v>55</v>
      </c>
      <c r="E5" s="5" t="s">
        <v>56</v>
      </c>
      <c r="F5" s="8" t="s">
        <v>41</v>
      </c>
      <c r="G5" s="11">
        <v>1</v>
      </c>
      <c r="H5" s="6">
        <v>15300</v>
      </c>
      <c r="I5" s="18">
        <f t="shared" si="0"/>
        <v>15300</v>
      </c>
    </row>
    <row r="6" spans="1:13" ht="55" customHeight="1" x14ac:dyDescent="0.35">
      <c r="A6" s="17">
        <v>5</v>
      </c>
      <c r="B6" s="11"/>
      <c r="C6" s="11" t="s">
        <v>16</v>
      </c>
      <c r="D6" s="25" t="s">
        <v>51</v>
      </c>
      <c r="E6" s="5" t="s">
        <v>53</v>
      </c>
      <c r="F6" s="8" t="s">
        <v>41</v>
      </c>
      <c r="G6" s="11">
        <v>1</v>
      </c>
      <c r="H6" s="6">
        <v>15300</v>
      </c>
      <c r="I6" s="18">
        <f t="shared" si="0"/>
        <v>15300</v>
      </c>
    </row>
    <row r="7" spans="1:13" ht="55" customHeight="1" x14ac:dyDescent="0.35">
      <c r="A7" s="17">
        <v>6</v>
      </c>
      <c r="B7" s="11"/>
      <c r="C7" s="11" t="s">
        <v>18</v>
      </c>
      <c r="D7" s="24" t="s">
        <v>48</v>
      </c>
      <c r="E7" s="24" t="s">
        <v>49</v>
      </c>
      <c r="F7" s="5" t="s">
        <v>50</v>
      </c>
      <c r="G7" s="11">
        <v>1</v>
      </c>
      <c r="H7" s="6">
        <v>15900</v>
      </c>
      <c r="I7" s="18">
        <f t="shared" si="0"/>
        <v>15900</v>
      </c>
    </row>
    <row r="8" spans="1:13" ht="55" customHeight="1" x14ac:dyDescent="0.35">
      <c r="A8" s="17">
        <v>7</v>
      </c>
      <c r="B8" s="11"/>
      <c r="C8" s="11" t="s">
        <v>70</v>
      </c>
      <c r="D8" s="25" t="s">
        <v>51</v>
      </c>
      <c r="E8" s="5" t="s">
        <v>53</v>
      </c>
      <c r="F8" s="8" t="s">
        <v>41</v>
      </c>
      <c r="G8" s="11">
        <v>1</v>
      </c>
      <c r="H8" s="6">
        <v>15300</v>
      </c>
      <c r="I8" s="18">
        <f t="shared" si="0"/>
        <v>15300</v>
      </c>
    </row>
    <row r="9" spans="1:13" ht="55" customHeight="1" x14ac:dyDescent="0.35">
      <c r="A9" s="17">
        <v>8</v>
      </c>
      <c r="B9" s="11"/>
      <c r="C9" s="11" t="s">
        <v>47</v>
      </c>
      <c r="D9" s="24" t="s">
        <v>48</v>
      </c>
      <c r="E9" s="24" t="s">
        <v>49</v>
      </c>
      <c r="F9" s="5" t="s">
        <v>50</v>
      </c>
      <c r="G9" s="11">
        <v>1</v>
      </c>
      <c r="H9" s="6">
        <v>15900</v>
      </c>
      <c r="I9" s="18">
        <f t="shared" ref="I9:I11" si="1">H9*G9</f>
        <v>15900</v>
      </c>
    </row>
    <row r="10" spans="1:13" ht="55" customHeight="1" x14ac:dyDescent="0.35">
      <c r="A10" s="17">
        <v>9</v>
      </c>
      <c r="B10" s="11"/>
      <c r="C10" s="11" t="s">
        <v>52</v>
      </c>
      <c r="D10" s="25" t="s">
        <v>55</v>
      </c>
      <c r="E10" s="5" t="s">
        <v>56</v>
      </c>
      <c r="F10" s="8" t="s">
        <v>41</v>
      </c>
      <c r="G10" s="11">
        <v>1</v>
      </c>
      <c r="H10" s="6">
        <v>15300</v>
      </c>
      <c r="I10" s="18">
        <f t="shared" si="1"/>
        <v>15300</v>
      </c>
    </row>
    <row r="11" spans="1:13" ht="55" customHeight="1" x14ac:dyDescent="0.35">
      <c r="A11" s="17">
        <v>10</v>
      </c>
      <c r="B11" s="11"/>
      <c r="C11" s="11" t="s">
        <v>16</v>
      </c>
      <c r="D11" s="25" t="s">
        <v>51</v>
      </c>
      <c r="E11" s="5" t="s">
        <v>53</v>
      </c>
      <c r="F11" s="8" t="s">
        <v>41</v>
      </c>
      <c r="G11" s="11">
        <v>1</v>
      </c>
      <c r="H11" s="6">
        <v>15300</v>
      </c>
      <c r="I11" s="18">
        <f t="shared" si="1"/>
        <v>15300</v>
      </c>
    </row>
    <row r="12" spans="1:13" ht="55" customHeight="1" x14ac:dyDescent="0.35">
      <c r="A12" s="17">
        <v>11</v>
      </c>
      <c r="B12" s="11"/>
      <c r="C12" s="11" t="s">
        <v>47</v>
      </c>
      <c r="D12" s="24" t="s">
        <v>48</v>
      </c>
      <c r="E12" s="24" t="s">
        <v>49</v>
      </c>
      <c r="F12" s="5" t="s">
        <v>50</v>
      </c>
      <c r="G12" s="11">
        <v>1</v>
      </c>
      <c r="H12" s="6">
        <v>15900</v>
      </c>
      <c r="I12" s="18">
        <f t="shared" ref="I12:I14" si="2">H12*G12</f>
        <v>15900</v>
      </c>
    </row>
    <row r="13" spans="1:13" ht="55" customHeight="1" x14ac:dyDescent="0.35">
      <c r="A13" s="17">
        <v>12</v>
      </c>
      <c r="B13" s="11"/>
      <c r="C13" s="11" t="s">
        <v>52</v>
      </c>
      <c r="D13" s="25" t="s">
        <v>55</v>
      </c>
      <c r="E13" s="5" t="s">
        <v>56</v>
      </c>
      <c r="F13" s="8" t="s">
        <v>41</v>
      </c>
      <c r="G13" s="11">
        <v>1</v>
      </c>
      <c r="H13" s="6">
        <v>15300</v>
      </c>
      <c r="I13" s="18">
        <f t="shared" si="2"/>
        <v>15300</v>
      </c>
    </row>
    <row r="14" spans="1:13" ht="55" customHeight="1" x14ac:dyDescent="0.35">
      <c r="A14" s="17">
        <v>13</v>
      </c>
      <c r="B14" s="11"/>
      <c r="C14" s="11" t="s">
        <v>16</v>
      </c>
      <c r="D14" s="25" t="s">
        <v>51</v>
      </c>
      <c r="E14" s="5" t="s">
        <v>53</v>
      </c>
      <c r="F14" s="8" t="s">
        <v>57</v>
      </c>
      <c r="G14" s="11">
        <v>1</v>
      </c>
      <c r="H14" s="6">
        <v>15300</v>
      </c>
      <c r="I14" s="18">
        <f t="shared" si="2"/>
        <v>15300</v>
      </c>
    </row>
    <row r="15" spans="1:13" ht="55" customHeight="1" x14ac:dyDescent="0.35">
      <c r="A15" s="17">
        <v>14</v>
      </c>
      <c r="B15" s="11"/>
      <c r="C15" s="11" t="s">
        <v>43</v>
      </c>
      <c r="D15" s="25" t="s">
        <v>55</v>
      </c>
      <c r="E15" s="5" t="s">
        <v>56</v>
      </c>
      <c r="F15" s="8" t="s">
        <v>41</v>
      </c>
      <c r="G15" s="11">
        <v>1</v>
      </c>
      <c r="H15" s="6">
        <v>15300</v>
      </c>
      <c r="I15" s="18">
        <f t="shared" ref="I15:I16" si="3">H15*G15</f>
        <v>15300</v>
      </c>
    </row>
    <row r="16" spans="1:13" ht="55" customHeight="1" x14ac:dyDescent="0.35">
      <c r="A16" s="17">
        <v>15</v>
      </c>
      <c r="B16" s="11"/>
      <c r="C16" s="11" t="s">
        <v>58</v>
      </c>
      <c r="D16" s="25" t="s">
        <v>51</v>
      </c>
      <c r="E16" s="5" t="s">
        <v>53</v>
      </c>
      <c r="F16" s="8" t="s">
        <v>57</v>
      </c>
      <c r="G16" s="11">
        <v>1</v>
      </c>
      <c r="H16" s="6">
        <v>15300</v>
      </c>
      <c r="I16" s="18">
        <f t="shared" si="3"/>
        <v>15300</v>
      </c>
    </row>
    <row r="17" spans="1:9" ht="55" customHeight="1" x14ac:dyDescent="0.35">
      <c r="A17" s="17">
        <v>16</v>
      </c>
      <c r="B17" s="12"/>
      <c r="C17" s="11" t="s">
        <v>17</v>
      </c>
      <c r="D17" s="5" t="s">
        <v>59</v>
      </c>
      <c r="E17" s="5" t="s">
        <v>60</v>
      </c>
      <c r="F17" s="8" t="s">
        <v>61</v>
      </c>
      <c r="G17" s="11">
        <v>1</v>
      </c>
      <c r="H17" s="6">
        <v>9400</v>
      </c>
      <c r="I17" s="18">
        <f t="shared" si="0"/>
        <v>9400</v>
      </c>
    </row>
    <row r="18" spans="1:9" ht="55" customHeight="1" x14ac:dyDescent="0.35">
      <c r="A18" s="17">
        <v>17</v>
      </c>
      <c r="B18" s="11"/>
      <c r="C18" s="11" t="s">
        <v>63</v>
      </c>
      <c r="D18" s="5" t="s">
        <v>34</v>
      </c>
      <c r="E18" s="8" t="s">
        <v>28</v>
      </c>
      <c r="F18" s="5" t="s">
        <v>41</v>
      </c>
      <c r="G18" s="11">
        <v>1</v>
      </c>
      <c r="H18" s="6">
        <v>44800</v>
      </c>
      <c r="I18" s="18">
        <f t="shared" ref="I18:I19" si="4">H18*G18</f>
        <v>44800</v>
      </c>
    </row>
    <row r="19" spans="1:9" ht="55" customHeight="1" x14ac:dyDescent="0.35">
      <c r="A19" s="17">
        <v>18</v>
      </c>
      <c r="B19" s="11"/>
      <c r="C19" s="11" t="s">
        <v>29</v>
      </c>
      <c r="D19" s="24" t="s">
        <v>48</v>
      </c>
      <c r="E19" s="24" t="s">
        <v>49</v>
      </c>
      <c r="F19" s="5" t="s">
        <v>50</v>
      </c>
      <c r="G19" s="11">
        <v>1</v>
      </c>
      <c r="H19" s="6">
        <v>15900</v>
      </c>
      <c r="I19" s="18">
        <f t="shared" si="4"/>
        <v>15900</v>
      </c>
    </row>
    <row r="20" spans="1:9" ht="54.75" customHeight="1" x14ac:dyDescent="0.35">
      <c r="A20" s="17">
        <v>19</v>
      </c>
      <c r="B20" s="11"/>
      <c r="C20" s="11" t="s">
        <v>64</v>
      </c>
      <c r="D20" s="25" t="s">
        <v>51</v>
      </c>
      <c r="E20" s="5" t="s">
        <v>53</v>
      </c>
      <c r="F20" s="8" t="s">
        <v>57</v>
      </c>
      <c r="G20" s="11">
        <v>1</v>
      </c>
      <c r="H20" s="6">
        <v>15300</v>
      </c>
      <c r="I20" s="18">
        <f t="shared" si="0"/>
        <v>15300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showGridLines="0" zoomScale="96" zoomScaleNormal="96" workbookViewId="0">
      <selection activeCell="B35" sqref="B35:I35"/>
    </sheetView>
  </sheetViews>
  <sheetFormatPr defaultColWidth="9" defaultRowHeight="14.5" x14ac:dyDescent="0.35"/>
  <cols>
    <col min="1" max="1" width="1.25" style="10" customWidth="1"/>
    <col min="2" max="2" width="16.58203125" style="10" bestFit="1" customWidth="1"/>
    <col min="3" max="3" width="16.08203125" style="10" customWidth="1"/>
    <col min="4" max="4" width="24.75" style="10" bestFit="1" customWidth="1"/>
    <col min="5" max="5" width="20.5" style="10" customWidth="1"/>
    <col min="6" max="6" width="30.25" style="10" customWidth="1"/>
    <col min="7" max="7" width="12.75" style="10" bestFit="1" customWidth="1"/>
    <col min="8" max="8" width="7.58203125" style="10" bestFit="1" customWidth="1"/>
    <col min="9" max="9" width="12.25" style="10" bestFit="1" customWidth="1"/>
    <col min="10" max="10" width="12.33203125" style="10" bestFit="1" customWidth="1"/>
    <col min="11" max="11" width="2" style="10" customWidth="1"/>
    <col min="12" max="13" width="8.6640625"/>
    <col min="14" max="14" width="13" bestFit="1" customWidth="1"/>
    <col min="15" max="16384" width="9" style="10"/>
  </cols>
  <sheetData>
    <row r="1" spans="2:14" ht="9.75" customHeight="1" thickBot="1" x14ac:dyDescent="0.4"/>
    <row r="2" spans="2:14" customFormat="1" x14ac:dyDescent="0.35">
      <c r="B2" s="37" t="s">
        <v>2</v>
      </c>
      <c r="C2" s="38"/>
      <c r="D2" s="38"/>
      <c r="E2" s="1"/>
      <c r="F2" s="1"/>
      <c r="G2" s="2"/>
      <c r="H2" s="2"/>
      <c r="I2" s="3"/>
      <c r="J2" s="13"/>
    </row>
    <row r="3" spans="2:14" customFormat="1" x14ac:dyDescent="0.35">
      <c r="B3" s="14" t="s">
        <v>0</v>
      </c>
      <c r="C3" s="39" t="s">
        <v>98</v>
      </c>
      <c r="D3" s="39"/>
      <c r="G3" s="15"/>
      <c r="H3" s="15"/>
      <c r="I3" s="4"/>
      <c r="J3" s="16"/>
    </row>
    <row r="4" spans="2:14" customFormat="1" x14ac:dyDescent="0.35">
      <c r="B4" s="14" t="s">
        <v>1</v>
      </c>
      <c r="C4" s="39"/>
      <c r="D4" s="39"/>
      <c r="G4" s="15"/>
      <c r="H4" s="15"/>
      <c r="I4" s="4"/>
      <c r="J4" s="16"/>
    </row>
    <row r="5" spans="2:14" customFormat="1" x14ac:dyDescent="0.35">
      <c r="B5" s="14" t="s">
        <v>6</v>
      </c>
      <c r="C5" s="39" t="s">
        <v>99</v>
      </c>
      <c r="D5" s="39"/>
      <c r="G5" s="15"/>
      <c r="H5" s="15"/>
      <c r="I5" s="4"/>
      <c r="J5" s="16"/>
    </row>
    <row r="6" spans="2:14" customFormat="1" x14ac:dyDescent="0.35">
      <c r="B6" s="14" t="s">
        <v>3</v>
      </c>
      <c r="C6" s="39" t="s">
        <v>97</v>
      </c>
      <c r="D6" s="39"/>
      <c r="G6" s="15"/>
      <c r="H6" s="15"/>
      <c r="I6" s="4"/>
      <c r="J6" s="16"/>
    </row>
    <row r="7" spans="2:14" s="9" customFormat="1" x14ac:dyDescent="0.35">
      <c r="B7" s="20" t="s">
        <v>8</v>
      </c>
      <c r="C7" s="21" t="s">
        <v>35</v>
      </c>
      <c r="D7" s="21" t="s">
        <v>9</v>
      </c>
      <c r="E7" s="21" t="s">
        <v>10</v>
      </c>
      <c r="F7" s="21" t="s">
        <v>11</v>
      </c>
      <c r="G7" s="21" t="s">
        <v>32</v>
      </c>
      <c r="H7" s="21" t="s">
        <v>12</v>
      </c>
      <c r="I7" s="21" t="s">
        <v>13</v>
      </c>
      <c r="J7" s="22" t="s">
        <v>14</v>
      </c>
      <c r="L7"/>
      <c r="M7"/>
      <c r="N7"/>
    </row>
    <row r="8" spans="2:14" x14ac:dyDescent="0.35">
      <c r="B8" s="43" t="s">
        <v>36</v>
      </c>
      <c r="C8" s="44"/>
      <c r="D8" s="44"/>
      <c r="E8" s="44"/>
      <c r="F8" s="44"/>
      <c r="G8" s="44"/>
      <c r="H8" s="44"/>
      <c r="I8" s="44"/>
      <c r="J8" s="45"/>
    </row>
    <row r="9" spans="2:14" ht="55" customHeight="1" x14ac:dyDescent="0.35">
      <c r="B9" s="17">
        <v>1</v>
      </c>
      <c r="C9" s="12"/>
      <c r="D9" s="11" t="s">
        <v>25</v>
      </c>
      <c r="E9" s="7" t="s">
        <v>37</v>
      </c>
      <c r="F9" s="8" t="s">
        <v>38</v>
      </c>
      <c r="G9" s="8" t="s">
        <v>39</v>
      </c>
      <c r="H9" s="11">
        <v>1</v>
      </c>
      <c r="I9" s="6">
        <v>13300</v>
      </c>
      <c r="J9" s="18">
        <f t="shared" ref="J9" si="0">I9*H9</f>
        <v>13300</v>
      </c>
    </row>
    <row r="10" spans="2:14" ht="55" customHeight="1" x14ac:dyDescent="0.35">
      <c r="B10" s="17">
        <v>2</v>
      </c>
      <c r="C10" s="11"/>
      <c r="D10" s="11" t="s">
        <v>40</v>
      </c>
      <c r="E10" s="5" t="s">
        <v>34</v>
      </c>
      <c r="F10" s="8" t="s">
        <v>28</v>
      </c>
      <c r="G10" s="5" t="s">
        <v>41</v>
      </c>
      <c r="H10" s="11">
        <v>1</v>
      </c>
      <c r="I10" s="6">
        <v>44800</v>
      </c>
      <c r="J10" s="18">
        <f t="shared" ref="J10" si="1">I10*H10</f>
        <v>44800</v>
      </c>
    </row>
    <row r="11" spans="2:14" x14ac:dyDescent="0.35">
      <c r="B11" s="46" t="s">
        <v>46</v>
      </c>
      <c r="C11" s="47"/>
      <c r="D11" s="47"/>
      <c r="E11" s="47"/>
      <c r="F11" s="47"/>
      <c r="G11" s="47"/>
      <c r="H11" s="47"/>
      <c r="I11" s="47"/>
      <c r="J11" s="48"/>
    </row>
    <row r="12" spans="2:14" ht="55" customHeight="1" x14ac:dyDescent="0.35">
      <c r="B12" s="17">
        <v>3</v>
      </c>
      <c r="C12" s="11"/>
      <c r="D12" s="11" t="s">
        <v>47</v>
      </c>
      <c r="E12" s="24" t="s">
        <v>48</v>
      </c>
      <c r="F12" s="24" t="s">
        <v>49</v>
      </c>
      <c r="G12" s="5" t="s">
        <v>50</v>
      </c>
      <c r="H12" s="11">
        <v>1</v>
      </c>
      <c r="I12" s="6">
        <v>15900</v>
      </c>
      <c r="J12" s="18">
        <f t="shared" ref="J12:J32" si="2">I12*H12</f>
        <v>15900</v>
      </c>
    </row>
    <row r="13" spans="2:14" ht="55" customHeight="1" x14ac:dyDescent="0.35">
      <c r="B13" s="17">
        <v>4</v>
      </c>
      <c r="C13" s="11"/>
      <c r="D13" s="11" t="s">
        <v>26</v>
      </c>
      <c r="E13" s="24" t="s">
        <v>67</v>
      </c>
      <c r="F13" s="24" t="s">
        <v>68</v>
      </c>
      <c r="G13" s="8" t="s">
        <v>45</v>
      </c>
      <c r="H13" s="11">
        <v>1</v>
      </c>
      <c r="I13" s="6">
        <v>3100</v>
      </c>
      <c r="J13" s="18">
        <f t="shared" si="2"/>
        <v>3100</v>
      </c>
    </row>
    <row r="14" spans="2:14" ht="55" customHeight="1" x14ac:dyDescent="0.35">
      <c r="B14" s="17">
        <v>5</v>
      </c>
      <c r="C14" s="11"/>
      <c r="D14" s="11" t="s">
        <v>16</v>
      </c>
      <c r="E14" s="24" t="s">
        <v>67</v>
      </c>
      <c r="F14" s="24" t="s">
        <v>68</v>
      </c>
      <c r="G14" s="8" t="s">
        <v>45</v>
      </c>
      <c r="H14" s="11">
        <v>2</v>
      </c>
      <c r="I14" s="6">
        <v>3100</v>
      </c>
      <c r="J14" s="18">
        <f t="shared" ref="J14" si="3">I14*H14</f>
        <v>6200</v>
      </c>
    </row>
    <row r="15" spans="2:14" ht="55" customHeight="1" x14ac:dyDescent="0.35">
      <c r="B15" s="17">
        <v>6</v>
      </c>
      <c r="C15" s="12"/>
      <c r="D15" s="11" t="s">
        <v>18</v>
      </c>
      <c r="E15" s="24" t="s">
        <v>67</v>
      </c>
      <c r="F15" s="24" t="s">
        <v>68</v>
      </c>
      <c r="G15" s="8" t="s">
        <v>45</v>
      </c>
      <c r="H15" s="11">
        <v>2</v>
      </c>
      <c r="I15" s="6">
        <v>3100</v>
      </c>
      <c r="J15" s="18">
        <f t="shared" si="2"/>
        <v>6200</v>
      </c>
    </row>
    <row r="16" spans="2:14" ht="55" customHeight="1" x14ac:dyDescent="0.35">
      <c r="B16" s="17">
        <v>7</v>
      </c>
      <c r="C16" s="11"/>
      <c r="D16" s="11" t="s">
        <v>70</v>
      </c>
      <c r="E16" s="25" t="s">
        <v>51</v>
      </c>
      <c r="F16" s="5" t="s">
        <v>53</v>
      </c>
      <c r="G16" s="8" t="s">
        <v>41</v>
      </c>
      <c r="H16" s="11">
        <v>1</v>
      </c>
      <c r="I16" s="6">
        <v>15300</v>
      </c>
      <c r="J16" s="18">
        <f t="shared" ref="J16" si="4">I16*H16</f>
        <v>15300</v>
      </c>
    </row>
    <row r="17" spans="2:10" x14ac:dyDescent="0.35">
      <c r="B17" s="46" t="s">
        <v>73</v>
      </c>
      <c r="C17" s="47"/>
      <c r="D17" s="47"/>
      <c r="E17" s="47"/>
      <c r="F17" s="47"/>
      <c r="G17" s="47"/>
      <c r="H17" s="47"/>
      <c r="I17" s="47"/>
      <c r="J17" s="48"/>
    </row>
    <row r="18" spans="2:10" ht="55" customHeight="1" x14ac:dyDescent="0.35">
      <c r="B18" s="17">
        <v>8</v>
      </c>
      <c r="C18" s="11"/>
      <c r="D18" s="11" t="s">
        <v>47</v>
      </c>
      <c r="E18" s="24" t="s">
        <v>48</v>
      </c>
      <c r="F18" s="24" t="s">
        <v>49</v>
      </c>
      <c r="G18" s="5" t="s">
        <v>50</v>
      </c>
      <c r="H18" s="11">
        <v>1</v>
      </c>
      <c r="I18" s="6">
        <v>15900</v>
      </c>
      <c r="J18" s="18">
        <f t="shared" ref="J18:J20" si="5">I18*H18</f>
        <v>15900</v>
      </c>
    </row>
    <row r="19" spans="2:10" ht="55" customHeight="1" x14ac:dyDescent="0.35">
      <c r="B19" s="17">
        <v>9</v>
      </c>
      <c r="C19" s="12"/>
      <c r="D19" s="11" t="s">
        <v>26</v>
      </c>
      <c r="E19" s="24" t="s">
        <v>67</v>
      </c>
      <c r="F19" s="24" t="s">
        <v>68</v>
      </c>
      <c r="G19" s="8" t="s">
        <v>45</v>
      </c>
      <c r="H19" s="11">
        <v>1</v>
      </c>
      <c r="I19" s="6">
        <v>3100</v>
      </c>
      <c r="J19" s="18">
        <f t="shared" si="5"/>
        <v>3100</v>
      </c>
    </row>
    <row r="20" spans="2:10" ht="55" customHeight="1" x14ac:dyDescent="0.35">
      <c r="B20" s="17">
        <v>10</v>
      </c>
      <c r="C20" s="11"/>
      <c r="D20" s="11" t="s">
        <v>16</v>
      </c>
      <c r="E20" s="24" t="s">
        <v>67</v>
      </c>
      <c r="F20" s="24" t="s">
        <v>68</v>
      </c>
      <c r="G20" s="8" t="s">
        <v>45</v>
      </c>
      <c r="H20" s="11">
        <v>2</v>
      </c>
      <c r="I20" s="6">
        <v>3100</v>
      </c>
      <c r="J20" s="18">
        <f t="shared" si="5"/>
        <v>6200</v>
      </c>
    </row>
    <row r="21" spans="2:10" x14ac:dyDescent="0.35">
      <c r="B21" s="46" t="s">
        <v>54</v>
      </c>
      <c r="C21" s="47"/>
      <c r="D21" s="47"/>
      <c r="E21" s="47"/>
      <c r="F21" s="47"/>
      <c r="G21" s="47"/>
      <c r="H21" s="47"/>
      <c r="I21" s="47"/>
      <c r="J21" s="48"/>
    </row>
    <row r="22" spans="2:10" ht="55" customHeight="1" x14ac:dyDescent="0.35">
      <c r="B22" s="17">
        <v>11</v>
      </c>
      <c r="C22" s="11"/>
      <c r="D22" s="11" t="s">
        <v>47</v>
      </c>
      <c r="E22" s="24" t="s">
        <v>48</v>
      </c>
      <c r="F22" s="24" t="s">
        <v>49</v>
      </c>
      <c r="G22" s="5" t="s">
        <v>50</v>
      </c>
      <c r="H22" s="11">
        <v>1</v>
      </c>
      <c r="I22" s="6">
        <v>15900</v>
      </c>
      <c r="J22" s="18">
        <f t="shared" ref="J22:J24" si="6">I22*H22</f>
        <v>15900</v>
      </c>
    </row>
    <row r="23" spans="2:10" ht="55" customHeight="1" x14ac:dyDescent="0.35">
      <c r="B23" s="17">
        <v>12</v>
      </c>
      <c r="C23" s="12"/>
      <c r="D23" s="11" t="s">
        <v>26</v>
      </c>
      <c r="E23" s="24" t="s">
        <v>67</v>
      </c>
      <c r="F23" s="24" t="s">
        <v>68</v>
      </c>
      <c r="G23" s="8" t="s">
        <v>45</v>
      </c>
      <c r="H23" s="11">
        <v>1</v>
      </c>
      <c r="I23" s="6">
        <v>3100</v>
      </c>
      <c r="J23" s="18">
        <f t="shared" si="6"/>
        <v>3100</v>
      </c>
    </row>
    <row r="24" spans="2:10" ht="55" customHeight="1" x14ac:dyDescent="0.35">
      <c r="B24" s="17">
        <v>13</v>
      </c>
      <c r="C24" s="11"/>
      <c r="D24" s="11" t="s">
        <v>16</v>
      </c>
      <c r="E24" s="24" t="s">
        <v>67</v>
      </c>
      <c r="F24" s="24" t="s">
        <v>68</v>
      </c>
      <c r="G24" s="8" t="s">
        <v>45</v>
      </c>
      <c r="H24" s="11">
        <v>2</v>
      </c>
      <c r="I24" s="6">
        <v>3100</v>
      </c>
      <c r="J24" s="18">
        <f t="shared" si="6"/>
        <v>6200</v>
      </c>
    </row>
    <row r="25" spans="2:10" x14ac:dyDescent="0.35">
      <c r="B25" s="46" t="s">
        <v>43</v>
      </c>
      <c r="C25" s="47"/>
      <c r="D25" s="47"/>
      <c r="E25" s="47"/>
      <c r="F25" s="47"/>
      <c r="G25" s="47"/>
      <c r="H25" s="47"/>
      <c r="I25" s="47"/>
      <c r="J25" s="48"/>
    </row>
    <row r="26" spans="2:10" ht="55" customHeight="1" x14ac:dyDescent="0.35">
      <c r="B26" s="17">
        <v>14</v>
      </c>
      <c r="C26" s="11"/>
      <c r="D26" s="11" t="s">
        <v>43</v>
      </c>
      <c r="E26" s="25" t="s">
        <v>55</v>
      </c>
      <c r="F26" s="5" t="s">
        <v>56</v>
      </c>
      <c r="G26" s="8" t="s">
        <v>41</v>
      </c>
      <c r="H26" s="11">
        <v>1</v>
      </c>
      <c r="I26" s="6">
        <v>15300</v>
      </c>
      <c r="J26" s="18">
        <f t="shared" ref="J26:J27" si="7">I26*H26</f>
        <v>15300</v>
      </c>
    </row>
    <row r="27" spans="2:10" ht="55" customHeight="1" x14ac:dyDescent="0.35">
      <c r="B27" s="17">
        <v>15</v>
      </c>
      <c r="C27" s="12"/>
      <c r="D27" s="11" t="s">
        <v>58</v>
      </c>
      <c r="E27" s="24" t="s">
        <v>67</v>
      </c>
      <c r="F27" s="24" t="s">
        <v>68</v>
      </c>
      <c r="G27" s="8" t="s">
        <v>45</v>
      </c>
      <c r="H27" s="11">
        <v>2</v>
      </c>
      <c r="I27" s="6">
        <v>3100</v>
      </c>
      <c r="J27" s="18">
        <f t="shared" si="7"/>
        <v>6200</v>
      </c>
    </row>
    <row r="28" spans="2:10" ht="55" customHeight="1" x14ac:dyDescent="0.35">
      <c r="B28" s="17">
        <v>16</v>
      </c>
      <c r="C28" s="12"/>
      <c r="D28" s="11" t="s">
        <v>17</v>
      </c>
      <c r="E28" s="5" t="s">
        <v>59</v>
      </c>
      <c r="F28" s="5" t="s">
        <v>60</v>
      </c>
      <c r="G28" s="8" t="s">
        <v>61</v>
      </c>
      <c r="H28" s="11">
        <v>1</v>
      </c>
      <c r="I28" s="6">
        <v>9400</v>
      </c>
      <c r="J28" s="18">
        <f t="shared" si="2"/>
        <v>9400</v>
      </c>
    </row>
    <row r="29" spans="2:10" x14ac:dyDescent="0.35">
      <c r="B29" s="46" t="s">
        <v>62</v>
      </c>
      <c r="C29" s="47"/>
      <c r="D29" s="47"/>
      <c r="E29" s="47"/>
      <c r="F29" s="47"/>
      <c r="G29" s="47"/>
      <c r="H29" s="47"/>
      <c r="I29" s="47"/>
      <c r="J29" s="48"/>
    </row>
    <row r="30" spans="2:10" ht="55" customHeight="1" x14ac:dyDescent="0.35">
      <c r="B30" s="17">
        <v>17</v>
      </c>
      <c r="C30" s="11"/>
      <c r="D30" s="11" t="s">
        <v>63</v>
      </c>
      <c r="E30" s="5" t="s">
        <v>34</v>
      </c>
      <c r="F30" s="8" t="s">
        <v>28</v>
      </c>
      <c r="G30" s="5" t="s">
        <v>41</v>
      </c>
      <c r="H30" s="11">
        <v>1</v>
      </c>
      <c r="I30" s="6">
        <v>44800</v>
      </c>
      <c r="J30" s="18">
        <f t="shared" ref="J30:J31" si="8">I30*H30</f>
        <v>44800</v>
      </c>
    </row>
    <row r="31" spans="2:10" ht="55" customHeight="1" x14ac:dyDescent="0.35">
      <c r="B31" s="17">
        <v>18</v>
      </c>
      <c r="C31" s="11"/>
      <c r="D31" s="11" t="s">
        <v>29</v>
      </c>
      <c r="E31" s="24" t="s">
        <v>48</v>
      </c>
      <c r="F31" s="24" t="s">
        <v>49</v>
      </c>
      <c r="G31" s="5" t="s">
        <v>50</v>
      </c>
      <c r="H31" s="11">
        <v>1</v>
      </c>
      <c r="I31" s="6">
        <v>15900</v>
      </c>
      <c r="J31" s="18">
        <f t="shared" si="8"/>
        <v>15900</v>
      </c>
    </row>
    <row r="32" spans="2:10" ht="54.75" customHeight="1" x14ac:dyDescent="0.35">
      <c r="B32" s="17">
        <v>19</v>
      </c>
      <c r="C32" s="12"/>
      <c r="D32" s="11" t="s">
        <v>74</v>
      </c>
      <c r="E32" s="24" t="s">
        <v>67</v>
      </c>
      <c r="F32" s="24" t="s">
        <v>68</v>
      </c>
      <c r="G32" s="8" t="s">
        <v>45</v>
      </c>
      <c r="H32" s="11">
        <v>2</v>
      </c>
      <c r="I32" s="6">
        <v>3100</v>
      </c>
      <c r="J32" s="18">
        <f t="shared" si="2"/>
        <v>6200</v>
      </c>
    </row>
    <row r="33" spans="2:10" ht="15" thickBot="1" x14ac:dyDescent="0.4">
      <c r="B33" s="49"/>
      <c r="C33" s="50"/>
      <c r="D33" s="50"/>
      <c r="E33" s="50"/>
      <c r="F33" s="50"/>
      <c r="G33" s="50"/>
      <c r="H33" s="50"/>
      <c r="I33" s="50"/>
      <c r="J33" s="51"/>
    </row>
    <row r="34" spans="2:10" x14ac:dyDescent="0.35">
      <c r="B34" s="52" t="s">
        <v>33</v>
      </c>
      <c r="C34" s="53"/>
      <c r="D34" s="53"/>
      <c r="E34" s="53"/>
      <c r="F34" s="53"/>
      <c r="G34" s="53"/>
      <c r="H34" s="53"/>
      <c r="I34" s="54"/>
      <c r="J34" s="23">
        <f>SUM(J9:J32)</f>
        <v>253000</v>
      </c>
    </row>
    <row r="35" spans="2:10" x14ac:dyDescent="0.35">
      <c r="B35" s="55" t="s">
        <v>66</v>
      </c>
      <c r="C35" s="56"/>
      <c r="D35" s="56"/>
      <c r="E35" s="56"/>
      <c r="F35" s="56"/>
      <c r="G35" s="56"/>
      <c r="H35" s="56"/>
      <c r="I35" s="57"/>
      <c r="J35" s="18">
        <v>25000</v>
      </c>
    </row>
    <row r="36" spans="2:10" x14ac:dyDescent="0.35">
      <c r="B36" s="55" t="s">
        <v>65</v>
      </c>
      <c r="C36" s="56"/>
      <c r="D36" s="56"/>
      <c r="E36" s="56"/>
      <c r="F36" s="56"/>
      <c r="G36" s="56"/>
      <c r="H36" s="56"/>
      <c r="I36" s="57"/>
      <c r="J36" s="18">
        <f>(J34+J35)*18%</f>
        <v>50040</v>
      </c>
    </row>
    <row r="37" spans="2:10" ht="15" thickBot="1" x14ac:dyDescent="0.4">
      <c r="B37" s="40" t="s">
        <v>4</v>
      </c>
      <c r="C37" s="41"/>
      <c r="D37" s="41"/>
      <c r="E37" s="41"/>
      <c r="F37" s="41"/>
      <c r="G37" s="41"/>
      <c r="H37" s="41"/>
      <c r="I37" s="42"/>
      <c r="J37" s="19">
        <f>J34+J35+J36</f>
        <v>328040</v>
      </c>
    </row>
  </sheetData>
  <mergeCells count="16">
    <mergeCell ref="B37:I37"/>
    <mergeCell ref="B36:I36"/>
    <mergeCell ref="B2:D2"/>
    <mergeCell ref="C3:D3"/>
    <mergeCell ref="C4:D4"/>
    <mergeCell ref="C5:D5"/>
    <mergeCell ref="C6:D6"/>
    <mergeCell ref="B8:J8"/>
    <mergeCell ref="B34:I34"/>
    <mergeCell ref="B35:I35"/>
    <mergeCell ref="B33:J33"/>
    <mergeCell ref="B11:J11"/>
    <mergeCell ref="B17:J17"/>
    <mergeCell ref="B21:J21"/>
    <mergeCell ref="B29:J29"/>
    <mergeCell ref="B25:J2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8685-B732-4974-BDC1-7778F233CF5E}">
  <dimension ref="B1:N33"/>
  <sheetViews>
    <sheetView showGridLines="0" topLeftCell="A27" zoomScale="96" zoomScaleNormal="96" workbookViewId="0">
      <selection activeCell="B30" sqref="B30:I30"/>
    </sheetView>
  </sheetViews>
  <sheetFormatPr defaultColWidth="9" defaultRowHeight="14.5" x14ac:dyDescent="0.35"/>
  <cols>
    <col min="1" max="1" width="1.25" style="10" customWidth="1"/>
    <col min="2" max="2" width="16.58203125" style="10" bestFit="1" customWidth="1"/>
    <col min="3" max="3" width="16.08203125" style="10" customWidth="1"/>
    <col min="4" max="4" width="24.75" style="10" bestFit="1" customWidth="1"/>
    <col min="5" max="5" width="20.5" style="10" customWidth="1"/>
    <col min="6" max="6" width="30.25" style="10" customWidth="1"/>
    <col min="7" max="7" width="12.75" style="10" bestFit="1" customWidth="1"/>
    <col min="8" max="8" width="7.58203125" style="10" bestFit="1" customWidth="1"/>
    <col min="9" max="9" width="12.25" style="10" bestFit="1" customWidth="1"/>
    <col min="10" max="10" width="12.33203125" style="10" bestFit="1" customWidth="1"/>
    <col min="11" max="11" width="2" style="10" customWidth="1"/>
    <col min="12" max="13" width="9" style="26"/>
    <col min="14" max="14" width="13" style="26" bestFit="1" customWidth="1"/>
    <col min="15" max="16384" width="9" style="10"/>
  </cols>
  <sheetData>
    <row r="1" spans="2:14" ht="9.75" customHeight="1" thickBot="1" x14ac:dyDescent="0.4"/>
    <row r="2" spans="2:14" s="26" customFormat="1" x14ac:dyDescent="0.35">
      <c r="B2" s="37" t="s">
        <v>2</v>
      </c>
      <c r="C2" s="38"/>
      <c r="D2" s="38"/>
      <c r="E2" s="1"/>
      <c r="F2" s="1"/>
      <c r="G2" s="2"/>
      <c r="H2" s="2"/>
      <c r="I2" s="3"/>
      <c r="J2" s="13"/>
    </row>
    <row r="3" spans="2:14" s="26" customFormat="1" x14ac:dyDescent="0.35">
      <c r="B3" s="14" t="s">
        <v>0</v>
      </c>
      <c r="C3" s="39" t="s">
        <v>98</v>
      </c>
      <c r="D3" s="39"/>
      <c r="E3"/>
      <c r="F3"/>
      <c r="G3" s="15"/>
      <c r="H3" s="15"/>
      <c r="I3" s="4"/>
      <c r="J3" s="16"/>
    </row>
    <row r="4" spans="2:14" s="26" customFormat="1" x14ac:dyDescent="0.35">
      <c r="B4" s="14" t="s">
        <v>1</v>
      </c>
      <c r="C4" s="39"/>
      <c r="D4" s="39"/>
      <c r="E4"/>
      <c r="F4"/>
      <c r="G4" s="15"/>
      <c r="H4" s="15"/>
      <c r="I4" s="4"/>
      <c r="J4" s="16"/>
    </row>
    <row r="5" spans="2:14" s="26" customFormat="1" x14ac:dyDescent="0.35">
      <c r="B5" s="14" t="s">
        <v>6</v>
      </c>
      <c r="C5" s="39" t="s">
        <v>99</v>
      </c>
      <c r="D5" s="39"/>
      <c r="E5"/>
      <c r="F5"/>
      <c r="G5" s="15"/>
      <c r="H5" s="15"/>
      <c r="I5" s="4"/>
      <c r="J5" s="16"/>
    </row>
    <row r="6" spans="2:14" s="26" customFormat="1" x14ac:dyDescent="0.35">
      <c r="B6" s="14" t="s">
        <v>3</v>
      </c>
      <c r="C6" s="39" t="s">
        <v>101</v>
      </c>
      <c r="D6" s="39"/>
      <c r="E6"/>
      <c r="F6"/>
      <c r="G6" s="15"/>
      <c r="H6" s="15"/>
      <c r="I6" s="4"/>
      <c r="J6" s="16"/>
    </row>
    <row r="7" spans="2:14" s="9" customFormat="1" x14ac:dyDescent="0.35">
      <c r="B7" s="20" t="s">
        <v>8</v>
      </c>
      <c r="C7" s="21" t="s">
        <v>35</v>
      </c>
      <c r="D7" s="21" t="s">
        <v>9</v>
      </c>
      <c r="E7" s="21" t="s">
        <v>10</v>
      </c>
      <c r="F7" s="21" t="s">
        <v>11</v>
      </c>
      <c r="G7" s="21" t="s">
        <v>32</v>
      </c>
      <c r="H7" s="21" t="s">
        <v>12</v>
      </c>
      <c r="I7" s="21" t="s">
        <v>13</v>
      </c>
      <c r="J7" s="22" t="s">
        <v>14</v>
      </c>
      <c r="L7" s="26"/>
      <c r="M7" s="26"/>
      <c r="N7" s="26"/>
    </row>
    <row r="8" spans="2:14" x14ac:dyDescent="0.35">
      <c r="B8" s="43" t="s">
        <v>36</v>
      </c>
      <c r="C8" s="44"/>
      <c r="D8" s="44"/>
      <c r="E8" s="44"/>
      <c r="F8" s="44"/>
      <c r="G8" s="44"/>
      <c r="H8" s="44"/>
      <c r="I8" s="44"/>
      <c r="J8" s="45"/>
    </row>
    <row r="9" spans="2:14" ht="55" customHeight="1" x14ac:dyDescent="0.35">
      <c r="B9" s="17">
        <v>1</v>
      </c>
      <c r="C9" s="12"/>
      <c r="D9" s="11" t="s">
        <v>25</v>
      </c>
      <c r="E9" s="24" t="s">
        <v>67</v>
      </c>
      <c r="F9" s="24" t="s">
        <v>68</v>
      </c>
      <c r="G9" s="8" t="s">
        <v>45</v>
      </c>
      <c r="H9" s="11">
        <v>2</v>
      </c>
      <c r="I9" s="6">
        <v>3100</v>
      </c>
      <c r="J9" s="18">
        <f t="shared" ref="J9:J28" si="0">I9*H9</f>
        <v>6200</v>
      </c>
    </row>
    <row r="10" spans="2:14" ht="55" customHeight="1" x14ac:dyDescent="0.35">
      <c r="B10" s="17">
        <v>2</v>
      </c>
      <c r="C10" s="11"/>
      <c r="D10" s="11" t="s">
        <v>40</v>
      </c>
      <c r="E10" s="5" t="s">
        <v>34</v>
      </c>
      <c r="F10" s="8" t="s">
        <v>28</v>
      </c>
      <c r="G10" s="5" t="s">
        <v>41</v>
      </c>
      <c r="H10" s="11">
        <v>1</v>
      </c>
      <c r="I10" s="6">
        <v>44800</v>
      </c>
      <c r="J10" s="18">
        <f t="shared" si="0"/>
        <v>44800</v>
      </c>
    </row>
    <row r="11" spans="2:14" x14ac:dyDescent="0.35">
      <c r="B11" s="46" t="s">
        <v>46</v>
      </c>
      <c r="C11" s="47"/>
      <c r="D11" s="47"/>
      <c r="E11" s="47"/>
      <c r="F11" s="47"/>
      <c r="G11" s="47"/>
      <c r="H11" s="47"/>
      <c r="I11" s="47"/>
      <c r="J11" s="48"/>
    </row>
    <row r="12" spans="2:14" ht="55" customHeight="1" x14ac:dyDescent="0.35">
      <c r="B12" s="17">
        <v>3</v>
      </c>
      <c r="C12" s="12"/>
      <c r="D12" s="11" t="s">
        <v>69</v>
      </c>
      <c r="E12" s="24" t="s">
        <v>67</v>
      </c>
      <c r="F12" s="24" t="s">
        <v>68</v>
      </c>
      <c r="G12" s="8" t="s">
        <v>45</v>
      </c>
      <c r="H12" s="11">
        <v>2</v>
      </c>
      <c r="I12" s="6">
        <v>3100</v>
      </c>
      <c r="J12" s="18">
        <f t="shared" ref="J12" si="1">I12*H12</f>
        <v>6200</v>
      </c>
    </row>
    <row r="13" spans="2:14" ht="55" customHeight="1" x14ac:dyDescent="0.35">
      <c r="B13" s="17">
        <v>4</v>
      </c>
      <c r="C13" s="12"/>
      <c r="D13" s="11" t="s">
        <v>26</v>
      </c>
      <c r="E13" s="24" t="s">
        <v>67</v>
      </c>
      <c r="F13" s="24" t="s">
        <v>68</v>
      </c>
      <c r="G13" s="8" t="s">
        <v>45</v>
      </c>
      <c r="H13" s="11">
        <v>1</v>
      </c>
      <c r="I13" s="6">
        <v>3100</v>
      </c>
      <c r="J13" s="18">
        <f t="shared" ref="J13" si="2">I13*H13</f>
        <v>3100</v>
      </c>
    </row>
    <row r="14" spans="2:14" ht="55" customHeight="1" x14ac:dyDescent="0.35">
      <c r="B14" s="17">
        <v>5</v>
      </c>
      <c r="C14" s="12"/>
      <c r="D14" s="11" t="s">
        <v>18</v>
      </c>
      <c r="E14" s="24" t="s">
        <v>67</v>
      </c>
      <c r="F14" s="24" t="s">
        <v>68</v>
      </c>
      <c r="G14" s="8" t="s">
        <v>45</v>
      </c>
      <c r="H14" s="11">
        <v>2</v>
      </c>
      <c r="I14" s="6">
        <v>3100</v>
      </c>
      <c r="J14" s="18">
        <f t="shared" si="0"/>
        <v>6200</v>
      </c>
    </row>
    <row r="15" spans="2:14" ht="55" customHeight="1" x14ac:dyDescent="0.35">
      <c r="B15" s="17">
        <v>6</v>
      </c>
      <c r="C15" s="12"/>
      <c r="D15" s="11" t="s">
        <v>71</v>
      </c>
      <c r="E15" s="24" t="s">
        <v>67</v>
      </c>
      <c r="F15" s="24" t="s">
        <v>68</v>
      </c>
      <c r="G15" s="8" t="s">
        <v>45</v>
      </c>
      <c r="H15" s="11">
        <v>1</v>
      </c>
      <c r="I15" s="6">
        <v>3100</v>
      </c>
      <c r="J15" s="18">
        <f t="shared" si="0"/>
        <v>3100</v>
      </c>
    </row>
    <row r="16" spans="2:14" x14ac:dyDescent="0.35">
      <c r="B16" s="46" t="s">
        <v>72</v>
      </c>
      <c r="C16" s="47"/>
      <c r="D16" s="47"/>
      <c r="E16" s="47"/>
      <c r="F16" s="47"/>
      <c r="G16" s="47"/>
      <c r="H16" s="47"/>
      <c r="I16" s="47"/>
      <c r="J16" s="48"/>
    </row>
    <row r="17" spans="2:10" ht="55" customHeight="1" x14ac:dyDescent="0.35">
      <c r="B17" s="17">
        <v>7</v>
      </c>
      <c r="C17" s="12"/>
      <c r="D17" s="11" t="s">
        <v>69</v>
      </c>
      <c r="E17" s="24" t="s">
        <v>67</v>
      </c>
      <c r="F17" s="24" t="s">
        <v>68</v>
      </c>
      <c r="G17" s="8" t="s">
        <v>45</v>
      </c>
      <c r="H17" s="11">
        <v>2</v>
      </c>
      <c r="I17" s="6">
        <v>3100</v>
      </c>
      <c r="J17" s="18">
        <f t="shared" ref="J17:J18" si="3">I17*H17</f>
        <v>6200</v>
      </c>
    </row>
    <row r="18" spans="2:10" ht="55" customHeight="1" x14ac:dyDescent="0.35">
      <c r="B18" s="17">
        <v>8</v>
      </c>
      <c r="C18" s="12"/>
      <c r="D18" s="11" t="s">
        <v>26</v>
      </c>
      <c r="E18" s="24" t="s">
        <v>67</v>
      </c>
      <c r="F18" s="24" t="s">
        <v>68</v>
      </c>
      <c r="G18" s="8" t="s">
        <v>45</v>
      </c>
      <c r="H18" s="11">
        <v>1</v>
      </c>
      <c r="I18" s="6">
        <v>3100</v>
      </c>
      <c r="J18" s="18">
        <f t="shared" si="3"/>
        <v>3100</v>
      </c>
    </row>
    <row r="19" spans="2:10" x14ac:dyDescent="0.35">
      <c r="B19" s="46" t="s">
        <v>54</v>
      </c>
      <c r="C19" s="47"/>
      <c r="D19" s="47"/>
      <c r="E19" s="47"/>
      <c r="F19" s="47"/>
      <c r="G19" s="47"/>
      <c r="H19" s="47"/>
      <c r="I19" s="47"/>
      <c r="J19" s="48"/>
    </row>
    <row r="20" spans="2:10" ht="55" customHeight="1" x14ac:dyDescent="0.35">
      <c r="B20" s="17">
        <v>9</v>
      </c>
      <c r="C20" s="12"/>
      <c r="D20" s="11" t="s">
        <v>69</v>
      </c>
      <c r="E20" s="24" t="s">
        <v>67</v>
      </c>
      <c r="F20" s="24" t="s">
        <v>68</v>
      </c>
      <c r="G20" s="8" t="s">
        <v>45</v>
      </c>
      <c r="H20" s="11">
        <v>2</v>
      </c>
      <c r="I20" s="6">
        <v>3100</v>
      </c>
      <c r="J20" s="18">
        <f t="shared" ref="J20:J21" si="4">I20*H20</f>
        <v>6200</v>
      </c>
    </row>
    <row r="21" spans="2:10" ht="55" customHeight="1" x14ac:dyDescent="0.35">
      <c r="B21" s="17">
        <v>10</v>
      </c>
      <c r="C21" s="12"/>
      <c r="D21" s="11" t="s">
        <v>26</v>
      </c>
      <c r="E21" s="24" t="s">
        <v>67</v>
      </c>
      <c r="F21" s="24" t="s">
        <v>68</v>
      </c>
      <c r="G21" s="8" t="s">
        <v>45</v>
      </c>
      <c r="H21" s="11">
        <v>1</v>
      </c>
      <c r="I21" s="6">
        <v>3100</v>
      </c>
      <c r="J21" s="18">
        <f t="shared" si="4"/>
        <v>3100</v>
      </c>
    </row>
    <row r="22" spans="2:10" x14ac:dyDescent="0.35">
      <c r="B22" s="46" t="s">
        <v>43</v>
      </c>
      <c r="C22" s="47"/>
      <c r="D22" s="47"/>
      <c r="E22" s="47"/>
      <c r="F22" s="47"/>
      <c r="G22" s="47"/>
      <c r="H22" s="47"/>
      <c r="I22" s="47"/>
      <c r="J22" s="48"/>
    </row>
    <row r="23" spans="2:10" ht="55" customHeight="1" x14ac:dyDescent="0.35">
      <c r="B23" s="17">
        <v>11</v>
      </c>
      <c r="C23" s="12"/>
      <c r="D23" s="11" t="s">
        <v>43</v>
      </c>
      <c r="E23" s="24" t="s">
        <v>67</v>
      </c>
      <c r="F23" s="24" t="s">
        <v>68</v>
      </c>
      <c r="G23" s="8" t="s">
        <v>45</v>
      </c>
      <c r="H23" s="11">
        <v>2</v>
      </c>
      <c r="I23" s="6">
        <v>3100</v>
      </c>
      <c r="J23" s="18">
        <f t="shared" ref="J23:J24" si="5">I23*H23</f>
        <v>6200</v>
      </c>
    </row>
    <row r="24" spans="2:10" ht="55" customHeight="1" x14ac:dyDescent="0.35">
      <c r="B24" s="17">
        <v>12</v>
      </c>
      <c r="C24" s="12"/>
      <c r="D24" s="11" t="s">
        <v>58</v>
      </c>
      <c r="E24" s="24" t="s">
        <v>67</v>
      </c>
      <c r="F24" s="24" t="s">
        <v>68</v>
      </c>
      <c r="G24" s="8" t="s">
        <v>45</v>
      </c>
      <c r="H24" s="11">
        <v>1</v>
      </c>
      <c r="I24" s="6">
        <v>3100</v>
      </c>
      <c r="J24" s="18">
        <f t="shared" si="5"/>
        <v>3100</v>
      </c>
    </row>
    <row r="25" spans="2:10" x14ac:dyDescent="0.35">
      <c r="B25" s="46" t="s">
        <v>62</v>
      </c>
      <c r="C25" s="47"/>
      <c r="D25" s="47"/>
      <c r="E25" s="47"/>
      <c r="F25" s="47"/>
      <c r="G25" s="47"/>
      <c r="H25" s="47"/>
      <c r="I25" s="47"/>
      <c r="J25" s="48"/>
    </row>
    <row r="26" spans="2:10" ht="55" customHeight="1" x14ac:dyDescent="0.35">
      <c r="B26" s="17">
        <v>13</v>
      </c>
      <c r="C26" s="11"/>
      <c r="D26" s="11" t="s">
        <v>63</v>
      </c>
      <c r="E26" s="5" t="s">
        <v>34</v>
      </c>
      <c r="F26" s="8" t="s">
        <v>28</v>
      </c>
      <c r="G26" s="5" t="s">
        <v>41</v>
      </c>
      <c r="H26" s="11">
        <v>1</v>
      </c>
      <c r="I26" s="6">
        <v>44800</v>
      </c>
      <c r="J26" s="18">
        <f t="shared" ref="J26:J27" si="6">I26*H26</f>
        <v>44800</v>
      </c>
    </row>
    <row r="27" spans="2:10" ht="55" customHeight="1" x14ac:dyDescent="0.35">
      <c r="B27" s="17">
        <v>14</v>
      </c>
      <c r="C27" s="12"/>
      <c r="D27" s="11" t="s">
        <v>43</v>
      </c>
      <c r="E27" s="24" t="s">
        <v>67</v>
      </c>
      <c r="F27" s="24" t="s">
        <v>68</v>
      </c>
      <c r="G27" s="8" t="s">
        <v>45</v>
      </c>
      <c r="H27" s="11">
        <v>2</v>
      </c>
      <c r="I27" s="6">
        <v>3100</v>
      </c>
      <c r="J27" s="18">
        <f t="shared" si="6"/>
        <v>6200</v>
      </c>
    </row>
    <row r="28" spans="2:10" ht="54.75" customHeight="1" x14ac:dyDescent="0.35">
      <c r="B28" s="17">
        <v>15</v>
      </c>
      <c r="C28" s="12"/>
      <c r="D28" s="11" t="s">
        <v>74</v>
      </c>
      <c r="E28" s="24" t="s">
        <v>67</v>
      </c>
      <c r="F28" s="24" t="s">
        <v>68</v>
      </c>
      <c r="G28" s="8" t="s">
        <v>45</v>
      </c>
      <c r="H28" s="11">
        <v>1</v>
      </c>
      <c r="I28" s="6">
        <v>3100</v>
      </c>
      <c r="J28" s="18">
        <f t="shared" si="0"/>
        <v>3100</v>
      </c>
    </row>
    <row r="29" spans="2:10" ht="15" thickBot="1" x14ac:dyDescent="0.4">
      <c r="B29" s="49"/>
      <c r="C29" s="50"/>
      <c r="D29" s="50"/>
      <c r="E29" s="50"/>
      <c r="F29" s="50"/>
      <c r="G29" s="50"/>
      <c r="H29" s="50"/>
      <c r="I29" s="50"/>
      <c r="J29" s="51"/>
    </row>
    <row r="30" spans="2:10" x14ac:dyDescent="0.35">
      <c r="B30" s="52" t="s">
        <v>33</v>
      </c>
      <c r="C30" s="53"/>
      <c r="D30" s="53"/>
      <c r="E30" s="53"/>
      <c r="F30" s="53"/>
      <c r="G30" s="53"/>
      <c r="H30" s="53"/>
      <c r="I30" s="54"/>
      <c r="J30" s="23">
        <f>SUM(J9:J28)</f>
        <v>151600</v>
      </c>
    </row>
    <row r="31" spans="2:10" x14ac:dyDescent="0.35">
      <c r="B31" s="55" t="s">
        <v>66</v>
      </c>
      <c r="C31" s="56"/>
      <c r="D31" s="56"/>
      <c r="E31" s="56"/>
      <c r="F31" s="56"/>
      <c r="G31" s="56"/>
      <c r="H31" s="56"/>
      <c r="I31" s="57"/>
      <c r="J31" s="18">
        <v>10000</v>
      </c>
    </row>
    <row r="32" spans="2:10" x14ac:dyDescent="0.35">
      <c r="B32" s="55" t="s">
        <v>65</v>
      </c>
      <c r="C32" s="56"/>
      <c r="D32" s="56"/>
      <c r="E32" s="56"/>
      <c r="F32" s="56"/>
      <c r="G32" s="56"/>
      <c r="H32" s="56"/>
      <c r="I32" s="57"/>
      <c r="J32" s="18">
        <f>(J30+J31)*18%</f>
        <v>29088</v>
      </c>
    </row>
    <row r="33" spans="2:10" ht="15" thickBot="1" x14ac:dyDescent="0.4">
      <c r="B33" s="40" t="s">
        <v>4</v>
      </c>
      <c r="C33" s="41"/>
      <c r="D33" s="41"/>
      <c r="E33" s="41"/>
      <c r="F33" s="41"/>
      <c r="G33" s="41"/>
      <c r="H33" s="41"/>
      <c r="I33" s="42"/>
      <c r="J33" s="19">
        <f>J30+J31+J32</f>
        <v>190688</v>
      </c>
    </row>
  </sheetData>
  <mergeCells count="16">
    <mergeCell ref="B33:I33"/>
    <mergeCell ref="B22:J22"/>
    <mergeCell ref="B29:J29"/>
    <mergeCell ref="B30:I30"/>
    <mergeCell ref="B31:I31"/>
    <mergeCell ref="B32:I32"/>
    <mergeCell ref="B8:J8"/>
    <mergeCell ref="B11:J11"/>
    <mergeCell ref="B16:J16"/>
    <mergeCell ref="B19:J19"/>
    <mergeCell ref="B25:J25"/>
    <mergeCell ref="B2:D2"/>
    <mergeCell ref="C3:D3"/>
    <mergeCell ref="C4:D4"/>
    <mergeCell ref="C5:D5"/>
    <mergeCell ref="C6:D6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EA61-D14E-4E7B-9793-2B6837D80C9D}">
  <dimension ref="B1:N20"/>
  <sheetViews>
    <sheetView showGridLines="0" topLeftCell="A12" zoomScale="96" zoomScaleNormal="96" workbookViewId="0">
      <selection activeCell="D10" sqref="D10"/>
    </sheetView>
  </sheetViews>
  <sheetFormatPr defaultColWidth="9" defaultRowHeight="14.5" x14ac:dyDescent="0.35"/>
  <cols>
    <col min="1" max="1" width="1.25" style="10" customWidth="1"/>
    <col min="2" max="2" width="16.58203125" style="10" bestFit="1" customWidth="1"/>
    <col min="3" max="3" width="16.08203125" style="10" customWidth="1"/>
    <col min="4" max="4" width="24.75" style="10" bestFit="1" customWidth="1"/>
    <col min="5" max="5" width="20.5" style="10" customWidth="1"/>
    <col min="6" max="6" width="30.25" style="10" customWidth="1"/>
    <col min="7" max="7" width="12.75" style="10" bestFit="1" customWidth="1"/>
    <col min="8" max="8" width="7.58203125" style="10" bestFit="1" customWidth="1"/>
    <col min="9" max="9" width="13.25" style="10" bestFit="1" customWidth="1"/>
    <col min="10" max="10" width="12.83203125" style="10" bestFit="1" customWidth="1"/>
    <col min="11" max="11" width="2" style="10" customWidth="1"/>
    <col min="12" max="13" width="9" style="26"/>
    <col min="14" max="14" width="13" style="26" bestFit="1" customWidth="1"/>
    <col min="15" max="16384" width="9" style="10"/>
  </cols>
  <sheetData>
    <row r="1" spans="2:14" ht="9.75" customHeight="1" thickBot="1" x14ac:dyDescent="0.4"/>
    <row r="2" spans="2:14" s="26" customFormat="1" x14ac:dyDescent="0.35">
      <c r="B2" s="58" t="s">
        <v>2</v>
      </c>
      <c r="C2" s="59"/>
      <c r="D2" s="59"/>
      <c r="E2" s="27"/>
      <c r="F2" s="27"/>
      <c r="G2" s="28"/>
      <c r="H2" s="28"/>
      <c r="I2" s="29"/>
      <c r="J2" s="30"/>
    </row>
    <row r="3" spans="2:14" s="26" customFormat="1" x14ac:dyDescent="0.35">
      <c r="B3" s="31" t="s">
        <v>0</v>
      </c>
      <c r="C3" s="39" t="s">
        <v>98</v>
      </c>
      <c r="D3" s="39"/>
      <c r="G3" s="10"/>
      <c r="H3" s="10"/>
      <c r="I3" s="32"/>
      <c r="J3" s="33"/>
    </row>
    <row r="4" spans="2:14" s="26" customFormat="1" x14ac:dyDescent="0.35">
      <c r="B4" s="31" t="s">
        <v>1</v>
      </c>
      <c r="C4" s="39"/>
      <c r="D4" s="39"/>
      <c r="G4" s="10"/>
      <c r="H4" s="10"/>
      <c r="I4" s="32"/>
      <c r="J4" s="33"/>
    </row>
    <row r="5" spans="2:14" s="26" customFormat="1" x14ac:dyDescent="0.35">
      <c r="B5" s="31" t="s">
        <v>6</v>
      </c>
      <c r="C5" s="39" t="s">
        <v>99</v>
      </c>
      <c r="D5" s="39"/>
      <c r="G5" s="10"/>
      <c r="H5" s="10"/>
      <c r="I5" s="32"/>
      <c r="J5" s="33"/>
    </row>
    <row r="6" spans="2:14" s="26" customFormat="1" x14ac:dyDescent="0.35">
      <c r="B6" s="31" t="s">
        <v>3</v>
      </c>
      <c r="C6" s="39" t="s">
        <v>100</v>
      </c>
      <c r="D6" s="39"/>
      <c r="G6" s="10"/>
      <c r="H6" s="10"/>
      <c r="I6" s="32"/>
      <c r="J6" s="33"/>
    </row>
    <row r="7" spans="2:14" s="9" customFormat="1" x14ac:dyDescent="0.35">
      <c r="B7" s="20" t="s">
        <v>8</v>
      </c>
      <c r="C7" s="21" t="s">
        <v>35</v>
      </c>
      <c r="D7" s="21" t="s">
        <v>9</v>
      </c>
      <c r="E7" s="21" t="s">
        <v>10</v>
      </c>
      <c r="F7" s="21" t="s">
        <v>11</v>
      </c>
      <c r="G7" s="21" t="s">
        <v>32</v>
      </c>
      <c r="H7" s="21" t="s">
        <v>12</v>
      </c>
      <c r="I7" s="21" t="s">
        <v>13</v>
      </c>
      <c r="J7" s="22" t="s">
        <v>14</v>
      </c>
      <c r="L7" s="26"/>
      <c r="M7" s="26"/>
      <c r="N7" s="26"/>
    </row>
    <row r="8" spans="2:14" x14ac:dyDescent="0.35">
      <c r="B8" s="43" t="s">
        <v>63</v>
      </c>
      <c r="C8" s="44"/>
      <c r="D8" s="44"/>
      <c r="E8" s="44"/>
      <c r="F8" s="44"/>
      <c r="G8" s="44"/>
      <c r="H8" s="44"/>
      <c r="I8" s="44"/>
      <c r="J8" s="45"/>
    </row>
    <row r="9" spans="2:14" ht="72.5" x14ac:dyDescent="0.35">
      <c r="B9" s="17">
        <v>1</v>
      </c>
      <c r="C9" s="11"/>
      <c r="D9" s="5" t="s">
        <v>75</v>
      </c>
      <c r="E9" s="8" t="s">
        <v>78</v>
      </c>
      <c r="F9" s="34" t="s">
        <v>83</v>
      </c>
      <c r="G9" s="8" t="s">
        <v>45</v>
      </c>
      <c r="H9" s="11">
        <v>6</v>
      </c>
      <c r="I9" s="6">
        <v>42900</v>
      </c>
      <c r="J9" s="18">
        <f>I9*H9</f>
        <v>257400</v>
      </c>
    </row>
    <row r="10" spans="2:14" ht="72.5" x14ac:dyDescent="0.35">
      <c r="B10" s="17">
        <v>2</v>
      </c>
      <c r="C10" s="12"/>
      <c r="D10" s="11" t="s">
        <v>76</v>
      </c>
      <c r="E10" s="8" t="s">
        <v>79</v>
      </c>
      <c r="F10" s="34" t="s">
        <v>84</v>
      </c>
      <c r="G10" s="8" t="s">
        <v>45</v>
      </c>
      <c r="H10" s="11">
        <v>2</v>
      </c>
      <c r="I10" s="6">
        <v>56000</v>
      </c>
      <c r="J10" s="18">
        <f t="shared" ref="J10:J12" si="0">I10*H10</f>
        <v>112000</v>
      </c>
    </row>
    <row r="11" spans="2:14" ht="70" customHeight="1" x14ac:dyDescent="0.35">
      <c r="B11" s="17">
        <v>3</v>
      </c>
      <c r="C11" s="11"/>
      <c r="D11" s="11" t="s">
        <v>77</v>
      </c>
      <c r="E11" s="8" t="s">
        <v>80</v>
      </c>
      <c r="F11" s="34" t="s">
        <v>85</v>
      </c>
      <c r="G11" s="8" t="s">
        <v>45</v>
      </c>
      <c r="H11" s="11">
        <v>4</v>
      </c>
      <c r="I11" s="6">
        <v>12500</v>
      </c>
      <c r="J11" s="18">
        <f t="shared" si="0"/>
        <v>50000</v>
      </c>
    </row>
    <row r="12" spans="2:14" ht="70" customHeight="1" x14ac:dyDescent="0.35">
      <c r="B12" s="17">
        <v>4</v>
      </c>
      <c r="C12" s="11"/>
      <c r="D12" s="11" t="s">
        <v>82</v>
      </c>
      <c r="E12" s="8" t="s">
        <v>81</v>
      </c>
      <c r="F12" s="34" t="s">
        <v>86</v>
      </c>
      <c r="G12" s="11" t="s">
        <v>45</v>
      </c>
      <c r="H12" s="11">
        <v>1</v>
      </c>
      <c r="I12" s="6">
        <v>139800</v>
      </c>
      <c r="J12" s="18">
        <f t="shared" si="0"/>
        <v>139800</v>
      </c>
    </row>
    <row r="13" spans="2:14" ht="60" customHeight="1" x14ac:dyDescent="0.35">
      <c r="B13" s="17">
        <v>5</v>
      </c>
      <c r="C13" s="11"/>
      <c r="D13" s="11" t="s">
        <v>87</v>
      </c>
      <c r="E13" s="5" t="s">
        <v>93</v>
      </c>
      <c r="F13" s="11" t="s">
        <v>94</v>
      </c>
      <c r="G13" s="11" t="s">
        <v>45</v>
      </c>
      <c r="H13" s="11">
        <v>1</v>
      </c>
      <c r="I13" s="6">
        <v>70000</v>
      </c>
      <c r="J13" s="18">
        <f>I13*H13</f>
        <v>70000</v>
      </c>
    </row>
    <row r="14" spans="2:14" ht="60" customHeight="1" x14ac:dyDescent="0.35">
      <c r="B14" s="17">
        <v>6</v>
      </c>
      <c r="C14" s="11"/>
      <c r="D14" s="11" t="s">
        <v>89</v>
      </c>
      <c r="E14" s="8" t="s">
        <v>91</v>
      </c>
      <c r="F14" s="8" t="s">
        <v>92</v>
      </c>
      <c r="G14" s="11" t="s">
        <v>45</v>
      </c>
      <c r="H14" s="11">
        <v>1</v>
      </c>
      <c r="I14" s="6">
        <v>127000</v>
      </c>
      <c r="J14" s="18">
        <f>I14*H14</f>
        <v>127000</v>
      </c>
    </row>
    <row r="15" spans="2:14" ht="60" customHeight="1" x14ac:dyDescent="0.35">
      <c r="B15" s="17">
        <v>7</v>
      </c>
      <c r="C15" s="11"/>
      <c r="D15" s="11" t="s">
        <v>88</v>
      </c>
      <c r="E15" s="5" t="s">
        <v>96</v>
      </c>
      <c r="F15" s="8" t="s">
        <v>95</v>
      </c>
      <c r="G15" s="8" t="s">
        <v>45</v>
      </c>
      <c r="H15" s="11">
        <v>1</v>
      </c>
      <c r="I15" s="6">
        <v>286000</v>
      </c>
      <c r="J15" s="18">
        <f>I15*H15</f>
        <v>286000</v>
      </c>
    </row>
    <row r="16" spans="2:14" ht="15" thickBot="1" x14ac:dyDescent="0.4">
      <c r="B16" s="60"/>
      <c r="C16" s="61"/>
      <c r="D16" s="61"/>
      <c r="E16" s="61"/>
      <c r="F16" s="61"/>
      <c r="G16" s="61"/>
      <c r="H16" s="61"/>
      <c r="I16" s="61"/>
      <c r="J16" s="62"/>
    </row>
    <row r="17" spans="2:10" x14ac:dyDescent="0.35">
      <c r="B17" s="67" t="s">
        <v>90</v>
      </c>
      <c r="C17" s="68"/>
      <c r="D17" s="68"/>
      <c r="E17" s="68"/>
      <c r="F17" s="68"/>
      <c r="G17" s="68"/>
      <c r="H17" s="68"/>
      <c r="I17" s="68"/>
      <c r="J17" s="23">
        <f>SUM(J9:J15)</f>
        <v>1042200</v>
      </c>
    </row>
    <row r="18" spans="2:10" x14ac:dyDescent="0.35">
      <c r="B18" s="63" t="s">
        <v>7</v>
      </c>
      <c r="C18" s="64"/>
      <c r="D18" s="64"/>
      <c r="E18" s="64"/>
      <c r="F18" s="64"/>
      <c r="G18" s="64"/>
      <c r="H18" s="64"/>
      <c r="I18" s="64"/>
      <c r="J18" s="35">
        <v>51000</v>
      </c>
    </row>
    <row r="19" spans="2:10" x14ac:dyDescent="0.35">
      <c r="B19" s="63" t="s">
        <v>65</v>
      </c>
      <c r="C19" s="64"/>
      <c r="D19" s="64"/>
      <c r="E19" s="64"/>
      <c r="F19" s="64"/>
      <c r="G19" s="64"/>
      <c r="H19" s="64"/>
      <c r="I19" s="64"/>
      <c r="J19" s="35">
        <f>(J17+J18)*18%</f>
        <v>196776</v>
      </c>
    </row>
    <row r="20" spans="2:10" ht="15" thickBot="1" x14ac:dyDescent="0.4">
      <c r="B20" s="65" t="s">
        <v>4</v>
      </c>
      <c r="C20" s="66"/>
      <c r="D20" s="66"/>
      <c r="E20" s="66"/>
      <c r="F20" s="66"/>
      <c r="G20" s="66"/>
      <c r="H20" s="66"/>
      <c r="I20" s="66"/>
      <c r="J20" s="36">
        <f>J17+J18+J19</f>
        <v>1289976</v>
      </c>
    </row>
  </sheetData>
  <mergeCells count="11">
    <mergeCell ref="B16:J16"/>
    <mergeCell ref="B18:I18"/>
    <mergeCell ref="B19:I19"/>
    <mergeCell ref="B20:I20"/>
    <mergeCell ref="B17:I17"/>
    <mergeCell ref="B8:J8"/>
    <mergeCell ref="B2:D2"/>
    <mergeCell ref="C3:D3"/>
    <mergeCell ref="C4:D4"/>
    <mergeCell ref="C5:D5"/>
    <mergeCell ref="C6:D6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272E-D9DC-4AA6-8105-3163E70625C7}">
  <dimension ref="A1:I17"/>
  <sheetViews>
    <sheetView showGridLines="0" topLeftCell="A9" workbookViewId="0">
      <selection activeCell="A13" sqref="A13:I13"/>
    </sheetView>
  </sheetViews>
  <sheetFormatPr defaultRowHeight="14.5" x14ac:dyDescent="0.35"/>
  <cols>
    <col min="1" max="1" width="16.33203125" bestFit="1" customWidth="1"/>
    <col min="2" max="2" width="16.58203125" customWidth="1"/>
    <col min="3" max="3" width="15.25" bestFit="1" customWidth="1"/>
    <col min="4" max="4" width="12.33203125" bestFit="1" customWidth="1"/>
    <col min="5" max="5" width="12.9140625" bestFit="1" customWidth="1"/>
    <col min="8" max="8" width="10.6640625" bestFit="1" customWidth="1"/>
    <col min="9" max="9" width="11.5" bestFit="1" customWidth="1"/>
  </cols>
  <sheetData>
    <row r="1" spans="1:9" x14ac:dyDescent="0.35">
      <c r="A1" s="58" t="s">
        <v>2</v>
      </c>
      <c r="B1" s="59"/>
      <c r="C1" s="59"/>
      <c r="D1" s="27"/>
      <c r="E1" s="27"/>
      <c r="F1" s="28"/>
      <c r="G1" s="28"/>
      <c r="H1" s="29"/>
      <c r="I1" s="30"/>
    </row>
    <row r="2" spans="1:9" x14ac:dyDescent="0.35">
      <c r="A2" s="31" t="s">
        <v>0</v>
      </c>
      <c r="B2" s="39" t="s">
        <v>98</v>
      </c>
      <c r="C2" s="39"/>
      <c r="D2" s="26"/>
      <c r="E2" s="26"/>
      <c r="F2" s="10"/>
      <c r="G2" s="10"/>
      <c r="H2" s="32"/>
      <c r="I2" s="33"/>
    </row>
    <row r="3" spans="1:9" x14ac:dyDescent="0.35">
      <c r="A3" s="31" t="s">
        <v>1</v>
      </c>
      <c r="B3" s="39"/>
      <c r="C3" s="39"/>
      <c r="D3" s="26"/>
      <c r="E3" s="26"/>
      <c r="F3" s="10"/>
      <c r="G3" s="10"/>
      <c r="H3" s="32"/>
      <c r="I3" s="33"/>
    </row>
    <row r="4" spans="1:9" x14ac:dyDescent="0.35">
      <c r="A4" s="31" t="s">
        <v>6</v>
      </c>
      <c r="B4" s="39" t="s">
        <v>99</v>
      </c>
      <c r="C4" s="39"/>
      <c r="D4" s="26"/>
      <c r="E4" s="26"/>
      <c r="F4" s="10"/>
      <c r="G4" s="10"/>
      <c r="H4" s="32"/>
      <c r="I4" s="33"/>
    </row>
    <row r="5" spans="1:9" x14ac:dyDescent="0.35">
      <c r="A5" s="31" t="s">
        <v>3</v>
      </c>
      <c r="B5" s="39" t="s">
        <v>100</v>
      </c>
      <c r="C5" s="39"/>
      <c r="D5" s="26"/>
      <c r="E5" s="26"/>
      <c r="F5" s="10"/>
      <c r="G5" s="10"/>
      <c r="H5" s="32"/>
      <c r="I5" s="33"/>
    </row>
    <row r="6" spans="1:9" x14ac:dyDescent="0.35">
      <c r="A6" s="20" t="s">
        <v>8</v>
      </c>
      <c r="B6" s="21" t="s">
        <v>35</v>
      </c>
      <c r="C6" s="21" t="s">
        <v>9</v>
      </c>
      <c r="D6" s="21" t="s">
        <v>10</v>
      </c>
      <c r="E6" s="21" t="s">
        <v>11</v>
      </c>
      <c r="F6" s="21" t="s">
        <v>32</v>
      </c>
      <c r="G6" s="21" t="s">
        <v>12</v>
      </c>
      <c r="H6" s="21" t="s">
        <v>13</v>
      </c>
      <c r="I6" s="22" t="s">
        <v>14</v>
      </c>
    </row>
    <row r="7" spans="1:9" x14ac:dyDescent="0.35">
      <c r="A7" s="43" t="s">
        <v>36</v>
      </c>
      <c r="B7" s="44"/>
      <c r="C7" s="44"/>
      <c r="D7" s="44"/>
      <c r="E7" s="44"/>
      <c r="F7" s="44"/>
      <c r="G7" s="44"/>
      <c r="H7" s="44"/>
      <c r="I7" s="45"/>
    </row>
    <row r="8" spans="1:9" ht="72.5" x14ac:dyDescent="0.35">
      <c r="A8" s="17">
        <v>1</v>
      </c>
      <c r="B8" s="11"/>
      <c r="C8" s="11" t="s">
        <v>21</v>
      </c>
      <c r="D8" s="8" t="s">
        <v>22</v>
      </c>
      <c r="E8" s="8" t="s">
        <v>23</v>
      </c>
      <c r="F8" s="8" t="s">
        <v>45</v>
      </c>
      <c r="G8" s="11">
        <v>1</v>
      </c>
      <c r="H8" s="6">
        <v>31000</v>
      </c>
      <c r="I8" s="18">
        <f t="shared" ref="I8:I12" si="0">H8*G8</f>
        <v>31000</v>
      </c>
    </row>
    <row r="9" spans="1:9" ht="61.5" customHeight="1" x14ac:dyDescent="0.35">
      <c r="A9" s="17">
        <v>2</v>
      </c>
      <c r="B9" s="12"/>
      <c r="C9" s="11" t="s">
        <v>19</v>
      </c>
      <c r="D9" s="8" t="s">
        <v>20</v>
      </c>
      <c r="E9" s="8" t="s">
        <v>24</v>
      </c>
      <c r="F9" s="8" t="s">
        <v>45</v>
      </c>
      <c r="G9" s="11">
        <v>1</v>
      </c>
      <c r="H9" s="6">
        <v>32400</v>
      </c>
      <c r="I9" s="18">
        <f t="shared" si="0"/>
        <v>32400</v>
      </c>
    </row>
    <row r="10" spans="1:9" ht="49" customHeight="1" x14ac:dyDescent="0.35">
      <c r="A10" s="17">
        <v>3</v>
      </c>
      <c r="B10" s="11"/>
      <c r="C10" s="11" t="s">
        <v>43</v>
      </c>
      <c r="D10" s="24" t="s">
        <v>42</v>
      </c>
      <c r="E10" s="24" t="s">
        <v>44</v>
      </c>
      <c r="F10" s="8" t="s">
        <v>45</v>
      </c>
      <c r="G10" s="11">
        <v>2</v>
      </c>
      <c r="H10" s="6">
        <v>17900</v>
      </c>
      <c r="I10" s="18">
        <f t="shared" si="0"/>
        <v>35800</v>
      </c>
    </row>
    <row r="11" spans="1:9" ht="57.5" customHeight="1" x14ac:dyDescent="0.35">
      <c r="A11" s="17">
        <v>4</v>
      </c>
      <c r="B11" s="11"/>
      <c r="C11" s="11" t="s">
        <v>30</v>
      </c>
      <c r="D11" s="11" t="s">
        <v>5</v>
      </c>
      <c r="E11" s="11" t="s">
        <v>31</v>
      </c>
      <c r="F11" s="11" t="s">
        <v>45</v>
      </c>
      <c r="G11" s="11">
        <v>7</v>
      </c>
      <c r="H11" s="6">
        <v>1300</v>
      </c>
      <c r="I11" s="18">
        <f t="shared" si="0"/>
        <v>9100</v>
      </c>
    </row>
    <row r="12" spans="1:9" ht="58" x14ac:dyDescent="0.35">
      <c r="A12" s="17">
        <v>5</v>
      </c>
      <c r="B12" s="11"/>
      <c r="C12" s="11" t="s">
        <v>102</v>
      </c>
      <c r="D12" s="5" t="s">
        <v>15</v>
      </c>
      <c r="E12" s="8" t="s">
        <v>27</v>
      </c>
      <c r="F12" s="8" t="s">
        <v>45</v>
      </c>
      <c r="G12" s="11">
        <v>4</v>
      </c>
      <c r="H12" s="6">
        <v>1900</v>
      </c>
      <c r="I12" s="18">
        <f t="shared" si="0"/>
        <v>7600</v>
      </c>
    </row>
    <row r="13" spans="1:9" ht="15" thickBot="1" x14ac:dyDescent="0.4">
      <c r="A13" s="49"/>
      <c r="B13" s="50"/>
      <c r="C13" s="50"/>
      <c r="D13" s="50"/>
      <c r="E13" s="50"/>
      <c r="F13" s="50"/>
      <c r="G13" s="50"/>
      <c r="H13" s="50"/>
      <c r="I13" s="51"/>
    </row>
    <row r="14" spans="1:9" x14ac:dyDescent="0.35">
      <c r="A14" s="52"/>
      <c r="B14" s="53"/>
      <c r="C14" s="53"/>
      <c r="D14" s="53"/>
      <c r="E14" s="53"/>
      <c r="F14" s="53"/>
      <c r="G14" s="53"/>
      <c r="H14" s="54"/>
      <c r="I14" s="23"/>
    </row>
    <row r="15" spans="1:9" x14ac:dyDescent="0.35">
      <c r="A15" s="55"/>
      <c r="B15" s="56"/>
      <c r="C15" s="56"/>
      <c r="D15" s="56"/>
      <c r="E15" s="56"/>
      <c r="F15" s="56"/>
      <c r="G15" s="56"/>
      <c r="H15" s="57"/>
      <c r="I15" s="18"/>
    </row>
    <row r="16" spans="1:9" x14ac:dyDescent="0.35">
      <c r="A16" s="55"/>
      <c r="B16" s="56"/>
      <c r="C16" s="56"/>
      <c r="D16" s="56"/>
      <c r="E16" s="56"/>
      <c r="F16" s="56"/>
      <c r="G16" s="56"/>
      <c r="H16" s="57"/>
      <c r="I16" s="18"/>
    </row>
    <row r="17" spans="1:9" ht="15" thickBot="1" x14ac:dyDescent="0.4">
      <c r="A17" s="40"/>
      <c r="B17" s="41"/>
      <c r="C17" s="41"/>
      <c r="D17" s="41"/>
      <c r="E17" s="41"/>
      <c r="F17" s="41"/>
      <c r="G17" s="41"/>
      <c r="H17" s="42"/>
      <c r="I17" s="19"/>
    </row>
  </sheetData>
  <mergeCells count="11">
    <mergeCell ref="A1:C1"/>
    <mergeCell ref="B2:C2"/>
    <mergeCell ref="B3:C3"/>
    <mergeCell ref="B4:C4"/>
    <mergeCell ref="B5:C5"/>
    <mergeCell ref="A17:H17"/>
    <mergeCell ref="A7:I7"/>
    <mergeCell ref="A13:I13"/>
    <mergeCell ref="A14:H14"/>
    <mergeCell ref="A15:H15"/>
    <mergeCell ref="A16:H16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Premium</vt:lpstr>
      <vt:lpstr>Luxury</vt:lpstr>
      <vt:lpstr>Standard</vt:lpstr>
      <vt:lpstr>Home Theater</vt:lpstr>
      <vt:lpstr>Locks,sensors and 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Basavaraju M A</dc:creator>
  <cp:lastModifiedBy>Narsimha Nijalapur (International Supplier)</cp:lastModifiedBy>
  <cp:lastPrinted>2024-07-11T04:33:50Z</cp:lastPrinted>
  <dcterms:created xsi:type="dcterms:W3CDTF">2024-06-18T04:25:22Z</dcterms:created>
  <dcterms:modified xsi:type="dcterms:W3CDTF">2025-06-12T18:53:43Z</dcterms:modified>
</cp:coreProperties>
</file>