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2\project\docs\"/>
    </mc:Choice>
  </mc:AlternateContent>
  <xr:revisionPtr revIDLastSave="0" documentId="13_ncr:1_{2123BCB7-E64C-4E38-AE75-C203E5800E16}" xr6:coauthVersionLast="47" xr6:coauthVersionMax="47" xr10:uidLastSave="{00000000-0000-0000-0000-000000000000}"/>
  <bookViews>
    <workbookView xWindow="6345" yWindow="840" windowWidth="21120" windowHeight="14010" activeTab="3" xr2:uid="{8A4E33B8-3881-45EF-8AF7-8CE8F2637045}"/>
  </bookViews>
  <sheets>
    <sheet name="遷移図" sheetId="1" r:id="rId1"/>
    <sheet name="URL一覧" sheetId="4" r:id="rId2"/>
    <sheet name="2" sheetId="5" r:id="rId3"/>
    <sheet name="3" sheetId="6" r:id="rId4"/>
    <sheet name="5" sheetId="7" r:id="rId5"/>
    <sheet name="6" sheetId="8" r:id="rId6"/>
    <sheet name="DB定義" sheetId="3" r:id="rId7"/>
    <sheet name="リンク" sheetId="9" r:id="rId8"/>
    <sheet name="部品" sheetId="2" r:id="rId9"/>
  </sheets>
  <definedNames>
    <definedName name="_xlnm.Print_Area" localSheetId="1">URL一覧!$A$1:$H$36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22" i="4"/>
  <c r="A23" i="4"/>
  <c r="A24" i="4"/>
  <c r="A25" i="4"/>
  <c r="A26" i="4"/>
  <c r="A27" i="4"/>
  <c r="A28" i="4"/>
  <c r="A29" i="4"/>
  <c r="A30" i="4"/>
  <c r="A31" i="4"/>
  <c r="A32" i="4"/>
  <c r="A33" i="4"/>
  <c r="E22" i="4"/>
  <c r="E23" i="4"/>
  <c r="E24" i="4"/>
  <c r="E25" i="4"/>
  <c r="E26" i="4"/>
  <c r="E27" i="4"/>
  <c r="E28" i="4"/>
  <c r="E29" i="4"/>
  <c r="E30" i="4"/>
  <c r="E31" i="4"/>
  <c r="E32" i="4"/>
  <c r="E33" i="4"/>
  <c r="E14" i="4"/>
  <c r="A14" i="4"/>
  <c r="A17" i="3"/>
  <c r="A18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3" i="4"/>
  <c r="A1" i="8" s="1"/>
  <c r="E3" i="4"/>
  <c r="E6" i="4"/>
  <c r="A6" i="4"/>
  <c r="A4" i="4"/>
  <c r="A5" i="4"/>
  <c r="A7" i="4"/>
  <c r="A8" i="4"/>
  <c r="A9" i="4"/>
  <c r="A10" i="4"/>
  <c r="A11" i="4"/>
  <c r="A12" i="4"/>
  <c r="A13" i="4"/>
  <c r="A15" i="4"/>
  <c r="A16" i="4"/>
  <c r="A17" i="4"/>
  <c r="A18" i="4"/>
  <c r="A19" i="4"/>
  <c r="A20" i="4"/>
  <c r="A21" i="4"/>
  <c r="A34" i="4"/>
  <c r="A35" i="4"/>
  <c r="A36" i="4"/>
  <c r="E4" i="4"/>
  <c r="E5" i="4"/>
  <c r="E7" i="4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34" i="4"/>
  <c r="E35" i="4"/>
  <c r="E36" i="4"/>
  <c r="A24" i="3"/>
  <c r="A23" i="3"/>
  <c r="A22" i="3"/>
  <c r="A21" i="3"/>
  <c r="A20" i="3"/>
  <c r="A19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5" l="1"/>
  <c r="A1" i="6"/>
  <c r="A1" i="7"/>
</calcChain>
</file>

<file path=xl/sharedStrings.xml><?xml version="1.0" encoding="utf-8"?>
<sst xmlns="http://schemas.openxmlformats.org/spreadsheetml/2006/main" count="287" uniqueCount="154">
  <si>
    <t>No</t>
    <phoneticPr fontId="3"/>
  </si>
  <si>
    <t>テーブル名（物理名）</t>
    <rPh sb="4" eb="5">
      <t>メイ</t>
    </rPh>
    <rPh sb="6" eb="8">
      <t>ブツリ</t>
    </rPh>
    <rPh sb="8" eb="9">
      <t>メイ</t>
    </rPh>
    <phoneticPr fontId="3"/>
  </si>
  <si>
    <t>テーブル（論理名）</t>
    <rPh sb="5" eb="8">
      <t>ロンリメイ</t>
    </rPh>
    <phoneticPr fontId="3"/>
  </si>
  <si>
    <t>カラム名（論理名）</t>
    <rPh sb="3" eb="4">
      <t>メイ</t>
    </rPh>
    <rPh sb="5" eb="8">
      <t>ロンリメイ</t>
    </rPh>
    <phoneticPr fontId="3"/>
  </si>
  <si>
    <t>カラム名（物理名）</t>
    <rPh sb="3" eb="4">
      <t>メイ</t>
    </rPh>
    <rPh sb="5" eb="7">
      <t>ブツリ</t>
    </rPh>
    <rPh sb="7" eb="8">
      <t>メイ</t>
    </rPh>
    <phoneticPr fontId="3"/>
  </si>
  <si>
    <t>Pキー</t>
    <phoneticPr fontId="3"/>
  </si>
  <si>
    <t>型</t>
    <rPh sb="0" eb="1">
      <t>カタ</t>
    </rPh>
    <phoneticPr fontId="3"/>
  </si>
  <si>
    <t>サイズ</t>
    <phoneticPr fontId="3"/>
  </si>
  <si>
    <t>備考</t>
    <rPh sb="0" eb="2">
      <t>ビコウ</t>
    </rPh>
    <phoneticPr fontId="3"/>
  </si>
  <si>
    <t>ユーザ情報</t>
    <rPh sb="3" eb="5">
      <t>ジョウホウ</t>
    </rPh>
    <phoneticPr fontId="3"/>
  </si>
  <si>
    <t>USER_DATA</t>
    <phoneticPr fontId="3"/>
  </si>
  <si>
    <t>SEQ_USER_ID</t>
    <phoneticPr fontId="3"/>
  </si>
  <si>
    <t>ユーザID</t>
    <phoneticPr fontId="3"/>
  </si>
  <si>
    <t>パスワード</t>
    <phoneticPr fontId="3"/>
  </si>
  <si>
    <t>登録日時</t>
    <rPh sb="0" eb="2">
      <t>トウロク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</si>
  <si>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</si>
  <si>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日別ユーザ勤怠情報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</si>
  <si>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DAILY_USER_WORK_DATA</t>
  </si>
  <si>
    <t>VARCHAR</t>
  </si>
  <si>
    <t>企業コード</t>
    <rPh sb="0" eb="2">
      <t>キギョウ</t>
    </rPh>
    <phoneticPr fontId="1"/>
  </si>
  <si>
    <t>5</t>
  </si>
  <si>
    <t>勤怠情報登録日時</t>
    <rPh sb="0" eb="2">
      <t>キンタイ</t>
    </rPh>
    <rPh sb="2" eb="4">
      <t>ジョウホウ</t>
    </rPh>
    <rPh sb="4" eb="6">
      <t>トウロク</t>
    </rPh>
    <rPh sb="6" eb="8">
      <t>ニチジ</t>
    </rPh>
    <phoneticPr fontId="1"/>
  </si>
  <si>
    <t>実労働時間</t>
    <rPh sb="0" eb="3">
      <t>ジツロウドウ</t>
    </rPh>
    <rPh sb="3" eb="5">
      <t>ジカン</t>
    </rPh>
    <phoneticPr fontId="1"/>
  </si>
  <si>
    <t>登録日時</t>
    <rPh sb="0" eb="2">
      <t>トウロク</t>
    </rPh>
    <rPh sb="2" eb="4">
      <t>ニチジ</t>
    </rPh>
    <phoneticPr fontId="1"/>
  </si>
  <si>
    <t>REG_DATE</t>
  </si>
  <si>
    <t>更新日時</t>
    <rPh sb="0" eb="2">
      <t>コウシン</t>
    </rPh>
    <rPh sb="2" eb="4">
      <t>ニチジ</t>
    </rPh>
    <phoneticPr fontId="1"/>
  </si>
  <si>
    <t>UPDATE_DATE</t>
  </si>
  <si>
    <t>定時情報マスタ</t>
    <rPh sb="0" eb="2">
      <t>テイジ</t>
    </rPh>
    <rPh sb="2" eb="4">
      <t>ジョウホウ</t>
    </rPh>
    <phoneticPr fontId="1"/>
  </si>
  <si>
    <t>ONTIME_MT</t>
  </si>
  <si>
    <t>企業コード</t>
  </si>
  <si>
    <t>始業時間(時)</t>
    <rPh sb="0" eb="2">
      <t>シギョウ</t>
    </rPh>
    <rPh sb="2" eb="4">
      <t>ジカン</t>
    </rPh>
    <rPh sb="5" eb="6">
      <t>ジ</t>
    </rPh>
    <phoneticPr fontId="1"/>
  </si>
  <si>
    <t>始業時間(分)</t>
    <rPh sb="0" eb="2">
      <t>シギョウ</t>
    </rPh>
    <rPh sb="2" eb="4">
      <t>ジカン</t>
    </rPh>
    <rPh sb="5" eb="6">
      <t>フン</t>
    </rPh>
    <phoneticPr fontId="1"/>
  </si>
  <si>
    <t>終業時間(時)</t>
    <rPh sb="0" eb="2">
      <t>シュウギョウ</t>
    </rPh>
    <rPh sb="2" eb="4">
      <t>ジカン</t>
    </rPh>
    <phoneticPr fontId="1"/>
  </si>
  <si>
    <t>終業時間(分)</t>
    <rPh sb="0" eb="2">
      <t>シュウギョウ</t>
    </rPh>
    <rPh sb="2" eb="4">
      <t>ジカン</t>
    </rPh>
    <phoneticPr fontId="1"/>
  </si>
  <si>
    <t>DATETIME</t>
    <phoneticPr fontId="3"/>
  </si>
  <si>
    <t>BIGINT</t>
    <phoneticPr fontId="3"/>
  </si>
  <si>
    <t>INT</t>
    <phoneticPr fontId="3"/>
  </si>
  <si>
    <t>5</t>
    <phoneticPr fontId="3"/>
  </si>
  <si>
    <t>1</t>
    <phoneticPr fontId="3"/>
  </si>
  <si>
    <t>PASSWORD</t>
    <phoneticPr fontId="3"/>
  </si>
  <si>
    <t>DAILY_USER_WORK_DATA</t>
    <phoneticPr fontId="3"/>
  </si>
  <si>
    <t>DAILY_USER_WORK_DATA_ID</t>
    <phoneticPr fontId="3"/>
  </si>
  <si>
    <t>64</t>
    <phoneticPr fontId="3"/>
  </si>
  <si>
    <t>WORK_DATA_REG_DATE</t>
    <phoneticPr fontId="3"/>
  </si>
  <si>
    <t>WORK_START_DATE</t>
    <phoneticPr fontId="3"/>
  </si>
  <si>
    <t>WORK_END_DATE</t>
    <phoneticPr fontId="3"/>
  </si>
  <si>
    <t>ACTUAL_WORK_TIME</t>
    <phoneticPr fontId="3"/>
  </si>
  <si>
    <t>4</t>
    <phoneticPr fontId="3"/>
  </si>
  <si>
    <t>HHMI</t>
    <phoneticPr fontId="3"/>
  </si>
  <si>
    <t>8時間半の場合、8.5</t>
    <rPh sb="1" eb="3">
      <t>ジカン</t>
    </rPh>
    <rPh sb="3" eb="4">
      <t>ハン</t>
    </rPh>
    <rPh sb="5" eb="7">
      <t>バアイ</t>
    </rPh>
    <phoneticPr fontId="3"/>
  </si>
  <si>
    <t>必須</t>
    <rPh sb="0" eb="2">
      <t>ヒッス</t>
    </rPh>
    <phoneticPr fontId="3"/>
  </si>
  <si>
    <t>終業時刻</t>
    <phoneticPr fontId="1"/>
  </si>
  <si>
    <t>始業時刻</t>
    <phoneticPr fontId="1"/>
  </si>
  <si>
    <t>VARCHAR</t>
    <phoneticPr fontId="3"/>
  </si>
  <si>
    <t>日別ユーザ勤怠情報ID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</si>
  <si>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REG_DATE</t>
    <phoneticPr fontId="3"/>
  </si>
  <si>
    <t>UPDATE_DATE</t>
    <phoneticPr fontId="3"/>
  </si>
  <si>
    <t>URL</t>
    <phoneticPr fontId="3"/>
  </si>
  <si>
    <t>View関数</t>
    <rPh sb="4" eb="6">
      <t>カンスウ</t>
    </rPh>
    <phoneticPr fontId="3"/>
  </si>
  <si>
    <t>host=</t>
    <phoneticPr fontId="3"/>
  </si>
  <si>
    <t>http://127.0.0.1:8000</t>
    <phoneticPr fontId="3"/>
  </si>
  <si>
    <t>/kintai/login</t>
    <phoneticPr fontId="3"/>
  </si>
  <si>
    <t>パス名</t>
    <rPh sb="2" eb="3">
      <t>メイ</t>
    </rPh>
    <phoneticPr fontId="3"/>
  </si>
  <si>
    <t>/kintai</t>
    <phoneticPr fontId="3"/>
  </si>
  <si>
    <t>/kintai/user/create</t>
    <phoneticPr fontId="3"/>
  </si>
  <si>
    <t>/kintai/user/list</t>
    <phoneticPr fontId="3"/>
  </si>
  <si>
    <t>login</t>
    <phoneticPr fontId="3"/>
  </si>
  <si>
    <t>index</t>
    <phoneticPr fontId="3"/>
  </si>
  <si>
    <t>user_create</t>
    <phoneticPr fontId="3"/>
  </si>
  <si>
    <t>/admin/login</t>
  </si>
  <si>
    <t>-</t>
    <phoneticPr fontId="3"/>
  </si>
  <si>
    <t>画面名</t>
    <rPh sb="0" eb="2">
      <t>ガメン</t>
    </rPh>
    <rPh sb="2" eb="3">
      <t>メイ</t>
    </rPh>
    <phoneticPr fontId="3"/>
  </si>
  <si>
    <t>管理サイトログイン画面</t>
    <rPh sb="0" eb="2">
      <t>カンリ</t>
    </rPh>
    <rPh sb="9" eb="11">
      <t>ガメン</t>
    </rPh>
    <phoneticPr fontId="3"/>
  </si>
  <si>
    <t>勤怠管理ログイン画面</t>
    <rPh sb="0" eb="4">
      <t>キンタイカンリ</t>
    </rPh>
    <rPh sb="8" eb="10">
      <t>ガメン</t>
    </rPh>
    <phoneticPr fontId="3"/>
  </si>
  <si>
    <t>勤怠管理メニュー画面</t>
    <rPh sb="0" eb="4">
      <t>キンタイカンリ</t>
    </rPh>
    <rPh sb="8" eb="10">
      <t>ガメン</t>
    </rPh>
    <phoneticPr fontId="3"/>
  </si>
  <si>
    <t>企業マスタ</t>
    <rPh sb="0" eb="2">
      <t>キギョウ</t>
    </rPh>
    <phoneticPr fontId="3"/>
  </si>
  <si>
    <t>COMPANY_MT</t>
    <phoneticPr fontId="3"/>
  </si>
  <si>
    <t>企業名</t>
    <rPh sb="0" eb="3">
      <t>キギョウメイ</t>
    </rPh>
    <phoneticPr fontId="3"/>
  </si>
  <si>
    <t>COMPANY_CD</t>
    <phoneticPr fontId="3"/>
  </si>
  <si>
    <t>NAME</t>
    <phoneticPr fontId="3"/>
  </si>
  <si>
    <t>64</t>
    <phoneticPr fontId="3"/>
  </si>
  <si>
    <t>ONTIME_MT</t>
    <phoneticPr fontId="3"/>
  </si>
  <si>
    <t>START_HOUR</t>
    <phoneticPr fontId="3"/>
  </si>
  <si>
    <t>START_MINUTE</t>
    <phoneticPr fontId="3"/>
  </si>
  <si>
    <t>END_HOUR</t>
    <phoneticPr fontId="3"/>
  </si>
  <si>
    <t>END_MINUTE</t>
    <phoneticPr fontId="3"/>
  </si>
  <si>
    <t>企業マスタ登録画面</t>
    <rPh sb="0" eb="2">
      <t>キギョウ</t>
    </rPh>
    <rPh sb="5" eb="9">
      <t>トウロクガメン</t>
    </rPh>
    <phoneticPr fontId="3"/>
  </si>
  <si>
    <t>企業マスタ編集画面</t>
    <rPh sb="0" eb="2">
      <t>キギョウ</t>
    </rPh>
    <rPh sb="5" eb="9">
      <t>ヘンシュウガメン</t>
    </rPh>
    <phoneticPr fontId="3"/>
  </si>
  <si>
    <t>企業マスタ一覧画面</t>
    <rPh sb="0" eb="2">
      <t>キギョウ</t>
    </rPh>
    <rPh sb="5" eb="7">
      <t>イチラン</t>
    </rPh>
    <rPh sb="7" eb="9">
      <t>ガメン</t>
    </rPh>
    <phoneticPr fontId="3"/>
  </si>
  <si>
    <t>企業マスタ削除画面</t>
    <rPh sb="0" eb="2">
      <t>キギョウ</t>
    </rPh>
    <rPh sb="5" eb="7">
      <t>サクジョ</t>
    </rPh>
    <rPh sb="7" eb="9">
      <t>ガメン</t>
    </rPh>
    <phoneticPr fontId="3"/>
  </si>
  <si>
    <t>/kintai/user/delete</t>
    <phoneticPr fontId="3"/>
  </si>
  <si>
    <t>/kintai/cp/list</t>
    <phoneticPr fontId="3"/>
  </si>
  <si>
    <t>/kintai/cp/create</t>
    <phoneticPr fontId="3"/>
  </si>
  <si>
    <t>/kintai/cp/edit</t>
    <phoneticPr fontId="3"/>
  </si>
  <si>
    <t>/kintai/cp/delete</t>
    <phoneticPr fontId="3"/>
  </si>
  <si>
    <t>遷移</t>
    <rPh sb="0" eb="2">
      <t>センイ</t>
    </rPh>
    <phoneticPr fontId="3"/>
  </si>
  <si>
    <t>redirect</t>
    <phoneticPr fontId="3"/>
  </si>
  <si>
    <t>部署マスタ</t>
    <rPh sb="0" eb="2">
      <t>ブショ</t>
    </rPh>
    <phoneticPr fontId="3"/>
  </si>
  <si>
    <t>部署マスタコード</t>
    <rPh sb="0" eb="2">
      <t>ブショ</t>
    </rPh>
    <phoneticPr fontId="3"/>
  </si>
  <si>
    <t>DIVISION_MT</t>
    <phoneticPr fontId="3"/>
  </si>
  <si>
    <t>DIVISION_CD</t>
    <phoneticPr fontId="3"/>
  </si>
  <si>
    <t>部署名</t>
    <rPh sb="0" eb="3">
      <t>ブショメイ</t>
    </rPh>
    <phoneticPr fontId="3"/>
  </si>
  <si>
    <t>定時情報マスタID</t>
    <phoneticPr fontId="3"/>
  </si>
  <si>
    <t>SEQ_ONTIME_MT_ID</t>
    <phoneticPr fontId="3"/>
  </si>
  <si>
    <t>シーケンス</t>
    <phoneticPr fontId="3"/>
  </si>
  <si>
    <t>◯</t>
    <phoneticPr fontId="3"/>
  </si>
  <si>
    <t>ログイン
要求</t>
    <rPh sb="5" eb="7">
      <t>ヨウキュウ</t>
    </rPh>
    <phoneticPr fontId="3"/>
  </si>
  <si>
    <t>部署マスタ登録画面</t>
    <rPh sb="0" eb="2">
      <t>ブショ</t>
    </rPh>
    <rPh sb="5" eb="9">
      <t>トウロクガメン</t>
    </rPh>
    <phoneticPr fontId="3"/>
  </si>
  <si>
    <t>管理サイト
提供</t>
    <rPh sb="0" eb="2">
      <t>カンリ</t>
    </rPh>
    <rPh sb="6" eb="8">
      <t>テイキョウ</t>
    </rPh>
    <phoneticPr fontId="3"/>
  </si>
  <si>
    <t>/kintai/dv/create</t>
    <phoneticPr fontId="3"/>
  </si>
  <si>
    <t>部署マスタ編集画面</t>
    <rPh sb="0" eb="2">
      <t>ブショ</t>
    </rPh>
    <phoneticPr fontId="3"/>
  </si>
  <si>
    <t>部署マスタ削除画面</t>
    <rPh sb="0" eb="2">
      <t>ブショ</t>
    </rPh>
    <phoneticPr fontId="3"/>
  </si>
  <si>
    <t>部署マスタ一覧画面</t>
    <rPh sb="0" eb="2">
      <t>ブショ</t>
    </rPh>
    <phoneticPr fontId="3"/>
  </si>
  <si>
    <t>/kintai/dv/list</t>
    <phoneticPr fontId="3"/>
  </si>
  <si>
    <t>/kintai/dv/edit</t>
    <phoneticPr fontId="3"/>
  </si>
  <si>
    <t>/kintai/dv/delete</t>
    <phoneticPr fontId="3"/>
  </si>
  <si>
    <t>-</t>
    <phoneticPr fontId="3"/>
  </si>
  <si>
    <t>#</t>
    <phoneticPr fontId="3"/>
  </si>
  <si>
    <t>定時マスタ一覧画面</t>
    <rPh sb="0" eb="2">
      <t>テイジ</t>
    </rPh>
    <phoneticPr fontId="3"/>
  </si>
  <si>
    <t>定時マスタ登録画面</t>
    <rPh sb="5" eb="9">
      <t>トウロクガメン</t>
    </rPh>
    <phoneticPr fontId="3"/>
  </si>
  <si>
    <t>定時マスタ編集画面</t>
    <phoneticPr fontId="3"/>
  </si>
  <si>
    <t>定時マスタ削除画面</t>
    <phoneticPr fontId="3"/>
  </si>
  <si>
    <t>/kintai/ot/list</t>
    <phoneticPr fontId="3"/>
  </si>
  <si>
    <t>/kintai/ot/create</t>
    <phoneticPr fontId="3"/>
  </si>
  <si>
    <t>/kintai/ot/edit</t>
    <phoneticPr fontId="3"/>
  </si>
  <si>
    <t>/kintai/ot/delete</t>
    <phoneticPr fontId="3"/>
  </si>
  <si>
    <t>user_edit</t>
    <phoneticPr fontId="3"/>
  </si>
  <si>
    <t>ユーザ一覧画面</t>
    <rPh sb="3" eb="5">
      <t>イチラン</t>
    </rPh>
    <rPh sb="5" eb="7">
      <t>ガメン</t>
    </rPh>
    <phoneticPr fontId="3"/>
  </si>
  <si>
    <t>ユーザ作成画面</t>
    <rPh sb="3" eb="5">
      <t>サクセイ</t>
    </rPh>
    <rPh sb="5" eb="7">
      <t>ガメン</t>
    </rPh>
    <phoneticPr fontId="3"/>
  </si>
  <si>
    <t>ユーザ編集画面</t>
    <rPh sb="3" eb="7">
      <t>ヘンシュウガメン</t>
    </rPh>
    <phoneticPr fontId="3"/>
  </si>
  <si>
    <t>ユーザ削除画面</t>
    <rPh sb="3" eb="5">
      <t>サクジョ</t>
    </rPh>
    <rPh sb="5" eb="7">
      <t>ガメン</t>
    </rPh>
    <phoneticPr fontId="3"/>
  </si>
  <si>
    <t>/kintai/user/edit/{$seq_user_id}</t>
    <phoneticPr fontId="3"/>
  </si>
  <si>
    <t>https://icooon-mono.com/00434-free-clock-icon-part-2%e7%84%a1%e6%96%99%e3%81%ae%e6%99%82%e8%a8%88%e3%81%ae%e3%82%a2%e3%82%a4%e3%82%b3%e3%83%b3-2/</t>
  </si>
  <si>
    <t>アイコンの取得</t>
    <rPh sb="5" eb="7">
      <t>シュトク</t>
    </rPh>
    <phoneticPr fontId="3"/>
  </si>
  <si>
    <t>size</t>
    <phoneticPr fontId="3"/>
  </si>
  <si>
    <t>32px</t>
    <phoneticPr fontId="3"/>
  </si>
  <si>
    <t>color</t>
    <phoneticPr fontId="3"/>
  </si>
  <si>
    <t>画面イメージ</t>
    <rPh sb="0" eb="2">
      <t>ガメン</t>
    </rPh>
    <phoneticPr fontId="3"/>
  </si>
  <si>
    <t>https://ak4.jp/function/tools/</t>
  </si>
  <si>
    <t>https://ecmemo.net/menu-stretch-animation</t>
  </si>
  <si>
    <t>メニューCSS</t>
    <phoneticPr fontId="3"/>
  </si>
  <si>
    <t>https://idealive.jp/blog/2018/11/21/%E3%80%90django%E3%80%91session%E3%81%AE%E4%BD%BF%E3%81%84%E6%96%B9%EF%BC%88%E5%9F%BA%E6%9C%AC%E7%B7%A8%EF%BC%89/#anker2</t>
  </si>
  <si>
    <t>セッション操作</t>
    <rPh sb="5" eb="7">
      <t>ソウサ</t>
    </rPh>
    <phoneticPr fontId="3"/>
  </si>
  <si>
    <t>html</t>
    <phoneticPr fontId="3"/>
  </si>
  <si>
    <t>css</t>
    <phoneticPr fontId="3"/>
  </si>
  <si>
    <t>python</t>
    <phoneticPr fontId="3"/>
  </si>
  <si>
    <t>メニューの場合、rgb(187, 187, 187)</t>
    <rPh sb="5" eb="7">
      <t>バアイ</t>
    </rPh>
    <phoneticPr fontId="3"/>
  </si>
  <si>
    <t>https://www.webcreatorbox.com/tech/css-flexbox-cheat-sheet</t>
  </si>
  <si>
    <t>Flexboxのまとめ</t>
    <phoneticPr fontId="3"/>
  </si>
  <si>
    <t>https://arakan-pgm-ai.hatenablog.com/entry/2020/01/22/000000#%E6%9D%A1%E4%BB%B6%E5%88%86%E5%B2%90%E3%81%AE%E4%BE%8B</t>
  </si>
  <si>
    <t>条件分岐</t>
    <rPh sb="0" eb="2">
      <t>ジョウケン</t>
    </rPh>
    <rPh sb="2" eb="4">
      <t>ブンキ</t>
    </rPh>
    <phoneticPr fontId="3"/>
  </si>
  <si>
    <t>#a725f1</t>
    <phoneticPr fontId="3"/>
  </si>
  <si>
    <t>クラスベースビュー</t>
    <phoneticPr fontId="3"/>
  </si>
  <si>
    <t>https://www.membersedge.co.jp/blog/completely-guide-for-django-class-based-views/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</si>
</sst>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u/>
      <sz val="11"/>
      <color rgb="FF0070C0"/>
      <name val="Meiryo UI"/>
      <family val="3"/>
      <charset val="128"/>
    </font>
    <font>
      <sz val="1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725F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>
      <alignment vertical="center"/>
    </xf>
    <xf numFmtId="49" fontId="4" fillId="2" borderId="0" xfId="0" applyNumberFormat="1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2" fillId="0" borderId="0" xfId="0" applyFont="1" applyAlignment="1">
      <alignment horizontal="right" vertical="center"/>
    </xf>
    <xf numFmtId="49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7" fillId="0" borderId="0" xfId="1" applyFont="1">
      <alignment vertical="center"/>
    </xf>
    <xf numFmtId="0" fontId="4" fillId="0" borderId="0" xfId="0" applyFont="1" applyAlignment="1">
      <alignment horizontal="center" vertical="center" wrapText="1"/>
    </xf>
    <xf numFmtId="49" fontId="5" fillId="3" borderId="0" xfId="0" applyNumberFormat="1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center" vertical="top"/>
    </xf>
    <xf numFmtId="0" fontId="4" fillId="2" borderId="0" xfId="0" applyFont="1" applyFill="1" applyAlignment="1">
      <alignment horizontal="left" vertical="center"/>
    </xf>
    <xf numFmtId="0" fontId="2" fillId="4" borderId="0" xfId="0" applyFont="1" applyFill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8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6" borderId="4" xfId="0" applyFont="1" applyFill="1" applyBorder="1">
      <alignment vertical="center"/>
    </xf>
    <xf numFmtId="0" fontId="2" fillId="6" borderId="0" xfId="0" applyFont="1" applyFill="1">
      <alignment vertical="center"/>
    </xf>
    <xf numFmtId="0" fontId="2" fillId="6" borderId="5" xfId="0" applyFont="1" applyFill="1" applyBorder="1">
      <alignment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0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9" fillId="7" borderId="1" xfId="0" applyFont="1" applyFill="1" applyBorder="1">
      <alignment vertical="center"/>
    </xf>
    <xf numFmtId="0" fontId="9" fillId="7" borderId="2" xfId="0" applyFont="1" applyFill="1" applyBorder="1">
      <alignment vertical="center"/>
    </xf>
    <xf numFmtId="0" fontId="9" fillId="7" borderId="3" xfId="0" applyFont="1" applyFill="1" applyBorder="1">
      <alignment vertical="center"/>
    </xf>
    <xf numFmtId="0" fontId="9" fillId="7" borderId="4" xfId="0" applyFont="1" applyFill="1" applyBorder="1">
      <alignment vertical="center"/>
    </xf>
    <xf numFmtId="0" fontId="9" fillId="7" borderId="0" xfId="0" applyFont="1" applyFill="1" applyBorder="1">
      <alignment vertical="center"/>
    </xf>
    <xf numFmtId="0" fontId="9" fillId="7" borderId="0" xfId="0" applyFont="1" applyFill="1">
      <alignment vertical="center"/>
    </xf>
    <xf numFmtId="0" fontId="9" fillId="7" borderId="5" xfId="0" applyFont="1" applyFill="1" applyBorder="1">
      <alignment vertical="center"/>
    </xf>
    <xf numFmtId="0" fontId="9" fillId="7" borderId="9" xfId="0" applyFont="1" applyFill="1" applyBorder="1">
      <alignment vertical="center"/>
    </xf>
    <xf numFmtId="0" fontId="9" fillId="7" borderId="10" xfId="0" applyFont="1" applyFill="1" applyBorder="1">
      <alignment vertical="center"/>
    </xf>
    <xf numFmtId="0" fontId="9" fillId="7" borderId="11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2" fillId="7" borderId="0" xfId="0" applyFont="1" applyFill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7" borderId="0" xfId="0" applyFont="1" applyFill="1" applyBorder="1">
      <alignment vertical="center"/>
    </xf>
    <xf numFmtId="0" fontId="2" fillId="7" borderId="9" xfId="0" applyFont="1" applyFill="1" applyBorder="1">
      <alignment vertical="center"/>
    </xf>
    <xf numFmtId="0" fontId="2" fillId="7" borderId="10" xfId="0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26"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725F1"/>
      <color rgb="FFB482DA"/>
      <color rgb="FF3578E5"/>
      <color rgb="FF51D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195263</xdr:rowOff>
    </xdr:from>
    <xdr:to>
      <xdr:col>17</xdr:col>
      <xdr:colOff>0</xdr:colOff>
      <xdr:row>7</xdr:row>
      <xdr:rowOff>180974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C0190085-7270-4D21-B4E7-681F21CBAE96}"/>
            </a:ext>
          </a:extLst>
        </xdr:cNvPr>
        <xdr:cNvCxnSpPr>
          <a:cxnSpLocks/>
          <a:stCxn id="4" idx="3"/>
          <a:endCxn id="2" idx="2"/>
        </xdr:cNvCxnSpPr>
      </xdr:nvCxnSpPr>
      <xdr:spPr>
        <a:xfrm flipH="1">
          <a:off x="1438275" y="995363"/>
          <a:ext cx="2609850" cy="385761"/>
        </a:xfrm>
        <a:prstGeom prst="bentConnector4">
          <a:avLst>
            <a:gd name="adj1" fmla="val -8759"/>
            <a:gd name="adj2" fmla="val 159260"/>
          </a:avLst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</xdr:row>
      <xdr:rowOff>9524</xdr:rowOff>
    </xdr:from>
    <xdr:to>
      <xdr:col>9</xdr:col>
      <xdr:colOff>0</xdr:colOff>
      <xdr:row>7</xdr:row>
      <xdr:rowOff>180974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ECF02BC-E60D-8644-E9B7-F99A71532C55}"/>
            </a:ext>
          </a:extLst>
        </xdr:cNvPr>
        <xdr:cNvSpPr/>
      </xdr:nvSpPr>
      <xdr:spPr>
        <a:xfrm>
          <a:off x="733425" y="60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19</xdr:col>
      <xdr:colOff>228600</xdr:colOff>
      <xdr:row>11</xdr:row>
      <xdr:rowOff>19049</xdr:rowOff>
    </xdr:from>
    <xdr:to>
      <xdr:col>25</xdr:col>
      <xdr:colOff>209550</xdr:colOff>
      <xdr:row>14</xdr:row>
      <xdr:rowOff>190499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3E6D789-7944-48BD-A19F-BC4CF6585CEF}"/>
            </a:ext>
          </a:extLst>
        </xdr:cNvPr>
        <xdr:cNvSpPr/>
      </xdr:nvSpPr>
      <xdr:spPr>
        <a:xfrm>
          <a:off x="4752975" y="2219324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勤怠登録画面</a:t>
          </a:r>
        </a:p>
      </xdr:txBody>
    </xdr:sp>
    <xdr:clientData/>
  </xdr:twoCellAnchor>
  <xdr:twoCellAnchor>
    <xdr:from>
      <xdr:col>11</xdr:col>
      <xdr:colOff>9525</xdr:colOff>
      <xdr:row>11</xdr:row>
      <xdr:rowOff>19049</xdr:rowOff>
    </xdr:from>
    <xdr:to>
      <xdr:col>16</xdr:col>
      <xdr:colOff>228600</xdr:colOff>
      <xdr:row>14</xdr:row>
      <xdr:rowOff>190499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B749206-ACE9-49FC-B6AE-2042EFC934D6}"/>
            </a:ext>
          </a:extLst>
        </xdr:cNvPr>
        <xdr:cNvSpPr/>
      </xdr:nvSpPr>
      <xdr:spPr>
        <a:xfrm>
          <a:off x="2628900" y="20192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19050</xdr:colOff>
      <xdr:row>5</xdr:row>
      <xdr:rowOff>195263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2BD2786-F7A6-4824-AC6C-0E02D459C795}"/>
            </a:ext>
          </a:extLst>
        </xdr:cNvPr>
        <xdr:cNvCxnSpPr>
          <a:stCxn id="2" idx="3"/>
          <a:endCxn id="4" idx="1"/>
        </xdr:cNvCxnSpPr>
      </xdr:nvCxnSpPr>
      <xdr:spPr>
        <a:xfrm>
          <a:off x="2143125" y="995362"/>
          <a:ext cx="495300" cy="1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17</xdr:row>
      <xdr:rowOff>19049</xdr:rowOff>
    </xdr:from>
    <xdr:to>
      <xdr:col>26</xdr:col>
      <xdr:colOff>0</xdr:colOff>
      <xdr:row>20</xdr:row>
      <xdr:rowOff>190499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0604389-4889-40D3-8700-40E99C5AE97A}"/>
            </a:ext>
          </a:extLst>
        </xdr:cNvPr>
        <xdr:cNvSpPr/>
      </xdr:nvSpPr>
      <xdr:spPr>
        <a:xfrm>
          <a:off x="4781550" y="321944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勤怠照会画面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19</xdr:row>
      <xdr:rowOff>4762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A3350044-2630-4D2B-A7B8-8FFDDCB60B8B}"/>
            </a:ext>
          </a:extLst>
        </xdr:cNvPr>
        <xdr:cNvCxnSpPr>
          <a:stCxn id="5" idx="3"/>
          <a:endCxn id="20" idx="1"/>
        </xdr:cNvCxnSpPr>
      </xdr:nvCxnSpPr>
      <xdr:spPr>
        <a:xfrm>
          <a:off x="4038600" y="2405062"/>
          <a:ext cx="742950" cy="120015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23</xdr:row>
      <xdr:rowOff>19049</xdr:rowOff>
    </xdr:from>
    <xdr:to>
      <xdr:col>26</xdr:col>
      <xdr:colOff>0</xdr:colOff>
      <xdr:row>26</xdr:row>
      <xdr:rowOff>190499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B2CAE3D6-8482-4F96-B856-FA270D76E344}"/>
            </a:ext>
          </a:extLst>
        </xdr:cNvPr>
        <xdr:cNvSpPr/>
      </xdr:nvSpPr>
      <xdr:spPr>
        <a:xfrm>
          <a:off x="4781550" y="441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ユーザ設定画面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25</xdr:row>
      <xdr:rowOff>4762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59E95278-8AE4-4BE2-8CBD-53485ECF1120}"/>
            </a:ext>
          </a:extLst>
        </xdr:cNvPr>
        <xdr:cNvCxnSpPr>
          <a:stCxn id="5" idx="3"/>
          <a:endCxn id="24" idx="1"/>
        </xdr:cNvCxnSpPr>
      </xdr:nvCxnSpPr>
      <xdr:spPr>
        <a:xfrm>
          <a:off x="4038600" y="2405062"/>
          <a:ext cx="742950" cy="24003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13</xdr:row>
      <xdr:rowOff>4762</xdr:rowOff>
    </xdr:from>
    <xdr:to>
      <xdr:col>19</xdr:col>
      <xdr:colOff>228600</xdr:colOff>
      <xdr:row>13</xdr:row>
      <xdr:rowOff>4762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659E72D3-99E8-41D4-8895-C2457384C629}"/>
            </a:ext>
          </a:extLst>
        </xdr:cNvPr>
        <xdr:cNvCxnSpPr>
          <a:stCxn id="5" idx="3"/>
          <a:endCxn id="3" idx="1"/>
        </xdr:cNvCxnSpPr>
      </xdr:nvCxnSpPr>
      <xdr:spPr>
        <a:xfrm>
          <a:off x="4038600" y="2605087"/>
          <a:ext cx="71437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4</xdr:row>
      <xdr:rowOff>9525</xdr:rowOff>
    </xdr:from>
    <xdr:to>
      <xdr:col>17</xdr:col>
      <xdr:colOff>0</xdr:colOff>
      <xdr:row>7</xdr:row>
      <xdr:rowOff>180975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5AEC07B-345B-42BA-A7A0-FD0BA620CA61}"/>
            </a:ext>
          </a:extLst>
        </xdr:cNvPr>
        <xdr:cNvSpPr/>
      </xdr:nvSpPr>
      <xdr:spPr>
        <a:xfrm>
          <a:off x="2638425" y="6096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ユーザ作成画面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9525</xdr:colOff>
      <xdr:row>13</xdr:row>
      <xdr:rowOff>4762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65CF1867-01DF-4F48-86D9-84EFEED5FAA7}"/>
            </a:ext>
          </a:extLst>
        </xdr:cNvPr>
        <xdr:cNvCxnSpPr>
          <a:stCxn id="2" idx="3"/>
          <a:endCxn id="5" idx="1"/>
        </xdr:cNvCxnSpPr>
      </xdr:nvCxnSpPr>
      <xdr:spPr>
        <a:xfrm>
          <a:off x="2143125" y="1195387"/>
          <a:ext cx="485775" cy="14097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7</xdr:row>
      <xdr:rowOff>0</xdr:rowOff>
    </xdr:from>
    <xdr:to>
      <xdr:col>56</xdr:col>
      <xdr:colOff>219075</xdr:colOff>
      <xdr:row>10</xdr:row>
      <xdr:rowOff>171450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DAA6E84-F4FC-4536-BF09-F6F364714E4F}"/>
            </a:ext>
          </a:extLst>
        </xdr:cNvPr>
        <xdr:cNvSpPr/>
      </xdr:nvSpPr>
      <xdr:spPr>
        <a:xfrm>
          <a:off x="12144375" y="140017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非ログイン要求機能</a:t>
          </a:r>
        </a:p>
      </xdr:txBody>
    </xdr:sp>
    <xdr:clientData/>
  </xdr:twoCellAnchor>
  <xdr:twoCellAnchor>
    <xdr:from>
      <xdr:col>51</xdr:col>
      <xdr:colOff>28575</xdr:colOff>
      <xdr:row>11</xdr:row>
      <xdr:rowOff>171450</xdr:rowOff>
    </xdr:from>
    <xdr:to>
      <xdr:col>57</xdr:col>
      <xdr:colOff>9525</xdr:colOff>
      <xdr:row>15</xdr:row>
      <xdr:rowOff>142875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FC160A1-3848-41A3-933C-FA0CE3F93A22}"/>
            </a:ext>
          </a:extLst>
        </xdr:cNvPr>
        <xdr:cNvSpPr/>
      </xdr:nvSpPr>
      <xdr:spPr>
        <a:xfrm>
          <a:off x="12172950" y="23717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ログイン要求機能</a:t>
          </a:r>
        </a:p>
      </xdr:txBody>
    </xdr:sp>
    <xdr:clientData/>
  </xdr:twoCellAnchor>
  <xdr:twoCellAnchor>
    <xdr:from>
      <xdr:col>51</xdr:col>
      <xdr:colOff>28575</xdr:colOff>
      <xdr:row>16</xdr:row>
      <xdr:rowOff>190500</xdr:rowOff>
    </xdr:from>
    <xdr:to>
      <xdr:col>57</xdr:col>
      <xdr:colOff>9525</xdr:colOff>
      <xdr:row>20</xdr:row>
      <xdr:rowOff>161925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0E3B7CD-6609-4ECF-8E42-28D7BB98B036}"/>
            </a:ext>
          </a:extLst>
        </xdr:cNvPr>
        <xdr:cNvSpPr/>
      </xdr:nvSpPr>
      <xdr:spPr>
        <a:xfrm>
          <a:off x="12172950" y="33909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管理サイト機能</a:t>
          </a:r>
        </a:p>
      </xdr:txBody>
    </xdr:sp>
    <xdr:clientData/>
  </xdr:twoCellAnchor>
  <xdr:twoCellAnchor>
    <xdr:from>
      <xdr:col>53</xdr:col>
      <xdr:colOff>0</xdr:colOff>
      <xdr:row>25</xdr:row>
      <xdr:rowOff>123825</xdr:rowOff>
    </xdr:from>
    <xdr:to>
      <xdr:col>56</xdr:col>
      <xdr:colOff>66675</xdr:colOff>
      <xdr:row>25</xdr:row>
      <xdr:rowOff>128587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4B2F09E-9426-4189-8639-2432EDE6CA29}"/>
            </a:ext>
          </a:extLst>
        </xdr:cNvPr>
        <xdr:cNvCxnSpPr>
          <a:cxnSpLocks/>
        </xdr:cNvCxnSpPr>
      </xdr:nvCxnSpPr>
      <xdr:spPr>
        <a:xfrm>
          <a:off x="12620625" y="512445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180975</xdr:colOff>
      <xdr:row>23</xdr:row>
      <xdr:rowOff>123825</xdr:rowOff>
    </xdr:from>
    <xdr:to>
      <xdr:col>55</xdr:col>
      <xdr:colOff>200025</xdr:colOff>
      <xdr:row>23</xdr:row>
      <xdr:rowOff>123825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4323FA11-B04B-423B-B3A4-3193CA249631}"/>
            </a:ext>
          </a:extLst>
        </xdr:cNvPr>
        <xdr:cNvCxnSpPr/>
      </xdr:nvCxnSpPr>
      <xdr:spPr>
        <a:xfrm>
          <a:off x="12563475" y="4724400"/>
          <a:ext cx="7334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36</xdr:row>
      <xdr:rowOff>19050</xdr:rowOff>
    </xdr:from>
    <xdr:to>
      <xdr:col>8</xdr:col>
      <xdr:colOff>228600</xdr:colOff>
      <xdr:row>39</xdr:row>
      <xdr:rowOff>190500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116C22F3-FAEA-4355-BB6B-6C1D1EBE9FD5}"/>
            </a:ext>
          </a:extLst>
        </xdr:cNvPr>
        <xdr:cNvSpPr/>
      </xdr:nvSpPr>
      <xdr:spPr>
        <a:xfrm>
          <a:off x="723900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8</xdr:col>
      <xdr:colOff>228600</xdr:colOff>
      <xdr:row>38</xdr:row>
      <xdr:rowOff>4763</xdr:rowOff>
    </xdr:from>
    <xdr:to>
      <xdr:col>11</xdr:col>
      <xdr:colOff>19050</xdr:colOff>
      <xdr:row>38</xdr:row>
      <xdr:rowOff>4763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C8926439-80B3-44AC-86AC-244C6948AA93}"/>
            </a:ext>
          </a:extLst>
        </xdr:cNvPr>
        <xdr:cNvCxnSpPr>
          <a:stCxn id="22" idx="3"/>
          <a:endCxn id="26" idx="1"/>
        </xdr:cNvCxnSpPr>
      </xdr:nvCxnSpPr>
      <xdr:spPr>
        <a:xfrm>
          <a:off x="2133600" y="7605713"/>
          <a:ext cx="5048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36</xdr:row>
      <xdr:rowOff>19050</xdr:rowOff>
    </xdr:from>
    <xdr:to>
      <xdr:col>17</xdr:col>
      <xdr:colOff>0</xdr:colOff>
      <xdr:row>39</xdr:row>
      <xdr:rowOff>190500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EA381991-E195-4A94-A064-70DB82D47168}"/>
            </a:ext>
          </a:extLst>
        </xdr:cNvPr>
        <xdr:cNvSpPr/>
      </xdr:nvSpPr>
      <xdr:spPr>
        <a:xfrm>
          <a:off x="2638425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マスタ系登録画面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0C13358-7BCD-44FE-84E5-774FC8592441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1CE640B4-0055-D6F3-6DDA-DB1A1CA7EC6B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ユーザ</a:t>
          </a:r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ID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CEEDBFF6-3BC0-415F-BD5A-67BD3E315E9F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180975</xdr:colOff>
      <xdr:row>18</xdr:row>
      <xdr:rowOff>47625</xdr:rowOff>
    </xdr:from>
    <xdr:to>
      <xdr:col>28</xdr:col>
      <xdr:colOff>200025</xdr:colOff>
      <xdr:row>19</xdr:row>
      <xdr:rowOff>161925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95FC7B7-3A3B-745D-BCB6-A8DBDBAA1532}"/>
            </a:ext>
          </a:extLst>
        </xdr:cNvPr>
        <xdr:cNvSpPr/>
      </xdr:nvSpPr>
      <xdr:spPr>
        <a:xfrm>
          <a:off x="4467225" y="3657600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ログイン</a:t>
          </a:r>
        </a:p>
      </xdr:txBody>
    </xdr:sp>
    <xdr:clientData/>
  </xdr:twoCellAnchor>
  <xdr:twoCellAnchor>
    <xdr:from>
      <xdr:col>20</xdr:col>
      <xdr:colOff>9525</xdr:colOff>
      <xdr:row>22</xdr:row>
      <xdr:rowOff>0</xdr:rowOff>
    </xdr:from>
    <xdr:to>
      <xdr:col>27</xdr:col>
      <xdr:colOff>104775</xdr:colOff>
      <xdr:row>22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458C7BDB-AE45-944D-FA4E-F1912BF5BA9D}"/>
            </a:ext>
          </a:extLst>
        </xdr:cNvPr>
        <xdr:cNvCxnSpPr/>
      </xdr:nvCxnSpPr>
      <xdr:spPr>
        <a:xfrm>
          <a:off x="4772025" y="4410075"/>
          <a:ext cx="176212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23</xdr:row>
      <xdr:rowOff>0</xdr:rowOff>
    </xdr:from>
    <xdr:to>
      <xdr:col>28</xdr:col>
      <xdr:colOff>28575</xdr:colOff>
      <xdr:row>24</xdr:row>
      <xdr:rowOff>123825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EA30058-5EF9-99EE-7B0A-BF1D53D93479}"/>
            </a:ext>
          </a:extLst>
        </xdr:cNvPr>
        <xdr:cNvSpPr txBox="1"/>
      </xdr:nvSpPr>
      <xdr:spPr>
        <a:xfrm>
          <a:off x="4600575" y="4610100"/>
          <a:ext cx="20955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solidFill>
                <a:schemeClr val="tx2"/>
              </a:solidFill>
            </a:rPr>
            <a:t>パスワードを忘れた場合</a:t>
          </a:r>
        </a:p>
      </xdr:txBody>
    </xdr:sp>
    <xdr:clientData/>
  </xdr:twoCellAnchor>
  <xdr:twoCellAnchor>
    <xdr:from>
      <xdr:col>16</xdr:col>
      <xdr:colOff>238124</xdr:colOff>
      <xdr:row>28</xdr:row>
      <xdr:rowOff>104775</xdr:rowOff>
    </xdr:from>
    <xdr:to>
      <xdr:col>30</xdr:col>
      <xdr:colOff>133349</xdr:colOff>
      <xdr:row>30</xdr:row>
      <xdr:rowOff>28575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E04525B-EE72-49C2-85AA-6985C76E5F0F}"/>
            </a:ext>
          </a:extLst>
        </xdr:cNvPr>
        <xdr:cNvSpPr txBox="1"/>
      </xdr:nvSpPr>
      <xdr:spPr>
        <a:xfrm>
          <a:off x="4048124" y="5715000"/>
          <a:ext cx="32289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50">
              <a:solidFill>
                <a:sysClr val="windowText" lastClr="000000"/>
              </a:solidFill>
            </a:rPr>
            <a:t>アカウントをお持ちでないですか？ </a:t>
          </a:r>
          <a:r>
            <a:rPr kumimoji="1" lang="ja-JP" altLang="ja-JP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登録する</a:t>
          </a:r>
          <a:endParaRPr lang="ja-JP" altLang="ja-JP" sz="1050" b="1">
            <a:solidFill>
              <a:srgbClr val="00B0F0"/>
            </a:solidFill>
            <a:effectLst/>
          </a:endParaRPr>
        </a:p>
        <a:p>
          <a:pPr algn="ctr"/>
          <a:endParaRPr kumimoji="1" lang="ja-JP" alt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209550</xdr:colOff>
      <xdr:row>27</xdr:row>
      <xdr:rowOff>142875</xdr:rowOff>
    </xdr:from>
    <xdr:to>
      <xdr:col>30</xdr:col>
      <xdr:colOff>219075</xdr:colOff>
      <xdr:row>30</xdr:row>
      <xdr:rowOff>142875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CD5B70A-76AD-41A3-909B-63FBF189212F}"/>
            </a:ext>
          </a:extLst>
        </xdr:cNvPr>
        <xdr:cNvSpPr/>
      </xdr:nvSpPr>
      <xdr:spPr>
        <a:xfrm>
          <a:off x="4019550" y="5553075"/>
          <a:ext cx="3343275" cy="6000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931815F-63C0-4129-B36F-8BE2798D1E0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33</xdr:row>
      <xdr:rowOff>0</xdr:rowOff>
    </xdr:from>
    <xdr:to>
      <xdr:col>9</xdr:col>
      <xdr:colOff>228600</xdr:colOff>
      <xdr:row>35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45F88D0-D08D-4F32-BFC1-5E30974F6CEC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BD302B1-67A7-2ECC-E187-9344B4187ADB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4BE857B-29F8-4143-9026-D1816B1703CB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E70039A-14E7-4ABB-8D41-8B129B26B481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2A8B8AAB-5563-E7C4-0083-BCBFCFF89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11942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85616AB-4D6F-22A7-592A-18A650A9D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CF29673-5E9B-13C9-D096-A302BFE41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60" y="2061882"/>
          <a:ext cx="304800" cy="304800"/>
        </a:xfrm>
        <a:prstGeom prst="rect">
          <a:avLst/>
        </a:prstGeom>
      </xdr:spPr>
    </xdr:pic>
    <xdr:clientData/>
  </xdr:twoCellAnchor>
  <xdr:twoCellAnchor>
    <xdr:from>
      <xdr:col>2</xdr:col>
      <xdr:colOff>85726</xdr:colOff>
      <xdr:row>37</xdr:row>
      <xdr:rowOff>95250</xdr:rowOff>
    </xdr:from>
    <xdr:to>
      <xdr:col>10</xdr:col>
      <xdr:colOff>114300</xdr:colOff>
      <xdr:row>39</xdr:row>
      <xdr:rowOff>104775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60381080-09E9-447D-8C27-415175E372F4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2</xdr:col>
      <xdr:colOff>201706</xdr:colOff>
      <xdr:row>40</xdr:row>
      <xdr:rowOff>190501</xdr:rowOff>
    </xdr:from>
    <xdr:ext cx="310403" cy="301438"/>
    <xdr:pic>
      <xdr:nvPicPr>
        <xdr:cNvPr id="24" name="図 23">
          <a:extLst>
            <a:ext uri="{FF2B5EF4-FFF2-40B4-BE49-F238E27FC236}">
              <a16:creationId xmlns:a16="http://schemas.microsoft.com/office/drawing/2014/main" id="{A935AF36-9C37-4272-9EEE-C3BB70E97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47</xdr:row>
      <xdr:rowOff>47467</xdr:rowOff>
    </xdr:from>
    <xdr:ext cx="310403" cy="303119"/>
    <xdr:pic>
      <xdr:nvPicPr>
        <xdr:cNvPr id="25" name="図 24">
          <a:extLst>
            <a:ext uri="{FF2B5EF4-FFF2-40B4-BE49-F238E27FC236}">
              <a16:creationId xmlns:a16="http://schemas.microsoft.com/office/drawing/2014/main" id="{FB70539F-776B-48FA-B0F5-B2D8CEFD8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44</xdr:row>
      <xdr:rowOff>33617</xdr:rowOff>
    </xdr:from>
    <xdr:ext cx="310403" cy="303119"/>
    <xdr:pic>
      <xdr:nvPicPr>
        <xdr:cNvPr id="26" name="図 25">
          <a:extLst>
            <a:ext uri="{FF2B5EF4-FFF2-40B4-BE49-F238E27FC236}">
              <a16:creationId xmlns:a16="http://schemas.microsoft.com/office/drawing/2014/main" id="{41451CB2-5FDB-490A-970F-6D6395219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oneCellAnchor>
  <xdr:twoCellAnchor>
    <xdr:from>
      <xdr:col>4</xdr:col>
      <xdr:colOff>7695</xdr:colOff>
      <xdr:row>42</xdr:row>
      <xdr:rowOff>76861</xdr:rowOff>
    </xdr:from>
    <xdr:to>
      <xdr:col>4</xdr:col>
      <xdr:colOff>153997</xdr:colOff>
      <xdr:row>42</xdr:row>
      <xdr:rowOff>182907</xdr:rowOff>
    </xdr:to>
    <xdr:sp macro="" textlink="">
      <xdr:nvSpPr>
        <xdr:cNvPr id="27" name="矢印: 上 26">
          <a:extLst>
            <a:ext uri="{FF2B5EF4-FFF2-40B4-BE49-F238E27FC236}">
              <a16:creationId xmlns:a16="http://schemas.microsoft.com/office/drawing/2014/main" id="{8362E771-ADBE-46CC-585B-6CCF323421CD}"/>
            </a:ext>
          </a:extLst>
        </xdr:cNvPr>
        <xdr:cNvSpPr/>
      </xdr:nvSpPr>
      <xdr:spPr>
        <a:xfrm rot="18893427">
          <a:off x="980323" y="8486358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201706</xdr:colOff>
      <xdr:row>40</xdr:row>
      <xdr:rowOff>190501</xdr:rowOff>
    </xdr:from>
    <xdr:ext cx="310403" cy="301438"/>
    <xdr:pic>
      <xdr:nvPicPr>
        <xdr:cNvPr id="29" name="図 28">
          <a:extLst>
            <a:ext uri="{FF2B5EF4-FFF2-40B4-BE49-F238E27FC236}">
              <a16:creationId xmlns:a16="http://schemas.microsoft.com/office/drawing/2014/main" id="{495D6E4D-C1E8-4CC9-83A2-CAE13E913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47</xdr:row>
      <xdr:rowOff>47467</xdr:rowOff>
    </xdr:from>
    <xdr:ext cx="310403" cy="303119"/>
    <xdr:pic>
      <xdr:nvPicPr>
        <xdr:cNvPr id="30" name="図 29">
          <a:extLst>
            <a:ext uri="{FF2B5EF4-FFF2-40B4-BE49-F238E27FC236}">
              <a16:creationId xmlns:a16="http://schemas.microsoft.com/office/drawing/2014/main" id="{4770D72E-2BFD-4720-9150-911FF62BE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44</xdr:row>
      <xdr:rowOff>33617</xdr:rowOff>
    </xdr:from>
    <xdr:ext cx="310403" cy="303119"/>
    <xdr:pic>
      <xdr:nvPicPr>
        <xdr:cNvPr id="31" name="図 30">
          <a:extLst>
            <a:ext uri="{FF2B5EF4-FFF2-40B4-BE49-F238E27FC236}">
              <a16:creationId xmlns:a16="http://schemas.microsoft.com/office/drawing/2014/main" id="{2088CB54-22CF-4442-A96B-D7D4517D9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16</xdr:col>
      <xdr:colOff>236296</xdr:colOff>
      <xdr:row>45</xdr:row>
      <xdr:rowOff>114961</xdr:rowOff>
    </xdr:from>
    <xdr:to>
      <xdr:col>17</xdr:col>
      <xdr:colOff>144473</xdr:colOff>
      <xdr:row>46</xdr:row>
      <xdr:rowOff>20982</xdr:rowOff>
    </xdr:to>
    <xdr:sp macro="" textlink="">
      <xdr:nvSpPr>
        <xdr:cNvPr id="32" name="矢印: 上 31">
          <a:extLst>
            <a:ext uri="{FF2B5EF4-FFF2-40B4-BE49-F238E27FC236}">
              <a16:creationId xmlns:a16="http://schemas.microsoft.com/office/drawing/2014/main" id="{4EEE90A1-D6D1-4C60-A495-53CB426F0CF2}"/>
            </a:ext>
          </a:extLst>
        </xdr:cNvPr>
        <xdr:cNvSpPr/>
      </xdr:nvSpPr>
      <xdr:spPr>
        <a:xfrm rot="18893427">
          <a:off x="4066424" y="9124533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28</xdr:col>
      <xdr:colOff>201706</xdr:colOff>
      <xdr:row>40</xdr:row>
      <xdr:rowOff>190501</xdr:rowOff>
    </xdr:from>
    <xdr:ext cx="310403" cy="301438"/>
    <xdr:pic>
      <xdr:nvPicPr>
        <xdr:cNvPr id="34" name="図 33">
          <a:extLst>
            <a:ext uri="{FF2B5EF4-FFF2-40B4-BE49-F238E27FC236}">
              <a16:creationId xmlns:a16="http://schemas.microsoft.com/office/drawing/2014/main" id="{E1858D7A-EB1A-41F3-9315-863FC4D46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28</xdr:col>
      <xdr:colOff>213875</xdr:colOff>
      <xdr:row>47</xdr:row>
      <xdr:rowOff>47467</xdr:rowOff>
    </xdr:from>
    <xdr:ext cx="310403" cy="303119"/>
    <xdr:pic>
      <xdr:nvPicPr>
        <xdr:cNvPr id="35" name="図 34">
          <a:extLst>
            <a:ext uri="{FF2B5EF4-FFF2-40B4-BE49-F238E27FC236}">
              <a16:creationId xmlns:a16="http://schemas.microsoft.com/office/drawing/2014/main" id="{591C2E32-518D-4675-8024-171F65DB5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28</xdr:col>
      <xdr:colOff>212913</xdr:colOff>
      <xdr:row>44</xdr:row>
      <xdr:rowOff>33617</xdr:rowOff>
    </xdr:from>
    <xdr:ext cx="310403" cy="303119"/>
    <xdr:pic>
      <xdr:nvPicPr>
        <xdr:cNvPr id="36" name="図 35">
          <a:extLst>
            <a:ext uri="{FF2B5EF4-FFF2-40B4-BE49-F238E27FC236}">
              <a16:creationId xmlns:a16="http://schemas.microsoft.com/office/drawing/2014/main" id="{5C45B02B-9B58-4793-942C-1F43E5817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30</xdr:col>
      <xdr:colOff>7695</xdr:colOff>
      <xdr:row>48</xdr:row>
      <xdr:rowOff>124485</xdr:rowOff>
    </xdr:from>
    <xdr:to>
      <xdr:col>30</xdr:col>
      <xdr:colOff>153997</xdr:colOff>
      <xdr:row>49</xdr:row>
      <xdr:rowOff>30506</xdr:rowOff>
    </xdr:to>
    <xdr:sp macro="" textlink="">
      <xdr:nvSpPr>
        <xdr:cNvPr id="37" name="矢印: 上 36">
          <a:extLst>
            <a:ext uri="{FF2B5EF4-FFF2-40B4-BE49-F238E27FC236}">
              <a16:creationId xmlns:a16="http://schemas.microsoft.com/office/drawing/2014/main" id="{C418772B-08C1-4973-8842-CA6D52D27173}"/>
            </a:ext>
          </a:extLst>
        </xdr:cNvPr>
        <xdr:cNvSpPr/>
      </xdr:nvSpPr>
      <xdr:spPr>
        <a:xfrm rot="18893427">
          <a:off x="7171573" y="9734132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180975</xdr:colOff>
      <xdr:row>40</xdr:row>
      <xdr:rowOff>190500</xdr:rowOff>
    </xdr:from>
    <xdr:to>
      <xdr:col>23</xdr:col>
      <xdr:colOff>123825</xdr:colOff>
      <xdr:row>43</xdr:row>
      <xdr:rowOff>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B94FFE2-121F-4D1A-A5AD-F60A8CC7E74D}"/>
            </a:ext>
          </a:extLst>
        </xdr:cNvPr>
        <xdr:cNvSpPr txBox="1"/>
      </xdr:nvSpPr>
      <xdr:spPr>
        <a:xfrm>
          <a:off x="4467225" y="822007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勤怠登録</a:t>
          </a:r>
        </a:p>
      </xdr:txBody>
    </xdr:sp>
    <xdr:clientData/>
  </xdr:twoCellAnchor>
  <xdr:twoCellAnchor>
    <xdr:from>
      <xdr:col>18</xdr:col>
      <xdr:colOff>180975</xdr:colOff>
      <xdr:row>44</xdr:row>
      <xdr:rowOff>19050</xdr:rowOff>
    </xdr:from>
    <xdr:to>
      <xdr:col>23</xdr:col>
      <xdr:colOff>123825</xdr:colOff>
      <xdr:row>46</xdr:row>
      <xdr:rowOff>28575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D3C19EA-344B-4A5F-9344-7A0328C777E5}"/>
            </a:ext>
          </a:extLst>
        </xdr:cNvPr>
        <xdr:cNvSpPr txBox="1"/>
      </xdr:nvSpPr>
      <xdr:spPr>
        <a:xfrm>
          <a:off x="4467225" y="884872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勤怠照会</a:t>
          </a:r>
        </a:p>
      </xdr:txBody>
    </xdr:sp>
    <xdr:clientData/>
  </xdr:twoCellAnchor>
  <xdr:twoCellAnchor>
    <xdr:from>
      <xdr:col>31</xdr:col>
      <xdr:colOff>209550</xdr:colOff>
      <xdr:row>40</xdr:row>
      <xdr:rowOff>190500</xdr:rowOff>
    </xdr:from>
    <xdr:to>
      <xdr:col>36</xdr:col>
      <xdr:colOff>152400</xdr:colOff>
      <xdr:row>43</xdr:row>
      <xdr:rowOff>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E4BBCD3-F6CF-4D8A-8FEF-FBE702AE682A}"/>
            </a:ext>
          </a:extLst>
        </xdr:cNvPr>
        <xdr:cNvSpPr txBox="1"/>
      </xdr:nvSpPr>
      <xdr:spPr>
        <a:xfrm>
          <a:off x="7591425" y="822007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設定変更</a:t>
          </a:r>
        </a:p>
      </xdr:txBody>
    </xdr:sp>
    <xdr:clientData/>
  </xdr:twoCellAnchor>
  <xdr:twoCellAnchor>
    <xdr:from>
      <xdr:col>2</xdr:col>
      <xdr:colOff>95250</xdr:colOff>
      <xdr:row>33</xdr:row>
      <xdr:rowOff>0</xdr:rowOff>
    </xdr:from>
    <xdr:to>
      <xdr:col>9</xdr:col>
      <xdr:colOff>228600</xdr:colOff>
      <xdr:row>35</xdr:row>
      <xdr:rowOff>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59F7E7E2-8D8E-484E-ACCA-2725EA91A4E3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</xdr:col>
      <xdr:colOff>28575</xdr:colOff>
      <xdr:row>66</xdr:row>
      <xdr:rowOff>190500</xdr:rowOff>
    </xdr:from>
    <xdr:to>
      <xdr:col>9</xdr:col>
      <xdr:colOff>161925</xdr:colOff>
      <xdr:row>68</xdr:row>
      <xdr:rowOff>200025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E8DCB3AD-CD1A-4C46-94BA-82DFDFB1FD2B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28575</xdr:colOff>
      <xdr:row>66</xdr:row>
      <xdr:rowOff>190500</xdr:rowOff>
    </xdr:from>
    <xdr:to>
      <xdr:col>22</xdr:col>
      <xdr:colOff>161925</xdr:colOff>
      <xdr:row>68</xdr:row>
      <xdr:rowOff>200025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C3C5FB06-7C65-4E8A-9798-3D002F2915E0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28</xdr:col>
      <xdr:colOff>28575</xdr:colOff>
      <xdr:row>66</xdr:row>
      <xdr:rowOff>190500</xdr:rowOff>
    </xdr:from>
    <xdr:to>
      <xdr:col>35</xdr:col>
      <xdr:colOff>161925</xdr:colOff>
      <xdr:row>68</xdr:row>
      <xdr:rowOff>200025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ABFE8DEB-5F56-4AA4-9515-12CD5C05ED26}"/>
            </a:ext>
          </a:extLst>
        </xdr:cNvPr>
        <xdr:cNvSpPr txBox="1"/>
      </xdr:nvSpPr>
      <xdr:spPr>
        <a:xfrm>
          <a:off x="3600450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85726</xdr:colOff>
      <xdr:row>37</xdr:row>
      <xdr:rowOff>95250</xdr:rowOff>
    </xdr:from>
    <xdr:to>
      <xdr:col>23</xdr:col>
      <xdr:colOff>114300</xdr:colOff>
      <xdr:row>39</xdr:row>
      <xdr:rowOff>104775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A7CA9313-5C47-482A-B40E-9DE0ABA2B685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28</xdr:col>
      <xdr:colOff>85726</xdr:colOff>
      <xdr:row>37</xdr:row>
      <xdr:rowOff>95250</xdr:rowOff>
    </xdr:from>
    <xdr:to>
      <xdr:col>36</xdr:col>
      <xdr:colOff>114300</xdr:colOff>
      <xdr:row>39</xdr:row>
      <xdr:rowOff>104775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4DE4C66A-3F55-4D27-B06C-CDB206A56B78}"/>
            </a:ext>
          </a:extLst>
        </xdr:cNvPr>
        <xdr:cNvSpPr txBox="1"/>
      </xdr:nvSpPr>
      <xdr:spPr>
        <a:xfrm>
          <a:off x="3657601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15</xdr:col>
      <xdr:colOff>201706</xdr:colOff>
      <xdr:row>40</xdr:row>
      <xdr:rowOff>190501</xdr:rowOff>
    </xdr:from>
    <xdr:ext cx="310403" cy="301438"/>
    <xdr:pic>
      <xdr:nvPicPr>
        <xdr:cNvPr id="58" name="図 57">
          <a:extLst>
            <a:ext uri="{FF2B5EF4-FFF2-40B4-BE49-F238E27FC236}">
              <a16:creationId xmlns:a16="http://schemas.microsoft.com/office/drawing/2014/main" id="{3640A885-4DC8-4665-8D85-C99932457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920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47</xdr:row>
      <xdr:rowOff>47467</xdr:rowOff>
    </xdr:from>
    <xdr:ext cx="310403" cy="303119"/>
    <xdr:pic>
      <xdr:nvPicPr>
        <xdr:cNvPr id="59" name="図 58">
          <a:extLst>
            <a:ext uri="{FF2B5EF4-FFF2-40B4-BE49-F238E27FC236}">
              <a16:creationId xmlns:a16="http://schemas.microsoft.com/office/drawing/2014/main" id="{47E1CF2F-AF99-42A8-8398-0F13FD73E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37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44</xdr:row>
      <xdr:rowOff>33617</xdr:rowOff>
    </xdr:from>
    <xdr:ext cx="310403" cy="303119"/>
    <xdr:pic>
      <xdr:nvPicPr>
        <xdr:cNvPr id="60" name="図 59">
          <a:extLst>
            <a:ext uri="{FF2B5EF4-FFF2-40B4-BE49-F238E27FC236}">
              <a16:creationId xmlns:a16="http://schemas.microsoft.com/office/drawing/2014/main" id="{8C20F9F5-1611-4B37-AA3C-5AA6AB470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0413" y="8863292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47</xdr:row>
      <xdr:rowOff>47467</xdr:rowOff>
    </xdr:from>
    <xdr:ext cx="310403" cy="303119"/>
    <xdr:pic>
      <xdr:nvPicPr>
        <xdr:cNvPr id="66" name="図 65">
          <a:extLst>
            <a:ext uri="{FF2B5EF4-FFF2-40B4-BE49-F238E27FC236}">
              <a16:creationId xmlns:a16="http://schemas.microsoft.com/office/drawing/2014/main" id="{1AE782AA-AFE5-433E-9670-30314E06F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5750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44</xdr:row>
      <xdr:rowOff>33617</xdr:rowOff>
    </xdr:from>
    <xdr:ext cx="310403" cy="303119"/>
    <xdr:pic>
      <xdr:nvPicPr>
        <xdr:cNvPr id="67" name="図 66">
          <a:extLst>
            <a:ext uri="{FF2B5EF4-FFF2-40B4-BE49-F238E27FC236}">
              <a16:creationId xmlns:a16="http://schemas.microsoft.com/office/drawing/2014/main" id="{8537A9A3-5CD9-40F3-A6D2-72B782666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4788" y="8863292"/>
          <a:ext cx="310403" cy="30311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C428FC5-82AF-45C2-ACFB-3044B13306C6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12777358-E0BE-4962-9B69-3BAE373576A4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BE0BDBD4-EA30-4D8E-8566-38A81B08AE84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企業コード</a:t>
          </a:r>
        </a:p>
      </xdr:txBody>
    </xdr:sp>
    <xdr:clientData/>
  </xdr:twoCellAnchor>
  <xdr:twoCellAnchor>
    <xdr:from>
      <xdr:col>18</xdr:col>
      <xdr:colOff>180975</xdr:colOff>
      <xdr:row>20</xdr:row>
      <xdr:rowOff>38100</xdr:rowOff>
    </xdr:from>
    <xdr:to>
      <xdr:col>28</xdr:col>
      <xdr:colOff>200025</xdr:colOff>
      <xdr:row>21</xdr:row>
      <xdr:rowOff>152400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2ED4FA23-7ADA-4AA4-BDFD-F9B844F97F91}"/>
            </a:ext>
          </a:extLst>
        </xdr:cNvPr>
        <xdr:cNvSpPr/>
      </xdr:nvSpPr>
      <xdr:spPr>
        <a:xfrm>
          <a:off x="4467225" y="4048125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作成</a:t>
          </a:r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8C76CA1-B892-4C93-86AD-8DA3962B2FB0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33</xdr:row>
      <xdr:rowOff>0</xdr:rowOff>
    </xdr:from>
    <xdr:to>
      <xdr:col>9</xdr:col>
      <xdr:colOff>228600</xdr:colOff>
      <xdr:row>35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72D519A-307C-4EC3-BF6C-009E3268D80E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18</xdr:col>
      <xdr:colOff>148721</xdr:colOff>
      <xdr:row>17</xdr:row>
      <xdr:rowOff>38100</xdr:rowOff>
    </xdr:from>
    <xdr:to>
      <xdr:col>28</xdr:col>
      <xdr:colOff>203705</xdr:colOff>
      <xdr:row>19</xdr:row>
      <xdr:rowOff>28575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9D788F0A-A3F1-4ADD-B7B3-FC34BE361269}"/>
            </a:ext>
          </a:extLst>
        </xdr:cNvPr>
        <xdr:cNvSpPr/>
      </xdr:nvSpPr>
      <xdr:spPr>
        <a:xfrm>
          <a:off x="4434971" y="34480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部署コード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7C346B5-B568-45AC-A35A-F7DBB8B12B09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257090D-6FC5-43C7-AFC4-3F115DAC33E4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EB8087D0-CC14-4748-8FF7-6EC7432F0AEF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6C3FDF7-B21E-4250-A33D-E0E281F24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FF61FE0-050F-4EC9-9184-CA1ED3D45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5EA32C5F-A9FD-4ECF-945E-D4F4FC0D8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33</xdr:row>
      <xdr:rowOff>0</xdr:rowOff>
    </xdr:from>
    <xdr:to>
      <xdr:col>9</xdr:col>
      <xdr:colOff>228600</xdr:colOff>
      <xdr:row>35</xdr:row>
      <xdr:rowOff>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F5F0C82-8689-4EE6-A319-58A14A58F704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123825</xdr:rowOff>
    </xdr:from>
    <xdr:to>
      <xdr:col>7</xdr:col>
      <xdr:colOff>152400</xdr:colOff>
      <xdr:row>5</xdr:row>
      <xdr:rowOff>19051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C6C8AA2-611D-446A-A10F-1257D6F7A1EF}"/>
            </a:ext>
          </a:extLst>
        </xdr:cNvPr>
        <xdr:cNvSpPr/>
      </xdr:nvSpPr>
      <xdr:spPr>
        <a:xfrm>
          <a:off x="409575" y="323850"/>
          <a:ext cx="1409700" cy="695326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3</xdr:col>
      <xdr:colOff>123825</xdr:colOff>
      <xdr:row>8</xdr:row>
      <xdr:rowOff>23813</xdr:rowOff>
    </xdr:from>
    <xdr:to>
      <xdr:col>6</xdr:col>
      <xdr:colOff>190500</xdr:colOff>
      <xdr:row>8</xdr:row>
      <xdr:rowOff>28575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CA928D3-2925-4B73-3A73-D4984B4F253E}"/>
            </a:ext>
          </a:extLst>
        </xdr:cNvPr>
        <xdr:cNvCxnSpPr>
          <a:cxnSpLocks/>
        </xdr:cNvCxnSpPr>
      </xdr:nvCxnSpPr>
      <xdr:spPr>
        <a:xfrm>
          <a:off x="838200" y="1624013"/>
          <a:ext cx="781050" cy="4762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12</xdr:row>
      <xdr:rowOff>166688</xdr:rowOff>
    </xdr:from>
    <xdr:to>
      <xdr:col>7</xdr:col>
      <xdr:colOff>161925</xdr:colOff>
      <xdr:row>14</xdr:row>
      <xdr:rowOff>57150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0572D6EF-AEAC-730B-CC1B-CB9486926290}"/>
            </a:ext>
          </a:extLst>
        </xdr:cNvPr>
        <xdr:cNvCxnSpPr>
          <a:cxnSpLocks/>
        </xdr:cNvCxnSpPr>
      </xdr:nvCxnSpPr>
      <xdr:spPr>
        <a:xfrm>
          <a:off x="847725" y="2566988"/>
          <a:ext cx="981075" cy="290512"/>
        </a:xfrm>
        <a:prstGeom prst="bentConnector3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12</xdr:row>
      <xdr:rowOff>171450</xdr:rowOff>
    </xdr:from>
    <xdr:to>
      <xdr:col>12</xdr:col>
      <xdr:colOff>190500</xdr:colOff>
      <xdr:row>14</xdr:row>
      <xdr:rowOff>61912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695D4AB7-4E36-4B59-8E25-33E0C510EC0D}"/>
            </a:ext>
          </a:extLst>
        </xdr:cNvPr>
        <xdr:cNvCxnSpPr>
          <a:cxnSpLocks/>
        </xdr:cNvCxnSpPr>
      </xdr:nvCxnSpPr>
      <xdr:spPr>
        <a:xfrm>
          <a:off x="2066925" y="2571750"/>
          <a:ext cx="981075" cy="290512"/>
        </a:xfrm>
        <a:prstGeom prst="bentConnector3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8</xdr:row>
      <xdr:rowOff>38100</xdr:rowOff>
    </xdr:from>
    <xdr:to>
      <xdr:col>12</xdr:col>
      <xdr:colOff>123825</xdr:colOff>
      <xdr:row>8</xdr:row>
      <xdr:rowOff>42862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E876481-CC08-4D70-9844-97DE18A7404E}"/>
            </a:ext>
          </a:extLst>
        </xdr:cNvPr>
        <xdr:cNvCxnSpPr>
          <a:cxnSpLocks/>
        </xdr:cNvCxnSpPr>
      </xdr:nvCxnSpPr>
      <xdr:spPr>
        <a:xfrm>
          <a:off x="2200275" y="163830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18023-F897-4649-A1BC-4C05B4839EF0}" name="テーブル2" displayName="テーブル2" ref="A2:H36" totalsRowShown="0" headerRowDxfId="25" dataDxfId="24">
  <autoFilter ref="A2:H36" xr:uid="{83018023-F897-4649-A1BC-4C05B4839EF0}"/>
  <tableColumns count="8">
    <tableColumn id="1" xr3:uid="{3CBF7F5E-BEF0-4E65-BC8F-31B8865676BE}" name="#" dataDxfId="23">
      <calculatedColumnFormula>ROW()-2</calculatedColumnFormula>
    </tableColumn>
    <tableColumn id="6" xr3:uid="{065AB81F-C392-46FF-A4D3-D2576D993354}" name="画面名" dataDxfId="22"/>
    <tableColumn id="10" xr3:uid="{2B2D10AB-3258-4A14-8A79-8FC53048B627}" name="管理サイト_x000a_提供" dataDxfId="21"/>
    <tableColumn id="2" xr3:uid="{D6728220-743D-4FA6-8EE8-1BC6E5B4769E}" name="パス名" dataDxfId="20"/>
    <tableColumn id="5" xr3:uid="{D4F97791-1B66-40A7-878A-EA346B3FE47E}" name="URL" dataDxfId="19">
      <calculatedColumnFormula>$D$1&amp;テーブル2[[#This Row],[パス名]]</calculatedColumnFormula>
    </tableColumn>
    <tableColumn id="7" xr3:uid="{803D1913-A85D-4B55-9B0F-279B6A77FB14}" name="ログイン_x000a_要求" dataDxfId="18"/>
    <tableColumn id="4" xr3:uid="{43C6DEDE-73FA-4A00-ACD2-CDCA758836EE}" name="View関数" dataDxfId="17"/>
    <tableColumn id="3" xr3:uid="{84092C46-EF3D-4000-95FD-C05C4BA4FFE0}" name="備考" dataDxfId="16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05D284-06DE-4145-A118-D7D491A8C8DC}" name="テーブル1" displayName="テーブル1" ref="A1:K43" totalsRowShown="0" headerRowDxfId="15" dataDxfId="14">
  <autoFilter ref="A1:K43" xr:uid="{8805D284-06DE-4145-A118-D7D491A8C8DC}"/>
  <tableColumns count="11">
    <tableColumn id="1" xr3:uid="{B83B990F-AAF7-4E0D-832A-FD0EB83BF657}" name="No" dataDxfId="13"/>
    <tableColumn id="2" xr3:uid="{3B6AFDE3-3A68-4826-B10B-B4E01BEE4117}" name="テーブル（論理名）" dataDxfId="12"/>
    <tableColumn id="3" xr3:uid="{1957689B-E225-49BB-B9C6-E7FD96BEFAF8}" name="テーブル名（物理名）" dataDxfId="11"/>
    <tableColumn id="4" xr3:uid="{59B3D7F6-7F01-4CC9-A3E4-6F9A1CE9A7ED}" name="カラム名（論理名）" dataDxfId="10"/>
    <tableColumn id="5" xr3:uid="{B344ED27-C9AF-40C5-804E-DE744CF55CF6}" name="カラム名（物理名）" dataDxfId="9"/>
    <tableColumn id="11" xr3:uid="{B8D62AAD-9CA8-4C97-A164-779DE4FB09D0}" name="シーケンス" dataDxfId="8"/>
    <tableColumn id="6" xr3:uid="{A1AFAE0B-B8B7-4F06-9E79-A973996E7D17}" name="Pキー" dataDxfId="7"/>
    <tableColumn id="10" xr3:uid="{CE544C9E-ABCD-4010-8985-2C9F62BDA4D1}" name="必須" dataDxfId="6"/>
    <tableColumn id="7" xr3:uid="{E8A272B1-E29C-469E-9A35-AE83F24373DA}" name="型" dataDxfId="5"/>
    <tableColumn id="8" xr3:uid="{33CEA65A-379F-49DF-A0D1-3E54DF4C627F}" name="サイズ" dataDxfId="4"/>
    <tableColumn id="9" xr3:uid="{B17BCC14-EBDF-42B5-93C8-71C562D92537}" name="備考" dataDxfId="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7.0.0.1:8000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027F-2E49-4BC7-A696-FDA97A770343}">
  <sheetPr>
    <tabColor rgb="FF00B050"/>
  </sheetPr>
  <dimension ref="A1:BG26"/>
  <sheetViews>
    <sheetView workbookViewId="0">
      <pane ySplit="1" topLeftCell="A2" activePane="bottomLeft" state="frozen"/>
      <selection activeCell="L17" sqref="L17"/>
      <selection pane="bottomLeft" activeCell="J1" sqref="J1"/>
    </sheetView>
  </sheetViews>
  <sheetFormatPr defaultColWidth="3.125" defaultRowHeight="15.75" x14ac:dyDescent="0.4"/>
  <cols>
    <col min="1" max="16384" width="3.125" style="1"/>
  </cols>
  <sheetData>
    <row r="1" spans="1:1" s="4" customFormat="1" x14ac:dyDescent="0.4">
      <c r="A1" s="3" t="str">
        <f ca="1">MID(CELL("filename",A1),FIND("]",CELL("filename",A1))+1,99)</f>
        <v>遷移図</v>
      </c>
    </row>
    <row r="24" spans="59:59" x14ac:dyDescent="0.4">
      <c r="BG24" s="1" t="s">
        <v>95</v>
      </c>
    </row>
    <row r="26" spans="59:59" x14ac:dyDescent="0.4">
      <c r="BG26" s="1" t="s">
        <v>96</v>
      </c>
    </row>
  </sheetData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8AFD-E3AB-47CF-B8C6-4E8F0193DEF6}">
  <sheetPr>
    <tabColor rgb="FF00B050"/>
  </sheetPr>
  <dimension ref="A1:H55"/>
  <sheetViews>
    <sheetView showGridLines="0" view="pageBreakPreview" topLeftCell="A2" zoomScaleNormal="100" zoomScaleSheetLayoutView="100" workbookViewId="0">
      <pane ySplit="1" topLeftCell="A3" activePane="bottomLeft" state="frozen"/>
      <selection activeCell="L17" sqref="L17"/>
      <selection pane="bottomLeft" activeCell="B29" sqref="B29"/>
    </sheetView>
  </sheetViews>
  <sheetFormatPr defaultRowHeight="15.75" outlineLevelRow="1" x14ac:dyDescent="0.4"/>
  <cols>
    <col min="1" max="1" width="5.625" style="2" customWidth="1"/>
    <col min="2" max="2" width="19.625" style="2" customWidth="1"/>
    <col min="3" max="3" width="11.875" style="2" customWidth="1"/>
    <col min="4" max="4" width="29.5" style="2" bestFit="1" customWidth="1"/>
    <col min="5" max="5" width="46" style="2" bestFit="1" customWidth="1"/>
    <col min="6" max="6" width="9.625" style="2" customWidth="1"/>
    <col min="7" max="7" width="14.25" style="2" bestFit="1" customWidth="1"/>
    <col min="8" max="8" width="45" style="2" customWidth="1"/>
    <col min="9" max="16384" width="9" style="2"/>
  </cols>
  <sheetData>
    <row r="1" spans="1:8" hidden="1" outlineLevel="1" x14ac:dyDescent="0.4">
      <c r="A1" s="9" t="s">
        <v>59</v>
      </c>
      <c r="B1" s="9"/>
      <c r="C1" s="9"/>
      <c r="D1" s="13" t="s">
        <v>60</v>
      </c>
      <c r="E1" s="13"/>
      <c r="F1" s="13"/>
    </row>
    <row r="2" spans="1:8" ht="31.5" collapsed="1" x14ac:dyDescent="0.4">
      <c r="A2" s="6" t="s">
        <v>117</v>
      </c>
      <c r="B2" s="6" t="s">
        <v>71</v>
      </c>
      <c r="C2" s="14" t="s">
        <v>108</v>
      </c>
      <c r="D2" s="6" t="s">
        <v>62</v>
      </c>
      <c r="E2" s="6" t="s">
        <v>57</v>
      </c>
      <c r="F2" s="14" t="s">
        <v>106</v>
      </c>
      <c r="G2" s="6" t="s">
        <v>58</v>
      </c>
      <c r="H2" s="6" t="s">
        <v>8</v>
      </c>
    </row>
    <row r="3" spans="1:8" x14ac:dyDescent="0.4">
      <c r="A3" s="12">
        <f>ROW()-2</f>
        <v>1</v>
      </c>
      <c r="B3" s="11" t="s">
        <v>72</v>
      </c>
      <c r="C3" s="12" t="s">
        <v>105</v>
      </c>
      <c r="D3" s="10" t="s">
        <v>69</v>
      </c>
      <c r="E3" s="11" t="str">
        <f>$D$1&amp;テーブル2[[#This Row],[パス名]]</f>
        <v>http://127.0.0.1:8000/admin/login</v>
      </c>
      <c r="F3" s="12" t="s">
        <v>116</v>
      </c>
      <c r="G3" s="10" t="s">
        <v>70</v>
      </c>
      <c r="H3" s="10"/>
    </row>
    <row r="4" spans="1:8" x14ac:dyDescent="0.4">
      <c r="A4" s="12">
        <f t="shared" ref="A4:A36" si="0">ROW()-2</f>
        <v>2</v>
      </c>
      <c r="B4" s="11" t="s">
        <v>73</v>
      </c>
      <c r="C4" s="12" t="s">
        <v>116</v>
      </c>
      <c r="D4" s="10" t="s">
        <v>61</v>
      </c>
      <c r="E4" s="11" t="str">
        <f>$D$1&amp;テーブル2[[#This Row],[パス名]]</f>
        <v>http://127.0.0.1:8000/kintai/login</v>
      </c>
      <c r="F4" s="12" t="s">
        <v>105</v>
      </c>
      <c r="G4" s="10" t="s">
        <v>66</v>
      </c>
      <c r="H4" s="10"/>
    </row>
    <row r="5" spans="1:8" x14ac:dyDescent="0.4">
      <c r="A5" s="12">
        <f t="shared" si="0"/>
        <v>3</v>
      </c>
      <c r="B5" s="11" t="s">
        <v>74</v>
      </c>
      <c r="C5" s="12" t="s">
        <v>116</v>
      </c>
      <c r="D5" s="10" t="s">
        <v>63</v>
      </c>
      <c r="E5" s="11" t="str">
        <f>$D$1&amp;テーブル2[[#This Row],[パス名]]</f>
        <v>http://127.0.0.1:8000/kintai</v>
      </c>
      <c r="F5" s="12" t="s">
        <v>105</v>
      </c>
      <c r="G5" s="10" t="s">
        <v>67</v>
      </c>
      <c r="H5" s="10"/>
    </row>
    <row r="6" spans="1:8" x14ac:dyDescent="0.4">
      <c r="A6" s="12">
        <f t="shared" si="0"/>
        <v>4</v>
      </c>
      <c r="B6" s="11" t="s">
        <v>127</v>
      </c>
      <c r="C6" s="12" t="s">
        <v>105</v>
      </c>
      <c r="D6" s="15" t="s">
        <v>65</v>
      </c>
      <c r="E6" s="16" t="str">
        <f>$D$1&amp;テーブル2[[#This Row],[パス名]]</f>
        <v>http://127.0.0.1:8000/kintai/user/list</v>
      </c>
      <c r="F6" s="17" t="s">
        <v>70</v>
      </c>
      <c r="G6" s="15"/>
      <c r="H6" s="15"/>
    </row>
    <row r="7" spans="1:8" x14ac:dyDescent="0.4">
      <c r="A7" s="12">
        <f t="shared" si="0"/>
        <v>5</v>
      </c>
      <c r="B7" s="11" t="s">
        <v>128</v>
      </c>
      <c r="C7" s="12" t="s">
        <v>70</v>
      </c>
      <c r="D7" s="10" t="s">
        <v>64</v>
      </c>
      <c r="E7" s="11" t="str">
        <f>$D$1&amp;テーブル2[[#This Row],[パス名]]</f>
        <v>http://127.0.0.1:8000/kintai/user/create</v>
      </c>
      <c r="F7" s="12" t="s">
        <v>116</v>
      </c>
      <c r="G7" s="10" t="s">
        <v>68</v>
      </c>
      <c r="H7" s="10"/>
    </row>
    <row r="8" spans="1:8" x14ac:dyDescent="0.4">
      <c r="A8" s="12">
        <f t="shared" si="0"/>
        <v>6</v>
      </c>
      <c r="B8" s="11" t="s">
        <v>129</v>
      </c>
      <c r="C8" s="12" t="s">
        <v>116</v>
      </c>
      <c r="D8" s="10" t="s">
        <v>131</v>
      </c>
      <c r="E8" s="11" t="str">
        <f>$D$1&amp;テーブル2[[#This Row],[パス名]]</f>
        <v>http://127.0.0.1:8000/kintai/user/edit/{$seq_user_id}</v>
      </c>
      <c r="F8" s="12" t="s">
        <v>105</v>
      </c>
      <c r="G8" s="10" t="s">
        <v>126</v>
      </c>
      <c r="H8" s="10"/>
    </row>
    <row r="9" spans="1:8" x14ac:dyDescent="0.4">
      <c r="A9" s="12">
        <f t="shared" si="0"/>
        <v>7</v>
      </c>
      <c r="B9" s="11" t="s">
        <v>130</v>
      </c>
      <c r="C9" s="12" t="s">
        <v>105</v>
      </c>
      <c r="D9" s="15" t="s">
        <v>90</v>
      </c>
      <c r="E9" s="16" t="str">
        <f>$D$1&amp;テーブル2[[#This Row],[パス名]]</f>
        <v>http://127.0.0.1:8000/kintai/user/delete</v>
      </c>
      <c r="F9" s="17" t="s">
        <v>116</v>
      </c>
      <c r="G9" s="15"/>
      <c r="H9" s="15"/>
    </row>
    <row r="10" spans="1:8" x14ac:dyDescent="0.4">
      <c r="A10" s="12">
        <f t="shared" si="0"/>
        <v>8</v>
      </c>
      <c r="B10" s="11" t="s">
        <v>88</v>
      </c>
      <c r="C10" s="12" t="s">
        <v>105</v>
      </c>
      <c r="D10" s="15" t="s">
        <v>91</v>
      </c>
      <c r="E10" s="16" t="str">
        <f>$D$1&amp;テーブル2[[#This Row],[パス名]]</f>
        <v>http://127.0.0.1:8000/kintai/cp/list</v>
      </c>
      <c r="F10" s="17"/>
      <c r="G10" s="15"/>
      <c r="H10" s="15"/>
    </row>
    <row r="11" spans="1:8" x14ac:dyDescent="0.4">
      <c r="A11" s="12">
        <f t="shared" si="0"/>
        <v>9</v>
      </c>
      <c r="B11" s="11" t="s">
        <v>86</v>
      </c>
      <c r="C11" s="12" t="s">
        <v>105</v>
      </c>
      <c r="D11" s="15" t="s">
        <v>92</v>
      </c>
      <c r="E11" s="16" t="str">
        <f>$D$1&amp;テーブル2[[#This Row],[パス名]]</f>
        <v>http://127.0.0.1:8000/kintai/cp/create</v>
      </c>
      <c r="F11" s="17"/>
      <c r="G11" s="15"/>
      <c r="H11" s="15"/>
    </row>
    <row r="12" spans="1:8" x14ac:dyDescent="0.4">
      <c r="A12" s="12">
        <f t="shared" si="0"/>
        <v>10</v>
      </c>
      <c r="B12" s="11" t="s">
        <v>87</v>
      </c>
      <c r="C12" s="12" t="s">
        <v>105</v>
      </c>
      <c r="D12" s="15" t="s">
        <v>93</v>
      </c>
      <c r="E12" s="16" t="str">
        <f>$D$1&amp;テーブル2[[#This Row],[パス名]]</f>
        <v>http://127.0.0.1:8000/kintai/cp/edit</v>
      </c>
      <c r="F12" s="17"/>
      <c r="G12" s="15"/>
      <c r="H12" s="15"/>
    </row>
    <row r="13" spans="1:8" x14ac:dyDescent="0.4">
      <c r="A13" s="12">
        <f t="shared" si="0"/>
        <v>11</v>
      </c>
      <c r="B13" s="11" t="s">
        <v>89</v>
      </c>
      <c r="C13" s="12" t="s">
        <v>105</v>
      </c>
      <c r="D13" s="15" t="s">
        <v>94</v>
      </c>
      <c r="E13" s="16" t="str">
        <f>$D$1&amp;テーブル2[[#This Row],[パス名]]</f>
        <v>http://127.0.0.1:8000/kintai/cp/delete</v>
      </c>
      <c r="F13" s="17"/>
      <c r="G13" s="15"/>
      <c r="H13" s="15"/>
    </row>
    <row r="14" spans="1:8" x14ac:dyDescent="0.4">
      <c r="A14" s="12">
        <f t="shared" si="0"/>
        <v>12</v>
      </c>
      <c r="B14" s="11" t="s">
        <v>112</v>
      </c>
      <c r="C14" s="12" t="s">
        <v>105</v>
      </c>
      <c r="D14" s="15" t="s">
        <v>113</v>
      </c>
      <c r="E14" s="16" t="str">
        <f>$D$1&amp;テーブル2[[#This Row],[パス名]]</f>
        <v>http://127.0.0.1:8000/kintai/dv/list</v>
      </c>
      <c r="F14" s="17"/>
      <c r="G14" s="15"/>
      <c r="H14" s="15"/>
    </row>
    <row r="15" spans="1:8" x14ac:dyDescent="0.4">
      <c r="A15" s="12">
        <f t="shared" si="0"/>
        <v>13</v>
      </c>
      <c r="B15" s="11" t="s">
        <v>107</v>
      </c>
      <c r="C15" s="12" t="s">
        <v>105</v>
      </c>
      <c r="D15" s="15" t="s">
        <v>109</v>
      </c>
      <c r="E15" s="16" t="str">
        <f>$D$1&amp;テーブル2[[#This Row],[パス名]]</f>
        <v>http://127.0.0.1:8000/kintai/dv/create</v>
      </c>
      <c r="F15" s="17"/>
      <c r="G15" s="15"/>
      <c r="H15" s="15"/>
    </row>
    <row r="16" spans="1:8" x14ac:dyDescent="0.4">
      <c r="A16" s="12">
        <f t="shared" si="0"/>
        <v>14</v>
      </c>
      <c r="B16" s="11" t="s">
        <v>110</v>
      </c>
      <c r="C16" s="12" t="s">
        <v>105</v>
      </c>
      <c r="D16" s="15" t="s">
        <v>114</v>
      </c>
      <c r="E16" s="16" t="str">
        <f>$D$1&amp;テーブル2[[#This Row],[パス名]]</f>
        <v>http://127.0.0.1:8000/kintai/dv/edit</v>
      </c>
      <c r="F16" s="17"/>
      <c r="G16" s="15"/>
      <c r="H16" s="15"/>
    </row>
    <row r="17" spans="1:8" x14ac:dyDescent="0.4">
      <c r="A17" s="12">
        <f t="shared" si="0"/>
        <v>15</v>
      </c>
      <c r="B17" s="11" t="s">
        <v>111</v>
      </c>
      <c r="C17" s="12" t="s">
        <v>105</v>
      </c>
      <c r="D17" s="15" t="s">
        <v>115</v>
      </c>
      <c r="E17" s="16" t="str">
        <f>$D$1&amp;テーブル2[[#This Row],[パス名]]</f>
        <v>http://127.0.0.1:8000/kintai/dv/delete</v>
      </c>
      <c r="F17" s="17"/>
      <c r="G17" s="15"/>
      <c r="H17" s="15"/>
    </row>
    <row r="18" spans="1:8" x14ac:dyDescent="0.4">
      <c r="A18" s="12">
        <f t="shared" si="0"/>
        <v>16</v>
      </c>
      <c r="B18" s="11" t="s">
        <v>118</v>
      </c>
      <c r="C18" s="12" t="s">
        <v>105</v>
      </c>
      <c r="D18" s="15" t="s">
        <v>122</v>
      </c>
      <c r="E18" s="16" t="str">
        <f>$D$1&amp;テーブル2[[#This Row],[パス名]]</f>
        <v>http://127.0.0.1:8000/kintai/ot/list</v>
      </c>
      <c r="F18" s="17"/>
      <c r="G18" s="15"/>
      <c r="H18" s="15"/>
    </row>
    <row r="19" spans="1:8" x14ac:dyDescent="0.4">
      <c r="A19" s="12">
        <f t="shared" si="0"/>
        <v>17</v>
      </c>
      <c r="B19" s="11" t="s">
        <v>119</v>
      </c>
      <c r="C19" s="12" t="s">
        <v>105</v>
      </c>
      <c r="D19" s="15" t="s">
        <v>123</v>
      </c>
      <c r="E19" s="16" t="str">
        <f>$D$1&amp;テーブル2[[#This Row],[パス名]]</f>
        <v>http://127.0.0.1:8000/kintai/ot/create</v>
      </c>
      <c r="F19" s="17"/>
      <c r="G19" s="15"/>
      <c r="H19" s="15"/>
    </row>
    <row r="20" spans="1:8" x14ac:dyDescent="0.4">
      <c r="A20" s="12">
        <f t="shared" si="0"/>
        <v>18</v>
      </c>
      <c r="B20" s="11" t="s">
        <v>120</v>
      </c>
      <c r="C20" s="12" t="s">
        <v>105</v>
      </c>
      <c r="D20" s="15" t="s">
        <v>124</v>
      </c>
      <c r="E20" s="16" t="str">
        <f>$D$1&amp;テーブル2[[#This Row],[パス名]]</f>
        <v>http://127.0.0.1:8000/kintai/ot/edit</v>
      </c>
      <c r="F20" s="17"/>
      <c r="G20" s="15"/>
      <c r="H20" s="15"/>
    </row>
    <row r="21" spans="1:8" x14ac:dyDescent="0.4">
      <c r="A21" s="12">
        <f t="shared" si="0"/>
        <v>19</v>
      </c>
      <c r="B21" s="11" t="s">
        <v>121</v>
      </c>
      <c r="C21" s="12" t="s">
        <v>105</v>
      </c>
      <c r="D21" s="15" t="s">
        <v>125</v>
      </c>
      <c r="E21" s="16" t="str">
        <f>$D$1&amp;テーブル2[[#This Row],[パス名]]</f>
        <v>http://127.0.0.1:8000/kintai/ot/delete</v>
      </c>
      <c r="F21" s="17"/>
      <c r="G21" s="15"/>
      <c r="H21" s="15"/>
    </row>
    <row r="22" spans="1:8" x14ac:dyDescent="0.4">
      <c r="A22" s="12">
        <f t="shared" ref="A22:A33" si="1">ROW()-2</f>
        <v>20</v>
      </c>
      <c r="B22" s="11"/>
      <c r="C22" s="12"/>
      <c r="D22" s="10"/>
      <c r="E22" s="11" t="str">
        <f>$D$1&amp;テーブル2[[#This Row],[パス名]]</f>
        <v>http://127.0.0.1:8000</v>
      </c>
      <c r="F22" s="12"/>
      <c r="G22" s="10"/>
      <c r="H22" s="10"/>
    </row>
    <row r="23" spans="1:8" x14ac:dyDescent="0.4">
      <c r="A23" s="12">
        <f t="shared" si="1"/>
        <v>21</v>
      </c>
      <c r="B23" s="11"/>
      <c r="C23" s="12"/>
      <c r="D23" s="10"/>
      <c r="E23" s="11" t="str">
        <f>$D$1&amp;テーブル2[[#This Row],[パス名]]</f>
        <v>http://127.0.0.1:8000</v>
      </c>
      <c r="F23" s="12"/>
      <c r="G23" s="10"/>
      <c r="H23" s="10"/>
    </row>
    <row r="24" spans="1:8" x14ac:dyDescent="0.4">
      <c r="A24" s="12">
        <f t="shared" si="1"/>
        <v>22</v>
      </c>
      <c r="B24" s="11"/>
      <c r="C24" s="12"/>
      <c r="D24" s="10"/>
      <c r="E24" s="11" t="str">
        <f>$D$1&amp;テーブル2[[#This Row],[パス名]]</f>
        <v>http://127.0.0.1:8000</v>
      </c>
      <c r="F24" s="12"/>
      <c r="G24" s="10"/>
      <c r="H24" s="10"/>
    </row>
    <row r="25" spans="1:8" x14ac:dyDescent="0.4">
      <c r="A25" s="12">
        <f t="shared" si="1"/>
        <v>23</v>
      </c>
      <c r="B25" s="11"/>
      <c r="C25" s="12"/>
      <c r="D25" s="10"/>
      <c r="E25" s="11" t="str">
        <f>$D$1&amp;テーブル2[[#This Row],[パス名]]</f>
        <v>http://127.0.0.1:8000</v>
      </c>
      <c r="F25" s="12"/>
      <c r="G25" s="10"/>
      <c r="H25" s="10"/>
    </row>
    <row r="26" spans="1:8" x14ac:dyDescent="0.4">
      <c r="A26" s="12">
        <f t="shared" si="1"/>
        <v>24</v>
      </c>
      <c r="B26" s="11"/>
      <c r="C26" s="12"/>
      <c r="D26" s="10"/>
      <c r="E26" s="11" t="str">
        <f>$D$1&amp;テーブル2[[#This Row],[パス名]]</f>
        <v>http://127.0.0.1:8000</v>
      </c>
      <c r="F26" s="12"/>
      <c r="G26" s="10"/>
      <c r="H26" s="10"/>
    </row>
    <row r="27" spans="1:8" x14ac:dyDescent="0.4">
      <c r="A27" s="12">
        <f t="shared" si="1"/>
        <v>25</v>
      </c>
      <c r="B27" s="11"/>
      <c r="C27" s="12"/>
      <c r="D27" s="10"/>
      <c r="E27" s="11" t="str">
        <f>$D$1&amp;テーブル2[[#This Row],[パス名]]</f>
        <v>http://127.0.0.1:8000</v>
      </c>
      <c r="F27" s="12"/>
      <c r="G27" s="10"/>
      <c r="H27" s="10"/>
    </row>
    <row r="28" spans="1:8" x14ac:dyDescent="0.4">
      <c r="A28" s="12">
        <f t="shared" si="1"/>
        <v>26</v>
      </c>
      <c r="B28" s="11"/>
      <c r="C28" s="12"/>
      <c r="D28" s="10"/>
      <c r="E28" s="11" t="str">
        <f>$D$1&amp;テーブル2[[#This Row],[パス名]]</f>
        <v>http://127.0.0.1:8000</v>
      </c>
      <c r="F28" s="12"/>
      <c r="G28" s="10"/>
      <c r="H28" s="10"/>
    </row>
    <row r="29" spans="1:8" x14ac:dyDescent="0.4">
      <c r="A29" s="12">
        <f t="shared" si="1"/>
        <v>27</v>
      </c>
      <c r="B29" s="11"/>
      <c r="C29" s="12"/>
      <c r="D29" s="10"/>
      <c r="E29" s="11" t="str">
        <f>$D$1&amp;テーブル2[[#This Row],[パス名]]</f>
        <v>http://127.0.0.1:8000</v>
      </c>
      <c r="F29" s="12"/>
      <c r="G29" s="10"/>
      <c r="H29" s="10"/>
    </row>
    <row r="30" spans="1:8" x14ac:dyDescent="0.4">
      <c r="A30" s="12">
        <f t="shared" si="1"/>
        <v>28</v>
      </c>
      <c r="B30" s="11"/>
      <c r="C30" s="12"/>
      <c r="D30" s="10"/>
      <c r="E30" s="11" t="str">
        <f>$D$1&amp;テーブル2[[#This Row],[パス名]]</f>
        <v>http://127.0.0.1:8000</v>
      </c>
      <c r="F30" s="12"/>
      <c r="G30" s="10"/>
      <c r="H30" s="10"/>
    </row>
    <row r="31" spans="1:8" x14ac:dyDescent="0.4">
      <c r="A31" s="12">
        <f t="shared" si="1"/>
        <v>29</v>
      </c>
      <c r="B31" s="11"/>
      <c r="C31" s="12"/>
      <c r="D31" s="10"/>
      <c r="E31" s="11" t="str">
        <f>$D$1&amp;テーブル2[[#This Row],[パス名]]</f>
        <v>http://127.0.0.1:8000</v>
      </c>
      <c r="F31" s="12"/>
      <c r="G31" s="10"/>
      <c r="H31" s="10"/>
    </row>
    <row r="32" spans="1:8" x14ac:dyDescent="0.4">
      <c r="A32" s="12">
        <f t="shared" si="1"/>
        <v>30</v>
      </c>
      <c r="B32" s="11"/>
      <c r="C32" s="12"/>
      <c r="D32" s="10"/>
      <c r="E32" s="11" t="str">
        <f>$D$1&amp;テーブル2[[#This Row],[パス名]]</f>
        <v>http://127.0.0.1:8000</v>
      </c>
      <c r="F32" s="12"/>
      <c r="G32" s="10"/>
      <c r="H32" s="10"/>
    </row>
    <row r="33" spans="1:8" x14ac:dyDescent="0.4">
      <c r="A33" s="12">
        <f t="shared" si="1"/>
        <v>31</v>
      </c>
      <c r="B33" s="11"/>
      <c r="C33" s="12"/>
      <c r="D33" s="10"/>
      <c r="E33" s="11" t="str">
        <f>$D$1&amp;テーブル2[[#This Row],[パス名]]</f>
        <v>http://127.0.0.1:8000</v>
      </c>
      <c r="F33" s="12"/>
      <c r="G33" s="10"/>
      <c r="H33" s="10"/>
    </row>
    <row r="34" spans="1:8" x14ac:dyDescent="0.4">
      <c r="A34" s="12">
        <f t="shared" si="0"/>
        <v>32</v>
      </c>
      <c r="B34" s="11"/>
      <c r="C34" s="12"/>
      <c r="D34" s="10"/>
      <c r="E34" s="11" t="str">
        <f>$D$1&amp;テーブル2[[#This Row],[パス名]]</f>
        <v>http://127.0.0.1:8000</v>
      </c>
      <c r="F34" s="12"/>
      <c r="G34" s="10"/>
      <c r="H34" s="10"/>
    </row>
    <row r="35" spans="1:8" x14ac:dyDescent="0.4">
      <c r="A35" s="12">
        <f t="shared" si="0"/>
        <v>33</v>
      </c>
      <c r="B35" s="11"/>
      <c r="C35" s="12"/>
      <c r="D35" s="10"/>
      <c r="E35" s="11" t="str">
        <f>$D$1&amp;テーブル2[[#This Row],[パス名]]</f>
        <v>http://127.0.0.1:8000</v>
      </c>
      <c r="F35" s="12"/>
      <c r="G35" s="10"/>
      <c r="H35" s="10"/>
    </row>
    <row r="36" spans="1:8" x14ac:dyDescent="0.4">
      <c r="A36" s="12">
        <f t="shared" si="0"/>
        <v>34</v>
      </c>
      <c r="B36" s="11"/>
      <c r="C36" s="12"/>
      <c r="D36" s="10"/>
      <c r="E36" s="11" t="str">
        <f>$D$1&amp;テーブル2[[#This Row],[パス名]]</f>
        <v>http://127.0.0.1:8000</v>
      </c>
      <c r="F36" s="12"/>
      <c r="G36" s="10"/>
      <c r="H36" s="10"/>
    </row>
    <row r="37" spans="1:8" x14ac:dyDescent="0.4">
      <c r="A37" s="7"/>
      <c r="B37" s="7"/>
      <c r="C37" s="7"/>
      <c r="D37" s="8"/>
      <c r="E37" s="8"/>
      <c r="F37" s="8"/>
      <c r="G37" s="8"/>
      <c r="H37" s="8"/>
    </row>
    <row r="38" spans="1:8" x14ac:dyDescent="0.4">
      <c r="A38" s="7"/>
      <c r="B38" s="7"/>
      <c r="C38" s="7"/>
      <c r="D38" s="8"/>
      <c r="E38" s="8"/>
      <c r="F38" s="8"/>
      <c r="G38" s="8"/>
      <c r="H38" s="8"/>
    </row>
    <row r="39" spans="1:8" x14ac:dyDescent="0.4">
      <c r="A39" s="7"/>
      <c r="B39" s="7"/>
      <c r="C39" s="7"/>
      <c r="D39" s="8"/>
      <c r="E39" s="8"/>
      <c r="F39" s="8"/>
      <c r="G39" s="8"/>
      <c r="H39" s="8"/>
    </row>
    <row r="40" spans="1:8" x14ac:dyDescent="0.4">
      <c r="A40" s="7"/>
      <c r="B40" s="7"/>
      <c r="C40" s="7"/>
      <c r="D40" s="8"/>
      <c r="E40" s="8"/>
      <c r="F40" s="8"/>
      <c r="G40" s="8"/>
      <c r="H40" s="8"/>
    </row>
    <row r="41" spans="1:8" x14ac:dyDescent="0.4">
      <c r="A41" s="7"/>
      <c r="B41" s="7"/>
      <c r="C41" s="7"/>
      <c r="D41" s="8"/>
      <c r="E41" s="8"/>
      <c r="F41" s="8"/>
      <c r="G41" s="8"/>
      <c r="H41" s="8"/>
    </row>
    <row r="42" spans="1:8" x14ac:dyDescent="0.4">
      <c r="A42" s="7"/>
      <c r="B42" s="7"/>
      <c r="C42" s="7"/>
      <c r="D42" s="8"/>
      <c r="E42" s="8"/>
      <c r="F42" s="8"/>
      <c r="G42" s="8"/>
      <c r="H42" s="8"/>
    </row>
    <row r="43" spans="1:8" x14ac:dyDescent="0.4">
      <c r="A43" s="7"/>
      <c r="B43" s="7"/>
      <c r="C43" s="7"/>
      <c r="D43" s="8"/>
      <c r="E43" s="8"/>
      <c r="F43" s="8"/>
      <c r="G43" s="8"/>
      <c r="H43" s="8"/>
    </row>
    <row r="44" spans="1:8" x14ac:dyDescent="0.4">
      <c r="A44" s="7"/>
      <c r="B44" s="7"/>
      <c r="C44" s="7"/>
      <c r="D44" s="8"/>
      <c r="E44" s="8"/>
      <c r="F44" s="8"/>
      <c r="G44" s="8"/>
      <c r="H44" s="8"/>
    </row>
    <row r="45" spans="1:8" x14ac:dyDescent="0.4">
      <c r="A45" s="7"/>
      <c r="B45" s="7"/>
      <c r="C45" s="7"/>
      <c r="D45" s="8"/>
      <c r="E45" s="8"/>
      <c r="F45" s="8"/>
      <c r="G45" s="8"/>
      <c r="H45" s="8"/>
    </row>
    <row r="46" spans="1:8" x14ac:dyDescent="0.4">
      <c r="A46" s="7"/>
      <c r="B46" s="7"/>
      <c r="C46" s="7"/>
      <c r="D46" s="8"/>
      <c r="E46" s="8"/>
      <c r="F46" s="8"/>
      <c r="G46" s="8"/>
      <c r="H46" s="8"/>
    </row>
    <row r="47" spans="1:8" x14ac:dyDescent="0.4">
      <c r="A47" s="7"/>
      <c r="B47" s="7"/>
      <c r="C47" s="7"/>
      <c r="D47" s="8"/>
      <c r="E47" s="8"/>
      <c r="F47" s="8"/>
      <c r="G47" s="8"/>
      <c r="H47" s="8"/>
    </row>
    <row r="48" spans="1:8" x14ac:dyDescent="0.4">
      <c r="A48" s="7"/>
      <c r="B48" s="7"/>
      <c r="C48" s="7"/>
      <c r="D48" s="8"/>
      <c r="E48" s="8"/>
      <c r="F48" s="8"/>
      <c r="G48" s="8"/>
      <c r="H48" s="8"/>
    </row>
    <row r="49" spans="1:8" x14ac:dyDescent="0.4">
      <c r="A49" s="7"/>
      <c r="B49" s="7"/>
      <c r="C49" s="7"/>
      <c r="D49" s="8"/>
      <c r="E49" s="8"/>
      <c r="F49" s="8"/>
      <c r="G49" s="8"/>
      <c r="H49" s="8"/>
    </row>
    <row r="50" spans="1:8" x14ac:dyDescent="0.4">
      <c r="A50" s="7"/>
      <c r="B50" s="7"/>
      <c r="C50" s="7"/>
      <c r="D50" s="8"/>
      <c r="E50" s="8"/>
      <c r="F50" s="8"/>
      <c r="G50" s="8"/>
      <c r="H50" s="8"/>
    </row>
    <row r="51" spans="1:8" x14ac:dyDescent="0.4">
      <c r="A51" s="7"/>
      <c r="B51" s="7"/>
      <c r="C51" s="7"/>
      <c r="D51" s="8"/>
      <c r="E51" s="8"/>
      <c r="F51" s="8"/>
      <c r="G51" s="8"/>
      <c r="H51" s="8"/>
    </row>
    <row r="52" spans="1:8" x14ac:dyDescent="0.4">
      <c r="A52" s="7"/>
      <c r="B52" s="7"/>
      <c r="C52" s="7"/>
      <c r="D52" s="8"/>
      <c r="E52" s="8"/>
      <c r="F52" s="8"/>
      <c r="G52" s="8"/>
      <c r="H52" s="8"/>
    </row>
    <row r="53" spans="1:8" x14ac:dyDescent="0.4">
      <c r="A53" s="7"/>
      <c r="B53" s="7"/>
      <c r="C53" s="7"/>
      <c r="D53" s="8"/>
      <c r="E53" s="8"/>
      <c r="F53" s="8"/>
      <c r="G53" s="8"/>
      <c r="H53" s="8"/>
    </row>
    <row r="54" spans="1:8" x14ac:dyDescent="0.4">
      <c r="A54" s="7"/>
      <c r="B54" s="7"/>
      <c r="C54" s="7"/>
      <c r="D54" s="8"/>
      <c r="E54" s="8"/>
      <c r="F54" s="8"/>
      <c r="G54" s="8"/>
      <c r="H54" s="8"/>
    </row>
    <row r="55" spans="1:8" x14ac:dyDescent="0.4">
      <c r="A55" s="7"/>
      <c r="B55" s="7"/>
      <c r="C55" s="7"/>
      <c r="D55" s="8"/>
      <c r="E55" s="8"/>
      <c r="F55" s="8"/>
      <c r="G55" s="8"/>
      <c r="H55" s="8"/>
    </row>
  </sheetData>
  <phoneticPr fontId="3"/>
  <conditionalFormatting sqref="C3">
    <cfRule type="cellIs" dxfId="2" priority="3" operator="equal">
      <formula>"◯"</formula>
    </cfRule>
  </conditionalFormatting>
  <conditionalFormatting sqref="C6:C7">
    <cfRule type="cellIs" dxfId="1" priority="2" operator="equal">
      <formula>"◯"</formula>
    </cfRule>
  </conditionalFormatting>
  <conditionalFormatting sqref="C9:C36">
    <cfRule type="cellIs" dxfId="0" priority="1" operator="equal">
      <formula>"◯"</formula>
    </cfRule>
  </conditionalFormatting>
  <hyperlinks>
    <hyperlink ref="D1" r:id="rId1" xr:uid="{AA3746E6-C604-4BB2-B39F-85765C5115A1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12AF-01AF-4F3F-B4D2-20CBEEA8A563}">
  <sheetPr>
    <tabColor rgb="FF00B050"/>
  </sheetPr>
  <dimension ref="A1:AY35"/>
  <sheetViews>
    <sheetView workbookViewId="0">
      <selection activeCell="BG12" sqref="BG12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8" t="str">
        <f>VLOOKUP(2,テーブル2[['#]:[画面名]],2,FALSE)</f>
        <v>勤怠管理ログイン画面</v>
      </c>
    </row>
    <row r="3" spans="1:51" ht="16.5" thickBot="1" x14ac:dyDescent="0.45"/>
    <row r="4" spans="1:51" x14ac:dyDescent="0.4">
      <c r="C4" s="38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40"/>
    </row>
    <row r="5" spans="1:51" x14ac:dyDescent="0.4">
      <c r="C5" s="41"/>
      <c r="D5" s="42"/>
      <c r="E5" s="42"/>
      <c r="F5" s="42"/>
      <c r="G5" s="42"/>
      <c r="H5" s="42"/>
      <c r="I5" s="42"/>
      <c r="J5" s="42"/>
      <c r="K5" s="42"/>
      <c r="L5" s="42"/>
      <c r="M5" s="43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4"/>
    </row>
    <row r="6" spans="1:51" x14ac:dyDescent="0.4">
      <c r="C6" s="45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7"/>
    </row>
    <row r="7" spans="1:51" x14ac:dyDescent="0.4">
      <c r="C7" s="20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1"/>
    </row>
    <row r="8" spans="1:51" x14ac:dyDescent="0.4">
      <c r="C8" s="20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1"/>
    </row>
    <row r="9" spans="1:51" x14ac:dyDescent="0.4">
      <c r="C9" s="20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1"/>
    </row>
    <row r="10" spans="1:51" x14ac:dyDescent="0.4">
      <c r="C10" s="20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1"/>
    </row>
    <row r="11" spans="1:51" x14ac:dyDescent="0.4">
      <c r="C11" s="20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1"/>
    </row>
    <row r="12" spans="1:51" x14ac:dyDescent="0.4">
      <c r="C12" s="20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1"/>
    </row>
    <row r="13" spans="1:51" x14ac:dyDescent="0.4">
      <c r="C13" s="2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1"/>
    </row>
    <row r="14" spans="1:51" x14ac:dyDescent="0.4"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1"/>
    </row>
    <row r="15" spans="1:51" x14ac:dyDescent="0.4">
      <c r="C15" s="20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1"/>
    </row>
    <row r="16" spans="1:51" x14ac:dyDescent="0.4">
      <c r="C16" s="20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1"/>
    </row>
    <row r="17" spans="3:51" x14ac:dyDescent="0.4">
      <c r="C17" s="20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1"/>
    </row>
    <row r="18" spans="3:51" x14ac:dyDescent="0.4">
      <c r="C18" s="2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1"/>
    </row>
    <row r="19" spans="3:51" x14ac:dyDescent="0.4">
      <c r="C19" s="2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1"/>
    </row>
    <row r="20" spans="3:51" x14ac:dyDescent="0.4">
      <c r="C20" s="20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1"/>
    </row>
    <row r="21" spans="3:51" x14ac:dyDescent="0.4">
      <c r="C21" s="20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1"/>
    </row>
    <row r="22" spans="3:51" x14ac:dyDescent="0.4">
      <c r="C22" s="20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1"/>
    </row>
    <row r="23" spans="3:51" x14ac:dyDescent="0.4">
      <c r="C23" s="20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1"/>
    </row>
    <row r="24" spans="3:51" x14ac:dyDescent="0.4">
      <c r="C24" s="20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1"/>
    </row>
    <row r="25" spans="3:51" x14ac:dyDescent="0.4">
      <c r="C25" s="20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1"/>
    </row>
    <row r="26" spans="3:51" x14ac:dyDescent="0.4">
      <c r="C26" s="20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1"/>
    </row>
    <row r="27" spans="3:51" x14ac:dyDescent="0.4">
      <c r="C27" s="20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1"/>
    </row>
    <row r="28" spans="3:51" x14ac:dyDescent="0.4">
      <c r="C28" s="20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1"/>
    </row>
    <row r="29" spans="3:51" x14ac:dyDescent="0.4">
      <c r="C29" s="2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1"/>
    </row>
    <row r="30" spans="3:51" x14ac:dyDescent="0.4">
      <c r="C30" s="20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1"/>
    </row>
    <row r="31" spans="3:51" x14ac:dyDescent="0.4">
      <c r="C31" s="20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1"/>
    </row>
    <row r="32" spans="3:51" x14ac:dyDescent="0.4"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2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1"/>
    </row>
    <row r="33" spans="3:51" x14ac:dyDescent="0.4">
      <c r="C33" s="20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1"/>
    </row>
    <row r="34" spans="3:51" x14ac:dyDescent="0.4">
      <c r="C34" s="24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6"/>
    </row>
    <row r="35" spans="3:51" ht="16.5" thickBot="1" x14ac:dyDescent="0.45"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9"/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3785-7350-46DA-98D6-8287D9DD3FB6}">
  <sheetPr>
    <tabColor rgb="FF00B050"/>
  </sheetPr>
  <dimension ref="A1:AY69"/>
  <sheetViews>
    <sheetView tabSelected="1" zoomScaleNormal="100" workbookViewId="0">
      <selection activeCell="BA46" sqref="BA46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8" t="str">
        <f>VLOOKUP(3,テーブル2[['#]:[画面名]],2,FALSE)</f>
        <v>勤怠管理メニュー画面</v>
      </c>
    </row>
    <row r="3" spans="1:51" ht="16.5" thickBot="1" x14ac:dyDescent="0.45"/>
    <row r="4" spans="1:51" x14ac:dyDescent="0.4">
      <c r="C4" s="38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40"/>
    </row>
    <row r="5" spans="1:51" x14ac:dyDescent="0.4">
      <c r="C5" s="41"/>
      <c r="D5" s="42"/>
      <c r="E5" s="42"/>
      <c r="F5" s="42"/>
      <c r="G5" s="42"/>
      <c r="H5" s="42"/>
      <c r="I5" s="42"/>
      <c r="J5" s="42"/>
      <c r="K5" s="42"/>
      <c r="L5" s="42"/>
      <c r="M5" s="43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4"/>
    </row>
    <row r="6" spans="1:51" x14ac:dyDescent="0.4">
      <c r="C6" s="45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7"/>
    </row>
    <row r="7" spans="1:51" x14ac:dyDescent="0.4">
      <c r="C7" s="48"/>
      <c r="D7" s="49"/>
      <c r="E7" s="4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1"/>
    </row>
    <row r="8" spans="1:51" x14ac:dyDescent="0.4">
      <c r="C8" s="48"/>
      <c r="D8" s="49"/>
      <c r="E8" s="4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1"/>
    </row>
    <row r="9" spans="1:51" x14ac:dyDescent="0.4">
      <c r="C9" s="48"/>
      <c r="D9" s="49"/>
      <c r="E9" s="4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1"/>
    </row>
    <row r="10" spans="1:51" x14ac:dyDescent="0.4">
      <c r="C10" s="48"/>
      <c r="D10" s="49"/>
      <c r="E10" s="4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1"/>
    </row>
    <row r="11" spans="1:51" x14ac:dyDescent="0.4">
      <c r="C11" s="48"/>
      <c r="D11" s="49"/>
      <c r="E11" s="4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1"/>
    </row>
    <row r="12" spans="1:51" x14ac:dyDescent="0.4">
      <c r="C12" s="48"/>
      <c r="D12" s="49"/>
      <c r="E12" s="4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1"/>
    </row>
    <row r="13" spans="1:51" x14ac:dyDescent="0.4">
      <c r="C13" s="48"/>
      <c r="D13" s="49"/>
      <c r="E13" s="4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1"/>
    </row>
    <row r="14" spans="1:51" x14ac:dyDescent="0.4">
      <c r="C14" s="48"/>
      <c r="D14" s="49"/>
      <c r="E14" s="4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1"/>
    </row>
    <row r="15" spans="1:51" x14ac:dyDescent="0.4">
      <c r="C15" s="48"/>
      <c r="D15" s="49"/>
      <c r="E15" s="4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1"/>
    </row>
    <row r="16" spans="1:51" x14ac:dyDescent="0.4">
      <c r="C16" s="48"/>
      <c r="D16" s="49"/>
      <c r="E16" s="4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1"/>
    </row>
    <row r="17" spans="3:51" x14ac:dyDescent="0.4">
      <c r="C17" s="48"/>
      <c r="D17" s="49"/>
      <c r="E17" s="4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1"/>
    </row>
    <row r="18" spans="3:51" x14ac:dyDescent="0.4">
      <c r="C18" s="48"/>
      <c r="D18" s="49"/>
      <c r="E18" s="4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1"/>
    </row>
    <row r="19" spans="3:51" x14ac:dyDescent="0.4">
      <c r="C19" s="48"/>
      <c r="D19" s="49"/>
      <c r="E19" s="4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1"/>
    </row>
    <row r="20" spans="3:51" x14ac:dyDescent="0.4">
      <c r="C20" s="48"/>
      <c r="D20" s="49"/>
      <c r="E20" s="4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1"/>
    </row>
    <row r="21" spans="3:51" x14ac:dyDescent="0.4">
      <c r="C21" s="48"/>
      <c r="D21" s="49"/>
      <c r="E21" s="4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1"/>
    </row>
    <row r="22" spans="3:51" x14ac:dyDescent="0.4">
      <c r="C22" s="48"/>
      <c r="D22" s="49"/>
      <c r="E22" s="4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1"/>
    </row>
    <row r="23" spans="3:51" x14ac:dyDescent="0.4">
      <c r="C23" s="48"/>
      <c r="D23" s="49"/>
      <c r="E23" s="4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1"/>
    </row>
    <row r="24" spans="3:51" x14ac:dyDescent="0.4">
      <c r="C24" s="48"/>
      <c r="D24" s="49"/>
      <c r="E24" s="4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1"/>
    </row>
    <row r="25" spans="3:51" x14ac:dyDescent="0.4">
      <c r="C25" s="48"/>
      <c r="D25" s="49"/>
      <c r="E25" s="4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1"/>
    </row>
    <row r="26" spans="3:51" x14ac:dyDescent="0.4">
      <c r="C26" s="48"/>
      <c r="D26" s="49"/>
      <c r="E26" s="4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1"/>
    </row>
    <row r="27" spans="3:51" x14ac:dyDescent="0.4">
      <c r="C27" s="48"/>
      <c r="D27" s="49"/>
      <c r="E27" s="4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1"/>
    </row>
    <row r="28" spans="3:51" x14ac:dyDescent="0.4">
      <c r="C28" s="48"/>
      <c r="D28" s="49"/>
      <c r="E28" s="4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1"/>
    </row>
    <row r="29" spans="3:51" x14ac:dyDescent="0.4">
      <c r="C29" s="48"/>
      <c r="D29" s="49"/>
      <c r="E29" s="4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1"/>
    </row>
    <row r="30" spans="3:51" x14ac:dyDescent="0.4">
      <c r="C30" s="48"/>
      <c r="D30" s="49"/>
      <c r="E30" s="4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1"/>
    </row>
    <row r="31" spans="3:51" x14ac:dyDescent="0.4">
      <c r="C31" s="48"/>
      <c r="D31" s="49"/>
      <c r="E31" s="4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1"/>
    </row>
    <row r="32" spans="3:51" x14ac:dyDescent="0.4">
      <c r="C32" s="48"/>
      <c r="D32" s="49"/>
      <c r="E32" s="49"/>
      <c r="F32" s="19"/>
      <c r="G32" s="19"/>
      <c r="H32" s="19"/>
      <c r="I32" s="19"/>
      <c r="J32" s="19"/>
      <c r="K32" s="19"/>
      <c r="L32" s="19"/>
      <c r="M32" s="19"/>
      <c r="N32" s="22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1"/>
    </row>
    <row r="33" spans="3:51" x14ac:dyDescent="0.4">
      <c r="C33" s="48"/>
      <c r="D33" s="49"/>
      <c r="E33" s="4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1"/>
    </row>
    <row r="34" spans="3:51" x14ac:dyDescent="0.4">
      <c r="C34" s="24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6"/>
    </row>
    <row r="35" spans="3:51" ht="16.5" thickBot="1" x14ac:dyDescent="0.45"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9"/>
    </row>
    <row r="37" spans="3:51" ht="16.5" thickBot="1" x14ac:dyDescent="0.45"/>
    <row r="38" spans="3:51" x14ac:dyDescent="0.4">
      <c r="C38" s="50"/>
      <c r="D38" s="51"/>
      <c r="E38" s="51"/>
      <c r="F38" s="51"/>
      <c r="G38" s="51"/>
      <c r="H38" s="51"/>
      <c r="I38" s="51"/>
      <c r="J38" s="51"/>
      <c r="K38" s="51"/>
      <c r="L38" s="51"/>
      <c r="P38" s="50"/>
      <c r="Q38" s="51"/>
      <c r="R38" s="51"/>
      <c r="S38" s="51"/>
      <c r="T38" s="51"/>
      <c r="U38" s="51"/>
      <c r="V38" s="51"/>
      <c r="W38" s="51"/>
      <c r="X38" s="51"/>
      <c r="Y38" s="51"/>
      <c r="AC38" s="50"/>
      <c r="AD38" s="51"/>
      <c r="AE38" s="51"/>
      <c r="AF38" s="51"/>
      <c r="AG38" s="51"/>
      <c r="AH38" s="51"/>
      <c r="AI38" s="51"/>
      <c r="AJ38" s="51"/>
      <c r="AK38" s="51"/>
      <c r="AL38" s="51"/>
    </row>
    <row r="39" spans="3:51" x14ac:dyDescent="0.4">
      <c r="C39" s="48"/>
      <c r="D39" s="52"/>
      <c r="E39" s="52"/>
      <c r="F39" s="52"/>
      <c r="G39" s="52"/>
      <c r="H39" s="52"/>
      <c r="I39" s="52"/>
      <c r="J39" s="52"/>
      <c r="K39" s="52"/>
      <c r="L39" s="52"/>
      <c r="P39" s="48"/>
      <c r="Q39" s="52"/>
      <c r="R39" s="52"/>
      <c r="S39" s="52"/>
      <c r="T39" s="52"/>
      <c r="U39" s="52"/>
      <c r="V39" s="52"/>
      <c r="W39" s="52"/>
      <c r="X39" s="52"/>
      <c r="Y39" s="52"/>
      <c r="AC39" s="48"/>
      <c r="AD39" s="52"/>
      <c r="AE39" s="52"/>
      <c r="AF39" s="52"/>
      <c r="AG39" s="52"/>
      <c r="AH39" s="52"/>
      <c r="AI39" s="52"/>
      <c r="AJ39" s="52"/>
      <c r="AK39" s="52"/>
      <c r="AL39" s="52"/>
    </row>
    <row r="40" spans="3:51" x14ac:dyDescent="0.4">
      <c r="C40" s="53"/>
      <c r="D40" s="54"/>
      <c r="E40" s="54"/>
      <c r="F40" s="54"/>
      <c r="G40" s="54"/>
      <c r="H40" s="54"/>
      <c r="I40" s="54"/>
      <c r="J40" s="54"/>
      <c r="K40" s="54"/>
      <c r="L40" s="54"/>
      <c r="P40" s="53"/>
      <c r="Q40" s="54"/>
      <c r="R40" s="54"/>
      <c r="S40" s="54"/>
      <c r="T40" s="54"/>
      <c r="U40" s="54"/>
      <c r="V40" s="54"/>
      <c r="W40" s="54"/>
      <c r="X40" s="54"/>
      <c r="Y40" s="54"/>
      <c r="AC40" s="53"/>
      <c r="AD40" s="54"/>
      <c r="AE40" s="54"/>
      <c r="AF40" s="54"/>
      <c r="AG40" s="54"/>
      <c r="AH40" s="54"/>
      <c r="AI40" s="54"/>
      <c r="AJ40" s="54"/>
      <c r="AK40" s="54"/>
      <c r="AL40" s="54"/>
    </row>
    <row r="41" spans="3:51" x14ac:dyDescent="0.4">
      <c r="C41" s="48"/>
      <c r="D41" s="49"/>
      <c r="E41" s="49"/>
      <c r="F41" s="23"/>
      <c r="G41" s="23"/>
      <c r="H41" s="23"/>
      <c r="I41" s="23"/>
      <c r="J41" s="23"/>
      <c r="K41" s="19"/>
      <c r="L41" s="19"/>
      <c r="P41" s="48"/>
      <c r="Q41" s="49"/>
      <c r="R41" s="49"/>
      <c r="S41" s="23"/>
      <c r="T41" s="23"/>
      <c r="U41" s="23"/>
      <c r="V41" s="23"/>
      <c r="W41" s="23"/>
      <c r="X41" s="19"/>
      <c r="Y41" s="19"/>
      <c r="AC41" s="48"/>
      <c r="AD41" s="49"/>
      <c r="AE41" s="49"/>
      <c r="AF41" s="23"/>
      <c r="AG41" s="23"/>
      <c r="AH41" s="23"/>
      <c r="AI41" s="23"/>
      <c r="AJ41" s="23"/>
      <c r="AK41" s="19"/>
      <c r="AL41" s="19"/>
    </row>
    <row r="42" spans="3:51" x14ac:dyDescent="0.4">
      <c r="C42" s="48"/>
      <c r="D42" s="49"/>
      <c r="E42" s="49"/>
      <c r="F42" s="23"/>
      <c r="G42" s="23"/>
      <c r="H42" s="23"/>
      <c r="I42" s="23"/>
      <c r="J42" s="23"/>
      <c r="K42" s="19"/>
      <c r="L42" s="19"/>
      <c r="P42" s="48"/>
      <c r="Q42" s="49"/>
      <c r="R42" s="49"/>
      <c r="S42" s="23"/>
      <c r="T42" s="23"/>
      <c r="U42" s="23"/>
      <c r="V42" s="23"/>
      <c r="W42" s="23"/>
      <c r="X42" s="19"/>
      <c r="Y42" s="19"/>
      <c r="AC42" s="48"/>
      <c r="AD42" s="49"/>
      <c r="AE42" s="49"/>
      <c r="AF42" s="23"/>
      <c r="AG42" s="23"/>
      <c r="AH42" s="23"/>
      <c r="AI42" s="23"/>
      <c r="AJ42" s="23"/>
      <c r="AK42" s="19"/>
      <c r="AL42" s="19"/>
    </row>
    <row r="43" spans="3:51" x14ac:dyDescent="0.4">
      <c r="C43" s="48"/>
      <c r="D43" s="49"/>
      <c r="E43" s="49"/>
      <c r="F43" s="23"/>
      <c r="G43" s="23"/>
      <c r="H43" s="23"/>
      <c r="I43" s="23"/>
      <c r="J43" s="23"/>
      <c r="K43" s="19"/>
      <c r="L43" s="19"/>
      <c r="P43" s="48"/>
      <c r="Q43" s="49"/>
      <c r="R43" s="49"/>
      <c r="S43" s="23"/>
      <c r="T43" s="23"/>
      <c r="U43" s="23"/>
      <c r="V43" s="23"/>
      <c r="W43" s="23"/>
      <c r="X43" s="19"/>
      <c r="Y43" s="19"/>
      <c r="AC43" s="48"/>
      <c r="AD43" s="49"/>
      <c r="AE43" s="49"/>
      <c r="AF43" s="23"/>
      <c r="AG43" s="23"/>
      <c r="AH43" s="23"/>
      <c r="AI43" s="23"/>
      <c r="AJ43" s="23"/>
      <c r="AK43" s="19"/>
      <c r="AL43" s="19"/>
    </row>
    <row r="44" spans="3:51" x14ac:dyDescent="0.4">
      <c r="C44" s="48"/>
      <c r="D44" s="49"/>
      <c r="E44" s="49"/>
      <c r="F44" s="23"/>
      <c r="G44" s="23"/>
      <c r="H44" s="23"/>
      <c r="I44" s="23"/>
      <c r="J44" s="23"/>
      <c r="K44" s="19"/>
      <c r="L44" s="19"/>
      <c r="P44" s="48"/>
      <c r="Q44" s="49"/>
      <c r="R44" s="49"/>
      <c r="S44" s="23"/>
      <c r="T44" s="23"/>
      <c r="U44" s="23"/>
      <c r="V44" s="23"/>
      <c r="W44" s="23"/>
      <c r="X44" s="19"/>
      <c r="Y44" s="19"/>
      <c r="AC44" s="48"/>
      <c r="AD44" s="49"/>
      <c r="AE44" s="49"/>
      <c r="AF44" s="23"/>
      <c r="AG44" s="23"/>
      <c r="AH44" s="23"/>
      <c r="AI44" s="23"/>
      <c r="AJ44" s="23"/>
      <c r="AK44" s="19"/>
      <c r="AL44" s="19"/>
    </row>
    <row r="45" spans="3:51" x14ac:dyDescent="0.4">
      <c r="C45" s="48"/>
      <c r="D45" s="49"/>
      <c r="E45" s="49"/>
      <c r="F45" s="23"/>
      <c r="G45" s="23"/>
      <c r="H45" s="23"/>
      <c r="I45" s="23"/>
      <c r="J45" s="23"/>
      <c r="K45" s="19"/>
      <c r="L45" s="19"/>
      <c r="P45" s="48"/>
      <c r="Q45" s="49"/>
      <c r="R45" s="49"/>
      <c r="S45" s="23"/>
      <c r="T45" s="23"/>
      <c r="U45" s="23"/>
      <c r="V45" s="23"/>
      <c r="W45" s="23"/>
      <c r="X45" s="19"/>
      <c r="Y45" s="19"/>
      <c r="AC45" s="48"/>
      <c r="AD45" s="49"/>
      <c r="AE45" s="49"/>
      <c r="AF45" s="23"/>
      <c r="AG45" s="23"/>
      <c r="AH45" s="23"/>
      <c r="AI45" s="23"/>
      <c r="AJ45" s="23"/>
      <c r="AK45" s="19"/>
      <c r="AL45" s="19"/>
    </row>
    <row r="46" spans="3:51" x14ac:dyDescent="0.4">
      <c r="C46" s="48"/>
      <c r="D46" s="49"/>
      <c r="E46" s="49"/>
      <c r="F46" s="23"/>
      <c r="G46" s="23"/>
      <c r="H46" s="23"/>
      <c r="I46" s="23"/>
      <c r="J46" s="23"/>
      <c r="K46" s="19"/>
      <c r="L46" s="19"/>
      <c r="P46" s="48"/>
      <c r="Q46" s="49"/>
      <c r="R46" s="49"/>
      <c r="S46" s="23"/>
      <c r="T46" s="23"/>
      <c r="U46" s="23"/>
      <c r="V46" s="23"/>
      <c r="W46" s="23"/>
      <c r="X46" s="19"/>
      <c r="Y46" s="19"/>
      <c r="AC46" s="48"/>
      <c r="AD46" s="49"/>
      <c r="AE46" s="49"/>
      <c r="AF46" s="23"/>
      <c r="AG46" s="23"/>
      <c r="AH46" s="23"/>
      <c r="AI46" s="23"/>
      <c r="AJ46" s="23"/>
      <c r="AK46" s="19"/>
      <c r="AL46" s="19"/>
    </row>
    <row r="47" spans="3:51" x14ac:dyDescent="0.4">
      <c r="C47" s="48"/>
      <c r="D47" s="49"/>
      <c r="E47" s="49"/>
      <c r="F47" s="23"/>
      <c r="G47" s="23"/>
      <c r="H47" s="23"/>
      <c r="I47" s="23"/>
      <c r="J47" s="23"/>
      <c r="K47" s="19"/>
      <c r="L47" s="19"/>
      <c r="P47" s="48"/>
      <c r="Q47" s="49"/>
      <c r="R47" s="49"/>
      <c r="S47" s="23"/>
      <c r="T47" s="23"/>
      <c r="U47" s="23"/>
      <c r="V47" s="23"/>
      <c r="W47" s="23"/>
      <c r="X47" s="19"/>
      <c r="Y47" s="19"/>
      <c r="AC47" s="48"/>
      <c r="AD47" s="49"/>
      <c r="AE47" s="49"/>
      <c r="AF47" s="23"/>
      <c r="AG47" s="23"/>
      <c r="AH47" s="23"/>
      <c r="AI47" s="23"/>
      <c r="AJ47" s="23"/>
      <c r="AK47" s="19"/>
      <c r="AL47" s="19"/>
    </row>
    <row r="48" spans="3:51" x14ac:dyDescent="0.4">
      <c r="C48" s="48"/>
      <c r="D48" s="49"/>
      <c r="E48" s="49"/>
      <c r="F48" s="23"/>
      <c r="G48" s="23"/>
      <c r="H48" s="23"/>
      <c r="I48" s="23"/>
      <c r="J48" s="23"/>
      <c r="K48" s="19"/>
      <c r="L48" s="19"/>
      <c r="P48" s="48"/>
      <c r="Q48" s="49"/>
      <c r="R48" s="49"/>
      <c r="S48" s="23"/>
      <c r="T48" s="23"/>
      <c r="U48" s="23"/>
      <c r="V48" s="23"/>
      <c r="W48" s="23"/>
      <c r="X48" s="19"/>
      <c r="Y48" s="19"/>
      <c r="AC48" s="48"/>
      <c r="AD48" s="49"/>
      <c r="AE48" s="49"/>
      <c r="AF48" s="23"/>
      <c r="AG48" s="23"/>
      <c r="AH48" s="23"/>
      <c r="AI48" s="23"/>
      <c r="AJ48" s="23"/>
      <c r="AK48" s="19"/>
      <c r="AL48" s="19"/>
    </row>
    <row r="49" spans="3:38" x14ac:dyDescent="0.4">
      <c r="C49" s="48"/>
      <c r="D49" s="49"/>
      <c r="E49" s="49"/>
      <c r="F49" s="23"/>
      <c r="G49" s="23"/>
      <c r="H49" s="23"/>
      <c r="I49" s="23"/>
      <c r="J49" s="23"/>
      <c r="K49" s="19"/>
      <c r="L49" s="19"/>
      <c r="P49" s="48"/>
      <c r="Q49" s="49"/>
      <c r="R49" s="49"/>
      <c r="S49" s="23"/>
      <c r="T49" s="23"/>
      <c r="U49" s="23"/>
      <c r="V49" s="23"/>
      <c r="W49" s="23"/>
      <c r="X49" s="19"/>
      <c r="Y49" s="19"/>
      <c r="AC49" s="48"/>
      <c r="AD49" s="49"/>
      <c r="AE49" s="49"/>
      <c r="AF49" s="23"/>
      <c r="AG49" s="23"/>
      <c r="AH49" s="23"/>
      <c r="AI49" s="23"/>
      <c r="AJ49" s="23"/>
      <c r="AK49" s="19"/>
      <c r="AL49" s="19"/>
    </row>
    <row r="50" spans="3:38" x14ac:dyDescent="0.4">
      <c r="C50" s="48"/>
      <c r="D50" s="49"/>
      <c r="E50" s="49"/>
      <c r="F50" s="23"/>
      <c r="G50" s="23"/>
      <c r="H50" s="23"/>
      <c r="I50" s="23"/>
      <c r="J50" s="23"/>
      <c r="K50" s="19"/>
      <c r="L50" s="19"/>
      <c r="P50" s="48"/>
      <c r="Q50" s="49"/>
      <c r="R50" s="49"/>
      <c r="S50" s="23"/>
      <c r="T50" s="23"/>
      <c r="U50" s="23"/>
      <c r="V50" s="23"/>
      <c r="W50" s="23"/>
      <c r="X50" s="19"/>
      <c r="Y50" s="19"/>
      <c r="AC50" s="48"/>
      <c r="AD50" s="49"/>
      <c r="AE50" s="49"/>
      <c r="AF50" s="23"/>
      <c r="AG50" s="23"/>
      <c r="AH50" s="23"/>
      <c r="AI50" s="23"/>
      <c r="AJ50" s="23"/>
      <c r="AK50" s="19"/>
      <c r="AL50" s="19"/>
    </row>
    <row r="51" spans="3:38" x14ac:dyDescent="0.4">
      <c r="C51" s="48"/>
      <c r="D51" s="49"/>
      <c r="E51" s="49"/>
      <c r="F51" s="23"/>
      <c r="G51" s="23"/>
      <c r="H51" s="23"/>
      <c r="I51" s="23"/>
      <c r="J51" s="23"/>
      <c r="K51" s="19"/>
      <c r="L51" s="19"/>
      <c r="P51" s="48"/>
      <c r="Q51" s="49"/>
      <c r="R51" s="49"/>
      <c r="S51" s="23"/>
      <c r="T51" s="23"/>
      <c r="U51" s="23"/>
      <c r="V51" s="23"/>
      <c r="W51" s="23"/>
      <c r="X51" s="19"/>
      <c r="Y51" s="19"/>
      <c r="AC51" s="48"/>
      <c r="AD51" s="49"/>
      <c r="AE51" s="49"/>
      <c r="AF51" s="23"/>
      <c r="AG51" s="23"/>
      <c r="AH51" s="23"/>
      <c r="AI51" s="23"/>
      <c r="AJ51" s="23"/>
      <c r="AK51" s="19"/>
      <c r="AL51" s="19"/>
    </row>
    <row r="52" spans="3:38" x14ac:dyDescent="0.4">
      <c r="C52" s="48"/>
      <c r="D52" s="49"/>
      <c r="E52" s="49"/>
      <c r="F52" s="23"/>
      <c r="G52" s="23"/>
      <c r="H52" s="23"/>
      <c r="I52" s="23"/>
      <c r="J52" s="23"/>
      <c r="K52" s="19"/>
      <c r="L52" s="19"/>
      <c r="P52" s="48"/>
      <c r="Q52" s="49"/>
      <c r="R52" s="49"/>
      <c r="S52" s="23"/>
      <c r="T52" s="23"/>
      <c r="U52" s="23"/>
      <c r="V52" s="23"/>
      <c r="W52" s="23"/>
      <c r="X52" s="19"/>
      <c r="Y52" s="19"/>
      <c r="AC52" s="48"/>
      <c r="AD52" s="49"/>
      <c r="AE52" s="49"/>
      <c r="AF52" s="23"/>
      <c r="AG52" s="23"/>
      <c r="AH52" s="23"/>
      <c r="AI52" s="23"/>
      <c r="AJ52" s="23"/>
      <c r="AK52" s="19"/>
      <c r="AL52" s="19"/>
    </row>
    <row r="53" spans="3:38" x14ac:dyDescent="0.4">
      <c r="C53" s="48"/>
      <c r="D53" s="49"/>
      <c r="E53" s="49"/>
      <c r="F53" s="23"/>
      <c r="G53" s="23"/>
      <c r="H53" s="23"/>
      <c r="I53" s="23"/>
      <c r="J53" s="23"/>
      <c r="K53" s="19"/>
      <c r="L53" s="19"/>
      <c r="P53" s="48"/>
      <c r="Q53" s="49"/>
      <c r="R53" s="49"/>
      <c r="S53" s="23"/>
      <c r="T53" s="23"/>
      <c r="U53" s="23"/>
      <c r="V53" s="23"/>
      <c r="W53" s="23"/>
      <c r="X53" s="19"/>
      <c r="Y53" s="19"/>
      <c r="AC53" s="48"/>
      <c r="AD53" s="49"/>
      <c r="AE53" s="49"/>
      <c r="AF53" s="23"/>
      <c r="AG53" s="23"/>
      <c r="AH53" s="23"/>
      <c r="AI53" s="23"/>
      <c r="AJ53" s="23"/>
      <c r="AK53" s="19"/>
      <c r="AL53" s="19"/>
    </row>
    <row r="54" spans="3:38" x14ac:dyDescent="0.4">
      <c r="C54" s="48"/>
      <c r="D54" s="49"/>
      <c r="E54" s="49"/>
      <c r="F54" s="23"/>
      <c r="G54" s="23"/>
      <c r="H54" s="23"/>
      <c r="I54" s="23"/>
      <c r="J54" s="23"/>
      <c r="K54" s="19"/>
      <c r="L54" s="19"/>
      <c r="P54" s="48"/>
      <c r="Q54" s="49"/>
      <c r="R54" s="49"/>
      <c r="S54" s="23"/>
      <c r="T54" s="23"/>
      <c r="U54" s="23"/>
      <c r="V54" s="23"/>
      <c r="W54" s="23"/>
      <c r="X54" s="19"/>
      <c r="Y54" s="19"/>
      <c r="AC54" s="48"/>
      <c r="AD54" s="49"/>
      <c r="AE54" s="49"/>
      <c r="AF54" s="23"/>
      <c r="AG54" s="23"/>
      <c r="AH54" s="23"/>
      <c r="AI54" s="23"/>
      <c r="AJ54" s="23"/>
      <c r="AK54" s="19"/>
      <c r="AL54" s="19"/>
    </row>
    <row r="55" spans="3:38" x14ac:dyDescent="0.4">
      <c r="C55" s="48"/>
      <c r="D55" s="49"/>
      <c r="E55" s="49"/>
      <c r="F55" s="23"/>
      <c r="G55" s="23"/>
      <c r="H55" s="23"/>
      <c r="I55" s="23"/>
      <c r="J55" s="23"/>
      <c r="K55" s="19"/>
      <c r="L55" s="19"/>
      <c r="P55" s="48"/>
      <c r="Q55" s="49"/>
      <c r="R55" s="49"/>
      <c r="S55" s="23"/>
      <c r="T55" s="23"/>
      <c r="U55" s="23"/>
      <c r="V55" s="23"/>
      <c r="W55" s="23"/>
      <c r="X55" s="19"/>
      <c r="Y55" s="19"/>
      <c r="AC55" s="48"/>
      <c r="AD55" s="49"/>
      <c r="AE55" s="49"/>
      <c r="AF55" s="23"/>
      <c r="AG55" s="23"/>
      <c r="AH55" s="23"/>
      <c r="AI55" s="23"/>
      <c r="AJ55" s="23"/>
      <c r="AK55" s="19"/>
      <c r="AL55" s="19"/>
    </row>
    <row r="56" spans="3:38" x14ac:dyDescent="0.4">
      <c r="C56" s="48"/>
      <c r="D56" s="49"/>
      <c r="E56" s="49"/>
      <c r="F56" s="23"/>
      <c r="G56" s="23"/>
      <c r="H56" s="23"/>
      <c r="I56" s="23"/>
      <c r="J56" s="23"/>
      <c r="K56" s="19"/>
      <c r="L56" s="19"/>
      <c r="P56" s="48"/>
      <c r="Q56" s="49"/>
      <c r="R56" s="49"/>
      <c r="S56" s="23"/>
      <c r="T56" s="23"/>
      <c r="U56" s="23"/>
      <c r="V56" s="23"/>
      <c r="W56" s="23"/>
      <c r="X56" s="19"/>
      <c r="Y56" s="19"/>
      <c r="AC56" s="48"/>
      <c r="AD56" s="49"/>
      <c r="AE56" s="49"/>
      <c r="AF56" s="23"/>
      <c r="AG56" s="23"/>
      <c r="AH56" s="23"/>
      <c r="AI56" s="23"/>
      <c r="AJ56" s="23"/>
      <c r="AK56" s="19"/>
      <c r="AL56" s="19"/>
    </row>
    <row r="57" spans="3:38" x14ac:dyDescent="0.4">
      <c r="C57" s="48"/>
      <c r="D57" s="49"/>
      <c r="E57" s="49"/>
      <c r="F57" s="23"/>
      <c r="G57" s="23"/>
      <c r="H57" s="23"/>
      <c r="I57" s="23"/>
      <c r="J57" s="23"/>
      <c r="K57" s="19"/>
      <c r="L57" s="19"/>
      <c r="P57" s="48"/>
      <c r="Q57" s="49"/>
      <c r="R57" s="49"/>
      <c r="S57" s="23"/>
      <c r="T57" s="23"/>
      <c r="U57" s="23"/>
      <c r="V57" s="23"/>
      <c r="W57" s="23"/>
      <c r="X57" s="19"/>
      <c r="Y57" s="19"/>
      <c r="AC57" s="48"/>
      <c r="AD57" s="49"/>
      <c r="AE57" s="49"/>
      <c r="AF57" s="23"/>
      <c r="AG57" s="23"/>
      <c r="AH57" s="23"/>
      <c r="AI57" s="23"/>
      <c r="AJ57" s="23"/>
      <c r="AK57" s="19"/>
      <c r="AL57" s="19"/>
    </row>
    <row r="58" spans="3:38" x14ac:dyDescent="0.4">
      <c r="C58" s="48"/>
      <c r="D58" s="49"/>
      <c r="E58" s="49"/>
      <c r="F58" s="23"/>
      <c r="G58" s="23"/>
      <c r="H58" s="23"/>
      <c r="I58" s="23"/>
      <c r="J58" s="23"/>
      <c r="K58" s="19"/>
      <c r="L58" s="19"/>
      <c r="P58" s="48"/>
      <c r="Q58" s="49"/>
      <c r="R58" s="49"/>
      <c r="S58" s="23"/>
      <c r="T58" s="23"/>
      <c r="U58" s="23"/>
      <c r="V58" s="23"/>
      <c r="W58" s="23"/>
      <c r="X58" s="19"/>
      <c r="Y58" s="19"/>
      <c r="AC58" s="48"/>
      <c r="AD58" s="49"/>
      <c r="AE58" s="49"/>
      <c r="AF58" s="23"/>
      <c r="AG58" s="23"/>
      <c r="AH58" s="23"/>
      <c r="AI58" s="23"/>
      <c r="AJ58" s="23"/>
      <c r="AK58" s="19"/>
      <c r="AL58" s="19"/>
    </row>
    <row r="59" spans="3:38" x14ac:dyDescent="0.4">
      <c r="C59" s="48"/>
      <c r="D59" s="49"/>
      <c r="E59" s="49"/>
      <c r="F59" s="23"/>
      <c r="G59" s="23"/>
      <c r="H59" s="23"/>
      <c r="I59" s="23"/>
      <c r="J59" s="23"/>
      <c r="K59" s="19"/>
      <c r="L59" s="19"/>
      <c r="P59" s="48"/>
      <c r="Q59" s="49"/>
      <c r="R59" s="49"/>
      <c r="S59" s="23"/>
      <c r="T59" s="23"/>
      <c r="U59" s="23"/>
      <c r="V59" s="23"/>
      <c r="W59" s="23"/>
      <c r="X59" s="19"/>
      <c r="Y59" s="19"/>
      <c r="AC59" s="48"/>
      <c r="AD59" s="49"/>
      <c r="AE59" s="49"/>
      <c r="AF59" s="23"/>
      <c r="AG59" s="23"/>
      <c r="AH59" s="23"/>
      <c r="AI59" s="23"/>
      <c r="AJ59" s="23"/>
      <c r="AK59" s="19"/>
      <c r="AL59" s="19"/>
    </row>
    <row r="60" spans="3:38" x14ac:dyDescent="0.4">
      <c r="C60" s="48"/>
      <c r="D60" s="49"/>
      <c r="E60" s="49"/>
      <c r="F60" s="23"/>
      <c r="G60" s="23"/>
      <c r="H60" s="23"/>
      <c r="I60" s="23"/>
      <c r="J60" s="23"/>
      <c r="K60" s="19"/>
      <c r="L60" s="19"/>
      <c r="P60" s="48"/>
      <c r="Q60" s="49"/>
      <c r="R60" s="49"/>
      <c r="S60" s="23"/>
      <c r="T60" s="23"/>
      <c r="U60" s="23"/>
      <c r="V60" s="23"/>
      <c r="W60" s="23"/>
      <c r="X60" s="19"/>
      <c r="Y60" s="19"/>
      <c r="AC60" s="48"/>
      <c r="AD60" s="49"/>
      <c r="AE60" s="49"/>
      <c r="AF60" s="23"/>
      <c r="AG60" s="23"/>
      <c r="AH60" s="23"/>
      <c r="AI60" s="23"/>
      <c r="AJ60" s="23"/>
      <c r="AK60" s="19"/>
      <c r="AL60" s="19"/>
    </row>
    <row r="61" spans="3:38" x14ac:dyDescent="0.4">
      <c r="C61" s="48"/>
      <c r="D61" s="49"/>
      <c r="E61" s="49"/>
      <c r="F61" s="23"/>
      <c r="G61" s="23"/>
      <c r="H61" s="23"/>
      <c r="I61" s="23"/>
      <c r="J61" s="23"/>
      <c r="K61" s="19"/>
      <c r="L61" s="19"/>
      <c r="P61" s="48"/>
      <c r="Q61" s="49"/>
      <c r="R61" s="49"/>
      <c r="S61" s="23"/>
      <c r="T61" s="23"/>
      <c r="U61" s="23"/>
      <c r="V61" s="23"/>
      <c r="W61" s="23"/>
      <c r="X61" s="19"/>
      <c r="Y61" s="19"/>
      <c r="AC61" s="48"/>
      <c r="AD61" s="49"/>
      <c r="AE61" s="49"/>
      <c r="AF61" s="23"/>
      <c r="AG61" s="23"/>
      <c r="AH61" s="23"/>
      <c r="AI61" s="23"/>
      <c r="AJ61" s="23"/>
      <c r="AK61" s="19"/>
      <c r="AL61" s="19"/>
    </row>
    <row r="62" spans="3:38" x14ac:dyDescent="0.4">
      <c r="C62" s="48"/>
      <c r="D62" s="49"/>
      <c r="E62" s="49"/>
      <c r="F62" s="23"/>
      <c r="G62" s="23"/>
      <c r="H62" s="23"/>
      <c r="I62" s="23"/>
      <c r="J62" s="23"/>
      <c r="K62" s="19"/>
      <c r="L62" s="19"/>
      <c r="P62" s="48"/>
      <c r="Q62" s="49"/>
      <c r="R62" s="49"/>
      <c r="S62" s="23"/>
      <c r="T62" s="23"/>
      <c r="U62" s="23"/>
      <c r="V62" s="23"/>
      <c r="W62" s="23"/>
      <c r="X62" s="19"/>
      <c r="Y62" s="19"/>
      <c r="AC62" s="48"/>
      <c r="AD62" s="49"/>
      <c r="AE62" s="49"/>
      <c r="AF62" s="23"/>
      <c r="AG62" s="23"/>
      <c r="AH62" s="23"/>
      <c r="AI62" s="23"/>
      <c r="AJ62" s="23"/>
      <c r="AK62" s="19"/>
      <c r="AL62" s="19"/>
    </row>
    <row r="63" spans="3:38" x14ac:dyDescent="0.4">
      <c r="C63" s="48"/>
      <c r="D63" s="49"/>
      <c r="E63" s="49"/>
      <c r="F63" s="23"/>
      <c r="G63" s="23"/>
      <c r="H63" s="23"/>
      <c r="I63" s="23"/>
      <c r="J63" s="23"/>
      <c r="K63" s="19"/>
      <c r="L63" s="19"/>
      <c r="P63" s="48"/>
      <c r="Q63" s="49"/>
      <c r="R63" s="49"/>
      <c r="S63" s="23"/>
      <c r="T63" s="23"/>
      <c r="U63" s="23"/>
      <c r="V63" s="23"/>
      <c r="W63" s="23"/>
      <c r="X63" s="19"/>
      <c r="Y63" s="19"/>
      <c r="AC63" s="48"/>
      <c r="AD63" s="49"/>
      <c r="AE63" s="49"/>
      <c r="AF63" s="23"/>
      <c r="AG63" s="23"/>
      <c r="AH63" s="23"/>
      <c r="AI63" s="23"/>
      <c r="AJ63" s="23"/>
      <c r="AK63" s="19"/>
      <c r="AL63" s="19"/>
    </row>
    <row r="64" spans="3:38" x14ac:dyDescent="0.4">
      <c r="C64" s="48"/>
      <c r="D64" s="49"/>
      <c r="E64" s="49"/>
      <c r="F64" s="23"/>
      <c r="G64" s="23"/>
      <c r="H64" s="23"/>
      <c r="I64" s="23"/>
      <c r="J64" s="23"/>
      <c r="K64" s="19"/>
      <c r="L64" s="19"/>
      <c r="P64" s="48"/>
      <c r="Q64" s="49"/>
      <c r="R64" s="49"/>
      <c r="S64" s="23"/>
      <c r="T64" s="23"/>
      <c r="U64" s="23"/>
      <c r="V64" s="23"/>
      <c r="W64" s="23"/>
      <c r="X64" s="19"/>
      <c r="Y64" s="19"/>
      <c r="AC64" s="48"/>
      <c r="AD64" s="49"/>
      <c r="AE64" s="49"/>
      <c r="AF64" s="23"/>
      <c r="AG64" s="23"/>
      <c r="AH64" s="23"/>
      <c r="AI64" s="23"/>
      <c r="AJ64" s="23"/>
      <c r="AK64" s="19"/>
      <c r="AL64" s="19"/>
    </row>
    <row r="65" spans="3:38" x14ac:dyDescent="0.4">
      <c r="C65" s="48"/>
      <c r="D65" s="49"/>
      <c r="E65" s="49"/>
      <c r="F65" s="23"/>
      <c r="G65" s="23"/>
      <c r="H65" s="23"/>
      <c r="I65" s="23"/>
      <c r="J65" s="23"/>
      <c r="K65" s="19"/>
      <c r="L65" s="19"/>
      <c r="P65" s="48"/>
      <c r="Q65" s="49"/>
      <c r="R65" s="49"/>
      <c r="S65" s="23"/>
      <c r="T65" s="23"/>
      <c r="U65" s="23"/>
      <c r="V65" s="23"/>
      <c r="W65" s="23"/>
      <c r="X65" s="19"/>
      <c r="Y65" s="19"/>
      <c r="AC65" s="48"/>
      <c r="AD65" s="49"/>
      <c r="AE65" s="49"/>
      <c r="AF65" s="23"/>
      <c r="AG65" s="23"/>
      <c r="AH65" s="23"/>
      <c r="AI65" s="23"/>
      <c r="AJ65" s="23"/>
      <c r="AK65" s="19"/>
      <c r="AL65" s="19"/>
    </row>
    <row r="66" spans="3:38" x14ac:dyDescent="0.4">
      <c r="C66" s="48"/>
      <c r="D66" s="49"/>
      <c r="E66" s="49"/>
      <c r="F66" s="23"/>
      <c r="G66" s="23"/>
      <c r="H66" s="23"/>
      <c r="I66" s="23"/>
      <c r="J66" s="23"/>
      <c r="K66" s="19"/>
      <c r="L66" s="19"/>
      <c r="P66" s="48"/>
      <c r="Q66" s="49"/>
      <c r="R66" s="49"/>
      <c r="S66" s="23"/>
      <c r="T66" s="23"/>
      <c r="U66" s="23"/>
      <c r="V66" s="23"/>
      <c r="W66" s="23"/>
      <c r="X66" s="19"/>
      <c r="Y66" s="19"/>
      <c r="AC66" s="48"/>
      <c r="AD66" s="49"/>
      <c r="AE66" s="49"/>
      <c r="AF66" s="23"/>
      <c r="AG66" s="23"/>
      <c r="AH66" s="23"/>
      <c r="AI66" s="23"/>
      <c r="AJ66" s="23"/>
      <c r="AK66" s="19"/>
      <c r="AL66" s="19"/>
    </row>
    <row r="67" spans="3:38" x14ac:dyDescent="0.4">
      <c r="C67" s="48"/>
      <c r="D67" s="49"/>
      <c r="E67" s="49"/>
      <c r="F67" s="23"/>
      <c r="G67" s="23"/>
      <c r="H67" s="23"/>
      <c r="I67" s="23"/>
      <c r="J67" s="23"/>
      <c r="K67" s="19"/>
      <c r="L67" s="19"/>
      <c r="P67" s="48"/>
      <c r="Q67" s="49"/>
      <c r="R67" s="49"/>
      <c r="S67" s="23"/>
      <c r="T67" s="23"/>
      <c r="U67" s="23"/>
      <c r="V67" s="23"/>
      <c r="W67" s="23"/>
      <c r="X67" s="19"/>
      <c r="Y67" s="19"/>
      <c r="AC67" s="48"/>
      <c r="AD67" s="49"/>
      <c r="AE67" s="49"/>
      <c r="AF67" s="23"/>
      <c r="AG67" s="23"/>
      <c r="AH67" s="23"/>
      <c r="AI67" s="23"/>
      <c r="AJ67" s="23"/>
      <c r="AK67" s="19"/>
      <c r="AL67" s="19"/>
    </row>
    <row r="68" spans="3:38" x14ac:dyDescent="0.4">
      <c r="C68" s="24"/>
      <c r="D68" s="25"/>
      <c r="E68" s="25"/>
      <c r="F68" s="25"/>
      <c r="G68" s="25"/>
      <c r="H68" s="25"/>
      <c r="I68" s="25"/>
      <c r="J68" s="25"/>
      <c r="K68" s="25"/>
      <c r="L68" s="25"/>
      <c r="P68" s="24"/>
      <c r="Q68" s="25"/>
      <c r="R68" s="25"/>
      <c r="S68" s="25"/>
      <c r="T68" s="25"/>
      <c r="U68" s="25"/>
      <c r="V68" s="25"/>
      <c r="W68" s="25"/>
      <c r="X68" s="25"/>
      <c r="Y68" s="25"/>
      <c r="AC68" s="24"/>
      <c r="AD68" s="25"/>
      <c r="AE68" s="25"/>
      <c r="AF68" s="25"/>
      <c r="AG68" s="25"/>
      <c r="AH68" s="25"/>
      <c r="AI68" s="25"/>
      <c r="AJ68" s="25"/>
      <c r="AK68" s="25"/>
      <c r="AL68" s="25"/>
    </row>
    <row r="69" spans="3:38" ht="16.5" thickBot="1" x14ac:dyDescent="0.45">
      <c r="C69" s="27"/>
      <c r="D69" s="28"/>
      <c r="E69" s="28"/>
      <c r="F69" s="28"/>
      <c r="G69" s="28"/>
      <c r="H69" s="28"/>
      <c r="I69" s="28"/>
      <c r="J69" s="28"/>
      <c r="K69" s="28"/>
      <c r="L69" s="28"/>
      <c r="P69" s="27"/>
      <c r="Q69" s="28"/>
      <c r="R69" s="28"/>
      <c r="S69" s="28"/>
      <c r="T69" s="28"/>
      <c r="U69" s="28"/>
      <c r="V69" s="28"/>
      <c r="W69" s="28"/>
      <c r="X69" s="28"/>
      <c r="Y69" s="28"/>
      <c r="AC69" s="27"/>
      <c r="AD69" s="28"/>
      <c r="AE69" s="28"/>
      <c r="AF69" s="28"/>
      <c r="AG69" s="28"/>
      <c r="AH69" s="28"/>
      <c r="AI69" s="28"/>
      <c r="AJ69" s="28"/>
      <c r="AK69" s="28"/>
      <c r="AL69" s="28"/>
    </row>
  </sheetData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A3E3-507B-4401-9172-9C3E9B0B4204}">
  <sheetPr>
    <tabColor rgb="FF00B050"/>
  </sheetPr>
  <dimension ref="A1:AY35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8" t="str">
        <f>VLOOKUP(5,テーブル2[['#]:[画面名]],2,FALSE)</f>
        <v>ユーザ作成画面</v>
      </c>
    </row>
    <row r="2" spans="1:51" x14ac:dyDescent="0.4">
      <c r="V2" s="2" t="s">
        <v>151</v>
      </c>
    </row>
    <row r="3" spans="1:51" ht="16.5" thickBot="1" x14ac:dyDescent="0.45"/>
    <row r="4" spans="1:51" x14ac:dyDescent="0.4">
      <c r="C4" s="38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40"/>
    </row>
    <row r="5" spans="1:51" x14ac:dyDescent="0.4">
      <c r="C5" s="41"/>
      <c r="D5" s="42"/>
      <c r="E5" s="42"/>
      <c r="F5" s="42"/>
      <c r="G5" s="42"/>
      <c r="H5" s="42"/>
      <c r="I5" s="42"/>
      <c r="J5" s="42"/>
      <c r="K5" s="42"/>
      <c r="L5" s="42"/>
      <c r="M5" s="43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4"/>
    </row>
    <row r="6" spans="1:51" x14ac:dyDescent="0.4">
      <c r="C6" s="45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7"/>
    </row>
    <row r="7" spans="1:51" x14ac:dyDescent="0.4">
      <c r="C7" s="20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1"/>
    </row>
    <row r="8" spans="1:51" x14ac:dyDescent="0.4">
      <c r="C8" s="20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1"/>
    </row>
    <row r="9" spans="1:51" x14ac:dyDescent="0.4">
      <c r="C9" s="20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1"/>
    </row>
    <row r="10" spans="1:51" x14ac:dyDescent="0.4">
      <c r="C10" s="20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1"/>
    </row>
    <row r="11" spans="1:51" x14ac:dyDescent="0.4">
      <c r="C11" s="20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1"/>
    </row>
    <row r="12" spans="1:51" x14ac:dyDescent="0.4">
      <c r="C12" s="20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1"/>
    </row>
    <row r="13" spans="1:51" x14ac:dyDescent="0.4">
      <c r="C13" s="2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1"/>
    </row>
    <row r="14" spans="1:51" x14ac:dyDescent="0.4"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1"/>
    </row>
    <row r="15" spans="1:51" x14ac:dyDescent="0.4">
      <c r="C15" s="20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1"/>
    </row>
    <row r="16" spans="1:51" x14ac:dyDescent="0.4">
      <c r="C16" s="20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1"/>
    </row>
    <row r="17" spans="3:51" x14ac:dyDescent="0.4">
      <c r="C17" s="20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1"/>
    </row>
    <row r="18" spans="3:51" x14ac:dyDescent="0.4">
      <c r="C18" s="2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1"/>
    </row>
    <row r="19" spans="3:51" x14ac:dyDescent="0.4">
      <c r="C19" s="2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1"/>
    </row>
    <row r="20" spans="3:51" x14ac:dyDescent="0.4">
      <c r="C20" s="20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1"/>
    </row>
    <row r="21" spans="3:51" x14ac:dyDescent="0.4">
      <c r="C21" s="20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1"/>
    </row>
    <row r="22" spans="3:51" x14ac:dyDescent="0.4">
      <c r="C22" s="20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1"/>
    </row>
    <row r="23" spans="3:51" x14ac:dyDescent="0.4">
      <c r="C23" s="20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1"/>
    </row>
    <row r="24" spans="3:51" x14ac:dyDescent="0.4">
      <c r="C24" s="20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1"/>
    </row>
    <row r="25" spans="3:51" x14ac:dyDescent="0.4">
      <c r="C25" s="20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1"/>
    </row>
    <row r="26" spans="3:51" x14ac:dyDescent="0.4">
      <c r="C26" s="20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1"/>
    </row>
    <row r="27" spans="3:51" x14ac:dyDescent="0.4">
      <c r="C27" s="20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1"/>
    </row>
    <row r="28" spans="3:51" x14ac:dyDescent="0.4">
      <c r="C28" s="20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1"/>
    </row>
    <row r="29" spans="3:51" x14ac:dyDescent="0.4">
      <c r="C29" s="2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1"/>
    </row>
    <row r="30" spans="3:51" x14ac:dyDescent="0.4">
      <c r="C30" s="20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1"/>
    </row>
    <row r="31" spans="3:51" x14ac:dyDescent="0.4">
      <c r="C31" s="20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1"/>
    </row>
    <row r="32" spans="3:51" x14ac:dyDescent="0.4"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2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1"/>
    </row>
    <row r="33" spans="3:51" x14ac:dyDescent="0.4">
      <c r="C33" s="20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1"/>
    </row>
    <row r="34" spans="3:51" x14ac:dyDescent="0.4">
      <c r="C34" s="24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6"/>
    </row>
    <row r="35" spans="3:51" ht="16.5" thickBot="1" x14ac:dyDescent="0.45"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9"/>
    </row>
  </sheetData>
  <phoneticPr fontId="3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54C4-2364-4D09-B96D-B55BD14B2924}">
  <sheetPr>
    <tabColor rgb="FF00B050"/>
  </sheetPr>
  <dimension ref="A1:AY35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8" t="str">
        <f>VLOOKUP(6,テーブル2[['#]:[画面名]],2,FALSE)</f>
        <v>ユーザ編集画面</v>
      </c>
    </row>
    <row r="3" spans="1:51" ht="16.5" thickBot="1" x14ac:dyDescent="0.45"/>
    <row r="4" spans="1:51" x14ac:dyDescent="0.4">
      <c r="C4" s="38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40"/>
    </row>
    <row r="5" spans="1:51" x14ac:dyDescent="0.4">
      <c r="C5" s="41"/>
      <c r="D5" s="42"/>
      <c r="E5" s="42"/>
      <c r="F5" s="42"/>
      <c r="G5" s="42"/>
      <c r="H5" s="42"/>
      <c r="I5" s="42"/>
      <c r="J5" s="42"/>
      <c r="K5" s="42"/>
      <c r="L5" s="42"/>
      <c r="M5" s="43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4"/>
    </row>
    <row r="6" spans="1:51" x14ac:dyDescent="0.4">
      <c r="C6" s="45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7"/>
    </row>
    <row r="7" spans="1:51" x14ac:dyDescent="0.4">
      <c r="C7" s="48"/>
      <c r="D7" s="49"/>
      <c r="E7" s="4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1"/>
    </row>
    <row r="8" spans="1:51" x14ac:dyDescent="0.4">
      <c r="C8" s="48"/>
      <c r="D8" s="49"/>
      <c r="E8" s="4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1"/>
    </row>
    <row r="9" spans="1:51" x14ac:dyDescent="0.4">
      <c r="C9" s="48"/>
      <c r="D9" s="49"/>
      <c r="E9" s="4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1"/>
    </row>
    <row r="10" spans="1:51" x14ac:dyDescent="0.4">
      <c r="C10" s="48"/>
      <c r="D10" s="49"/>
      <c r="E10" s="4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1"/>
    </row>
    <row r="11" spans="1:51" x14ac:dyDescent="0.4">
      <c r="C11" s="48"/>
      <c r="D11" s="49"/>
      <c r="E11" s="4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1"/>
    </row>
    <row r="12" spans="1:51" x14ac:dyDescent="0.4">
      <c r="C12" s="48"/>
      <c r="D12" s="49"/>
      <c r="E12" s="4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1"/>
    </row>
    <row r="13" spans="1:51" x14ac:dyDescent="0.4">
      <c r="C13" s="48"/>
      <c r="D13" s="49"/>
      <c r="E13" s="4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1"/>
    </row>
    <row r="14" spans="1:51" x14ac:dyDescent="0.4">
      <c r="C14" s="48"/>
      <c r="D14" s="49"/>
      <c r="E14" s="4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1"/>
    </row>
    <row r="15" spans="1:51" x14ac:dyDescent="0.4">
      <c r="C15" s="48"/>
      <c r="D15" s="49"/>
      <c r="E15" s="4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1"/>
    </row>
    <row r="16" spans="1:51" x14ac:dyDescent="0.4">
      <c r="C16" s="48"/>
      <c r="D16" s="49"/>
      <c r="E16" s="4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1"/>
    </row>
    <row r="17" spans="3:51" x14ac:dyDescent="0.4">
      <c r="C17" s="48"/>
      <c r="D17" s="49"/>
      <c r="E17" s="4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1"/>
    </row>
    <row r="18" spans="3:51" x14ac:dyDescent="0.4">
      <c r="C18" s="48"/>
      <c r="D18" s="49"/>
      <c r="E18" s="4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1"/>
    </row>
    <row r="19" spans="3:51" x14ac:dyDescent="0.4">
      <c r="C19" s="48"/>
      <c r="D19" s="49"/>
      <c r="E19" s="4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1"/>
    </row>
    <row r="20" spans="3:51" x14ac:dyDescent="0.4">
      <c r="C20" s="48"/>
      <c r="D20" s="49"/>
      <c r="E20" s="4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1"/>
    </row>
    <row r="21" spans="3:51" x14ac:dyDescent="0.4">
      <c r="C21" s="48"/>
      <c r="D21" s="49"/>
      <c r="E21" s="4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1"/>
    </row>
    <row r="22" spans="3:51" x14ac:dyDescent="0.4">
      <c r="C22" s="48"/>
      <c r="D22" s="49"/>
      <c r="E22" s="4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1"/>
    </row>
    <row r="23" spans="3:51" x14ac:dyDescent="0.4">
      <c r="C23" s="48"/>
      <c r="D23" s="49"/>
      <c r="E23" s="4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1"/>
    </row>
    <row r="24" spans="3:51" x14ac:dyDescent="0.4">
      <c r="C24" s="48"/>
      <c r="D24" s="49"/>
      <c r="E24" s="4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1"/>
    </row>
    <row r="25" spans="3:51" x14ac:dyDescent="0.4">
      <c r="C25" s="48"/>
      <c r="D25" s="49"/>
      <c r="E25" s="4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1"/>
    </row>
    <row r="26" spans="3:51" x14ac:dyDescent="0.4">
      <c r="C26" s="48"/>
      <c r="D26" s="49"/>
      <c r="E26" s="4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1"/>
    </row>
    <row r="27" spans="3:51" x14ac:dyDescent="0.4">
      <c r="C27" s="48"/>
      <c r="D27" s="49"/>
      <c r="E27" s="4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1"/>
    </row>
    <row r="28" spans="3:51" x14ac:dyDescent="0.4">
      <c r="C28" s="48"/>
      <c r="D28" s="49"/>
      <c r="E28" s="4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1"/>
    </row>
    <row r="29" spans="3:51" x14ac:dyDescent="0.4">
      <c r="C29" s="48"/>
      <c r="D29" s="49"/>
      <c r="E29" s="4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1"/>
    </row>
    <row r="30" spans="3:51" x14ac:dyDescent="0.4">
      <c r="C30" s="48"/>
      <c r="D30" s="49"/>
      <c r="E30" s="4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1"/>
    </row>
    <row r="31" spans="3:51" x14ac:dyDescent="0.4">
      <c r="C31" s="48"/>
      <c r="D31" s="49"/>
      <c r="E31" s="4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1"/>
    </row>
    <row r="32" spans="3:51" x14ac:dyDescent="0.4">
      <c r="C32" s="48"/>
      <c r="D32" s="49"/>
      <c r="E32" s="49"/>
      <c r="F32" s="19"/>
      <c r="G32" s="19"/>
      <c r="H32" s="19"/>
      <c r="I32" s="19"/>
      <c r="J32" s="19"/>
      <c r="K32" s="19"/>
      <c r="L32" s="19"/>
      <c r="M32" s="19"/>
      <c r="N32" s="22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1"/>
    </row>
    <row r="33" spans="3:51" x14ac:dyDescent="0.4">
      <c r="C33" s="48"/>
      <c r="D33" s="49"/>
      <c r="E33" s="4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1"/>
    </row>
    <row r="34" spans="3:51" x14ac:dyDescent="0.4">
      <c r="C34" s="24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6"/>
    </row>
    <row r="35" spans="3:51" ht="16.5" thickBot="1" x14ac:dyDescent="0.45"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9"/>
    </row>
  </sheetData>
  <phoneticPr fontId="3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45B9-C266-46C4-8FDD-78B5133F2EA9}">
  <sheetPr>
    <tabColor rgb="FF00B0F0"/>
  </sheetPr>
  <dimension ref="A1:K43"/>
  <sheetViews>
    <sheetView view="pageBreakPreview" zoomScaleNormal="100" zoomScaleSheetLayoutView="100" workbookViewId="0">
      <pane ySplit="1" topLeftCell="A17" activePane="bottomLeft" state="frozen"/>
      <selection pane="bottomLeft" activeCell="C44" sqref="C44"/>
    </sheetView>
  </sheetViews>
  <sheetFormatPr defaultRowHeight="15.75" x14ac:dyDescent="0.4"/>
  <cols>
    <col min="1" max="1" width="8.5" style="2" bestFit="1" customWidth="1"/>
    <col min="2" max="2" width="22.25" style="2" bestFit="1" customWidth="1"/>
    <col min="3" max="3" width="24.75" style="2" bestFit="1" customWidth="1"/>
    <col min="4" max="4" width="22.25" style="2" bestFit="1" customWidth="1"/>
    <col min="5" max="5" width="27.875" style="2" bestFit="1" customWidth="1"/>
    <col min="6" max="6" width="16.125" style="2" customWidth="1"/>
    <col min="7" max="7" width="10.125" style="2" bestFit="1" customWidth="1"/>
    <col min="8" max="8" width="9.5" style="2" bestFit="1" customWidth="1"/>
    <col min="9" max="9" width="9.875" style="2" bestFit="1" customWidth="1"/>
    <col min="10" max="10" width="10.375" style="2" bestFit="1" customWidth="1"/>
    <col min="11" max="11" width="29.875" style="2" customWidth="1"/>
    <col min="12" max="16384" width="9" style="2"/>
  </cols>
  <sheetData>
    <row r="1" spans="1:11" s="5" customFormat="1" x14ac:dyDescent="0.4">
      <c r="A1" s="6" t="s">
        <v>0</v>
      </c>
      <c r="B1" s="6" t="s">
        <v>2</v>
      </c>
      <c r="C1" s="6" t="s">
        <v>1</v>
      </c>
      <c r="D1" s="6" t="s">
        <v>3</v>
      </c>
      <c r="E1" s="6" t="s">
        <v>4</v>
      </c>
      <c r="F1" s="6" t="s">
        <v>104</v>
      </c>
      <c r="G1" s="6" t="s">
        <v>5</v>
      </c>
      <c r="H1" s="6" t="s">
        <v>50</v>
      </c>
      <c r="I1" s="6" t="s">
        <v>6</v>
      </c>
      <c r="J1" s="6" t="s">
        <v>7</v>
      </c>
      <c r="K1" s="6" t="s">
        <v>8</v>
      </c>
    </row>
    <row r="2" spans="1:11" x14ac:dyDescent="0.4">
      <c r="A2" s="7">
        <f>ROW()-1</f>
        <v>1</v>
      </c>
      <c r="B2" s="8" t="s">
        <v>9</v>
      </c>
      <c r="C2" s="8" t="s">
        <v>10</v>
      </c>
      <c r="D2" s="8" t="s">
        <v>12</v>
      </c>
      <c r="E2" s="8" t="s">
        <v>11</v>
      </c>
      <c r="F2" s="8">
        <v>1</v>
      </c>
      <c r="G2" s="8">
        <v>1</v>
      </c>
      <c r="H2" s="8">
        <v>1</v>
      </c>
      <c r="I2" s="8" t="s">
        <v>35</v>
      </c>
      <c r="J2" s="8"/>
      <c r="K2" s="8"/>
    </row>
    <row r="3" spans="1:11" x14ac:dyDescent="0.4">
      <c r="A3" s="7">
        <f t="shared" ref="A3:A43" si="0">ROW()-1</f>
        <v>2</v>
      </c>
      <c r="B3" s="8" t="s">
        <v>9</v>
      </c>
      <c r="C3" s="8" t="s">
        <v>10</v>
      </c>
      <c r="D3" s="8" t="s">
        <v>13</v>
      </c>
      <c r="E3" s="8" t="s">
        <v>39</v>
      </c>
      <c r="F3" s="8"/>
      <c r="G3" s="8"/>
      <c r="H3" s="8">
        <v>1</v>
      </c>
      <c r="I3" s="8" t="s">
        <v>18</v>
      </c>
      <c r="J3" s="8" t="s">
        <v>42</v>
      </c>
      <c r="K3" s="8"/>
    </row>
    <row r="4" spans="1:11" x14ac:dyDescent="0.4">
      <c r="A4" s="7">
        <f t="shared" si="0"/>
        <v>3</v>
      </c>
      <c r="B4" s="8" t="s">
        <v>9</v>
      </c>
      <c r="C4" s="8" t="s">
        <v>10</v>
      </c>
      <c r="D4" s="8" t="s">
        <v>19</v>
      </c>
      <c r="E4" s="8" t="s">
        <v>78</v>
      </c>
      <c r="F4" s="8"/>
      <c r="G4" s="8"/>
      <c r="H4" s="8">
        <v>1</v>
      </c>
      <c r="I4" s="8" t="s">
        <v>18</v>
      </c>
      <c r="J4" s="8" t="s">
        <v>37</v>
      </c>
      <c r="K4" s="8"/>
    </row>
    <row r="5" spans="1:11" x14ac:dyDescent="0.4">
      <c r="A5" s="7">
        <f t="shared" si="0"/>
        <v>4</v>
      </c>
      <c r="B5" s="8" t="s">
        <v>9</v>
      </c>
      <c r="C5" s="8" t="s">
        <v>10</v>
      </c>
      <c r="D5" s="8" t="s">
        <v>14</v>
      </c>
      <c r="E5" s="8" t="s">
        <v>55</v>
      </c>
      <c r="F5" s="8"/>
      <c r="G5" s="8"/>
      <c r="H5" s="8">
        <v>1</v>
      </c>
      <c r="I5" s="8" t="s">
        <v>34</v>
      </c>
      <c r="J5" s="8"/>
      <c r="K5" s="8"/>
    </row>
    <row r="6" spans="1:11" x14ac:dyDescent="0.4">
      <c r="A6" s="7">
        <f t="shared" si="0"/>
        <v>5</v>
      </c>
      <c r="B6" s="8" t="s">
        <v>9</v>
      </c>
      <c r="C6" s="8" t="s">
        <v>10</v>
      </c>
      <c r="D6" s="8" t="s">
        <v>15</v>
      </c>
      <c r="E6" s="8" t="s">
        <v>56</v>
      </c>
      <c r="F6" s="8"/>
      <c r="G6" s="8"/>
      <c r="H6" s="8">
        <v>1</v>
      </c>
      <c r="I6" s="8" t="s">
        <v>34</v>
      </c>
      <c r="J6" s="8"/>
      <c r="K6" s="8"/>
    </row>
    <row r="7" spans="1:11" x14ac:dyDescent="0.4">
      <c r="A7" s="7">
        <f t="shared" si="0"/>
        <v>6</v>
      </c>
      <c r="B7" s="8" t="s">
        <v>16</v>
      </c>
      <c r="C7" s="8" t="s">
        <v>40</v>
      </c>
      <c r="D7" s="8" t="s">
        <v>54</v>
      </c>
      <c r="E7" s="8" t="s">
        <v>41</v>
      </c>
      <c r="F7" s="8">
        <v>1</v>
      </c>
      <c r="G7" s="8">
        <v>1</v>
      </c>
      <c r="H7" s="8">
        <v>1</v>
      </c>
      <c r="I7" s="8" t="s">
        <v>35</v>
      </c>
      <c r="J7" s="8"/>
      <c r="K7" s="8"/>
    </row>
    <row r="8" spans="1:11" x14ac:dyDescent="0.4">
      <c r="A8" s="7">
        <f t="shared" si="0"/>
        <v>7</v>
      </c>
      <c r="B8" s="8" t="s">
        <v>16</v>
      </c>
      <c r="C8" s="8" t="s">
        <v>17</v>
      </c>
      <c r="D8" s="8" t="s">
        <v>12</v>
      </c>
      <c r="E8" s="8" t="s">
        <v>11</v>
      </c>
      <c r="F8" s="8"/>
      <c r="G8" s="8"/>
      <c r="H8" s="8">
        <v>1</v>
      </c>
      <c r="I8" s="8" t="s">
        <v>35</v>
      </c>
      <c r="J8" s="8"/>
      <c r="K8" s="8"/>
    </row>
    <row r="9" spans="1:11" x14ac:dyDescent="0.4">
      <c r="A9" s="7">
        <f t="shared" si="0"/>
        <v>8</v>
      </c>
      <c r="B9" s="8" t="s">
        <v>16</v>
      </c>
      <c r="C9" s="8" t="s">
        <v>17</v>
      </c>
      <c r="D9" s="8" t="s">
        <v>19</v>
      </c>
      <c r="E9" s="8" t="s">
        <v>78</v>
      </c>
      <c r="F9" s="8"/>
      <c r="G9" s="8"/>
      <c r="H9" s="8">
        <v>1</v>
      </c>
      <c r="I9" s="8" t="s">
        <v>18</v>
      </c>
      <c r="J9" s="8" t="s">
        <v>37</v>
      </c>
      <c r="K9" s="8"/>
    </row>
    <row r="10" spans="1:11" x14ac:dyDescent="0.4">
      <c r="A10" s="7">
        <f t="shared" si="0"/>
        <v>9</v>
      </c>
      <c r="B10" s="8" t="s">
        <v>16</v>
      </c>
      <c r="C10" s="8" t="s">
        <v>17</v>
      </c>
      <c r="D10" s="8" t="s">
        <v>21</v>
      </c>
      <c r="E10" s="8" t="s">
        <v>43</v>
      </c>
      <c r="F10" s="8"/>
      <c r="G10" s="8"/>
      <c r="H10" s="8">
        <v>1</v>
      </c>
      <c r="I10" s="8" t="s">
        <v>34</v>
      </c>
      <c r="J10" s="8"/>
      <c r="K10" s="8"/>
    </row>
    <row r="11" spans="1:11" x14ac:dyDescent="0.4">
      <c r="A11" s="7">
        <f t="shared" si="0"/>
        <v>10</v>
      </c>
      <c r="B11" s="8" t="s">
        <v>16</v>
      </c>
      <c r="C11" s="8" t="s">
        <v>17</v>
      </c>
      <c r="D11" s="8" t="s">
        <v>52</v>
      </c>
      <c r="E11" s="8" t="s">
        <v>44</v>
      </c>
      <c r="F11" s="8"/>
      <c r="G11" s="8"/>
      <c r="H11" s="8">
        <v>1</v>
      </c>
      <c r="I11" s="8" t="s">
        <v>53</v>
      </c>
      <c r="J11" s="8" t="s">
        <v>47</v>
      </c>
      <c r="K11" s="8" t="s">
        <v>48</v>
      </c>
    </row>
    <row r="12" spans="1:11" x14ac:dyDescent="0.4">
      <c r="A12" s="7">
        <f t="shared" si="0"/>
        <v>11</v>
      </c>
      <c r="B12" s="8" t="s">
        <v>16</v>
      </c>
      <c r="C12" s="8" t="s">
        <v>17</v>
      </c>
      <c r="D12" s="8" t="s">
        <v>51</v>
      </c>
      <c r="E12" s="8" t="s">
        <v>45</v>
      </c>
      <c r="F12" s="8"/>
      <c r="G12" s="8"/>
      <c r="H12" s="8">
        <v>1</v>
      </c>
      <c r="I12" s="8" t="s">
        <v>18</v>
      </c>
      <c r="J12" s="8" t="s">
        <v>47</v>
      </c>
      <c r="K12" s="8" t="s">
        <v>48</v>
      </c>
    </row>
    <row r="13" spans="1:11" x14ac:dyDescent="0.4">
      <c r="A13" s="7">
        <f t="shared" si="0"/>
        <v>12</v>
      </c>
      <c r="B13" s="8" t="s">
        <v>16</v>
      </c>
      <c r="C13" s="8" t="s">
        <v>17</v>
      </c>
      <c r="D13" s="8" t="s">
        <v>22</v>
      </c>
      <c r="E13" s="8" t="s">
        <v>46</v>
      </c>
      <c r="F13" s="8"/>
      <c r="G13" s="8"/>
      <c r="H13" s="8">
        <v>1</v>
      </c>
      <c r="I13" s="8" t="s">
        <v>18</v>
      </c>
      <c r="J13" s="8" t="s">
        <v>47</v>
      </c>
      <c r="K13" s="8" t="s">
        <v>49</v>
      </c>
    </row>
    <row r="14" spans="1:11" x14ac:dyDescent="0.4">
      <c r="A14" s="7">
        <f t="shared" si="0"/>
        <v>13</v>
      </c>
      <c r="B14" s="8" t="s">
        <v>16</v>
      </c>
      <c r="C14" s="8" t="s">
        <v>17</v>
      </c>
      <c r="D14" s="8" t="s">
        <v>23</v>
      </c>
      <c r="E14" s="8" t="s">
        <v>24</v>
      </c>
      <c r="F14" s="8"/>
      <c r="G14" s="8"/>
      <c r="H14" s="8">
        <v>1</v>
      </c>
      <c r="I14" s="8" t="s">
        <v>34</v>
      </c>
      <c r="J14" s="8"/>
      <c r="K14" s="8"/>
    </row>
    <row r="15" spans="1:11" x14ac:dyDescent="0.4">
      <c r="A15" s="7">
        <f t="shared" si="0"/>
        <v>14</v>
      </c>
      <c r="B15" s="8" t="s">
        <v>16</v>
      </c>
      <c r="C15" s="8" t="s">
        <v>17</v>
      </c>
      <c r="D15" s="8" t="s">
        <v>25</v>
      </c>
      <c r="E15" s="8" t="s">
        <v>26</v>
      </c>
      <c r="F15" s="8"/>
      <c r="G15" s="8"/>
      <c r="H15" s="8">
        <v>1</v>
      </c>
      <c r="I15" s="8" t="s">
        <v>34</v>
      </c>
      <c r="J15" s="8"/>
      <c r="K15" s="8"/>
    </row>
    <row r="16" spans="1:11" x14ac:dyDescent="0.4">
      <c r="A16" s="7">
        <f t="shared" si="0"/>
        <v>15</v>
      </c>
      <c r="B16" s="8" t="s">
        <v>27</v>
      </c>
      <c r="C16" s="8" t="s">
        <v>81</v>
      </c>
      <c r="D16" s="8" t="s">
        <v>102</v>
      </c>
      <c r="E16" s="8" t="s">
        <v>103</v>
      </c>
      <c r="F16" s="8">
        <v>1</v>
      </c>
      <c r="G16" s="8"/>
      <c r="H16" s="8">
        <v>1</v>
      </c>
      <c r="I16" s="8" t="s">
        <v>35</v>
      </c>
      <c r="J16" s="8"/>
      <c r="K16" s="8"/>
    </row>
    <row r="17" spans="1:11" x14ac:dyDescent="0.4">
      <c r="A17" s="7">
        <f t="shared" si="0"/>
        <v>16</v>
      </c>
      <c r="B17" s="8" t="s">
        <v>27</v>
      </c>
      <c r="C17" s="8" t="s">
        <v>81</v>
      </c>
      <c r="D17" s="8" t="s">
        <v>29</v>
      </c>
      <c r="E17" s="8" t="s">
        <v>78</v>
      </c>
      <c r="F17" s="8"/>
      <c r="G17" s="8">
        <v>1</v>
      </c>
      <c r="H17" s="8">
        <v>1</v>
      </c>
      <c r="I17" s="8" t="s">
        <v>18</v>
      </c>
      <c r="J17" s="8" t="s">
        <v>20</v>
      </c>
      <c r="K17" s="8"/>
    </row>
    <row r="18" spans="1:11" x14ac:dyDescent="0.4">
      <c r="A18" s="7">
        <f t="shared" si="0"/>
        <v>17</v>
      </c>
      <c r="B18" s="8" t="s">
        <v>27</v>
      </c>
      <c r="C18" s="8" t="s">
        <v>28</v>
      </c>
      <c r="D18" s="8" t="s">
        <v>98</v>
      </c>
      <c r="E18" s="8" t="s">
        <v>100</v>
      </c>
      <c r="F18" s="8"/>
      <c r="G18" s="8">
        <v>1</v>
      </c>
      <c r="H18" s="8">
        <v>1</v>
      </c>
      <c r="I18" s="8" t="s">
        <v>18</v>
      </c>
      <c r="J18" s="8" t="s">
        <v>20</v>
      </c>
      <c r="K18" s="8"/>
    </row>
    <row r="19" spans="1:11" x14ac:dyDescent="0.4">
      <c r="A19" s="7">
        <f t="shared" si="0"/>
        <v>18</v>
      </c>
      <c r="B19" s="8" t="s">
        <v>27</v>
      </c>
      <c r="C19" s="8" t="s">
        <v>28</v>
      </c>
      <c r="D19" s="8" t="s">
        <v>30</v>
      </c>
      <c r="E19" s="8" t="s">
        <v>82</v>
      </c>
      <c r="F19" s="8"/>
      <c r="G19" s="8"/>
      <c r="H19" s="8">
        <v>1</v>
      </c>
      <c r="I19" s="8" t="s">
        <v>36</v>
      </c>
      <c r="J19" s="8"/>
      <c r="K19" s="8"/>
    </row>
    <row r="20" spans="1:11" x14ac:dyDescent="0.4">
      <c r="A20" s="7">
        <f t="shared" si="0"/>
        <v>19</v>
      </c>
      <c r="B20" s="8" t="s">
        <v>27</v>
      </c>
      <c r="C20" s="8" t="s">
        <v>28</v>
      </c>
      <c r="D20" s="8" t="s">
        <v>31</v>
      </c>
      <c r="E20" s="8" t="s">
        <v>83</v>
      </c>
      <c r="F20" s="8"/>
      <c r="G20" s="8"/>
      <c r="H20" s="8">
        <v>1</v>
      </c>
      <c r="I20" s="8" t="s">
        <v>36</v>
      </c>
      <c r="J20" s="8"/>
      <c r="K20" s="8"/>
    </row>
    <row r="21" spans="1:11" x14ac:dyDescent="0.4">
      <c r="A21" s="7">
        <f t="shared" si="0"/>
        <v>20</v>
      </c>
      <c r="B21" s="8" t="s">
        <v>27</v>
      </c>
      <c r="C21" s="8" t="s">
        <v>28</v>
      </c>
      <c r="D21" s="8" t="s">
        <v>32</v>
      </c>
      <c r="E21" s="8" t="s">
        <v>84</v>
      </c>
      <c r="F21" s="8"/>
      <c r="G21" s="8"/>
      <c r="H21" s="8">
        <v>1</v>
      </c>
      <c r="I21" s="8" t="s">
        <v>36</v>
      </c>
      <c r="J21" s="8"/>
      <c r="K21" s="8"/>
    </row>
    <row r="22" spans="1:11" x14ac:dyDescent="0.4">
      <c r="A22" s="7">
        <f t="shared" si="0"/>
        <v>21</v>
      </c>
      <c r="B22" s="8" t="s">
        <v>27</v>
      </c>
      <c r="C22" s="8" t="s">
        <v>28</v>
      </c>
      <c r="D22" s="8" t="s">
        <v>33</v>
      </c>
      <c r="E22" s="8" t="s">
        <v>85</v>
      </c>
      <c r="F22" s="8"/>
      <c r="G22" s="8"/>
      <c r="H22" s="8">
        <v>1</v>
      </c>
      <c r="I22" s="8" t="s">
        <v>36</v>
      </c>
      <c r="J22" s="8"/>
      <c r="K22" s="8"/>
    </row>
    <row r="23" spans="1:11" x14ac:dyDescent="0.4">
      <c r="A23" s="7">
        <f t="shared" si="0"/>
        <v>22</v>
      </c>
      <c r="B23" s="8" t="s">
        <v>27</v>
      </c>
      <c r="C23" s="8" t="s">
        <v>28</v>
      </c>
      <c r="D23" s="8" t="s">
        <v>23</v>
      </c>
      <c r="E23" s="8" t="s">
        <v>24</v>
      </c>
      <c r="F23" s="8"/>
      <c r="G23" s="8"/>
      <c r="H23" s="8">
        <v>1</v>
      </c>
      <c r="I23" s="8" t="s">
        <v>34</v>
      </c>
      <c r="J23" s="8"/>
      <c r="K23" s="8"/>
    </row>
    <row r="24" spans="1:11" x14ac:dyDescent="0.4">
      <c r="A24" s="7">
        <f t="shared" si="0"/>
        <v>23</v>
      </c>
      <c r="B24" s="8" t="s">
        <v>27</v>
      </c>
      <c r="C24" s="8" t="s">
        <v>28</v>
      </c>
      <c r="D24" s="8" t="s">
        <v>25</v>
      </c>
      <c r="E24" s="8" t="s">
        <v>26</v>
      </c>
      <c r="F24" s="8"/>
      <c r="G24" s="8"/>
      <c r="H24" s="8">
        <v>1</v>
      </c>
      <c r="I24" s="8" t="s">
        <v>34</v>
      </c>
      <c r="J24" s="8"/>
      <c r="K24" s="8"/>
    </row>
    <row r="25" spans="1:11" x14ac:dyDescent="0.4">
      <c r="A25" s="7">
        <f t="shared" si="0"/>
        <v>24</v>
      </c>
      <c r="B25" s="8" t="s">
        <v>75</v>
      </c>
      <c r="C25" s="8" t="s">
        <v>76</v>
      </c>
      <c r="D25" s="8" t="s">
        <v>29</v>
      </c>
      <c r="E25" s="8" t="s">
        <v>78</v>
      </c>
      <c r="F25" s="8"/>
      <c r="G25" s="8" t="s">
        <v>38</v>
      </c>
      <c r="H25" s="8">
        <v>1</v>
      </c>
      <c r="I25" s="8" t="s">
        <v>18</v>
      </c>
      <c r="J25" s="8" t="s">
        <v>20</v>
      </c>
      <c r="K25" s="8"/>
    </row>
    <row r="26" spans="1:11" x14ac:dyDescent="0.4">
      <c r="A26" s="7">
        <f t="shared" si="0"/>
        <v>25</v>
      </c>
      <c r="B26" s="8" t="s">
        <v>75</v>
      </c>
      <c r="C26" s="8" t="s">
        <v>76</v>
      </c>
      <c r="D26" s="8" t="s">
        <v>77</v>
      </c>
      <c r="E26" s="8" t="s">
        <v>79</v>
      </c>
      <c r="F26" s="8"/>
      <c r="G26" s="8"/>
      <c r="H26" s="8"/>
      <c r="I26" s="8" t="s">
        <v>18</v>
      </c>
      <c r="J26" s="8" t="s">
        <v>80</v>
      </c>
      <c r="K26" s="8"/>
    </row>
    <row r="27" spans="1:11" x14ac:dyDescent="0.4">
      <c r="A27" s="7">
        <f t="shared" si="0"/>
        <v>26</v>
      </c>
      <c r="B27" s="8" t="s">
        <v>75</v>
      </c>
      <c r="C27" s="8" t="s">
        <v>76</v>
      </c>
      <c r="D27" s="8" t="s">
        <v>23</v>
      </c>
      <c r="E27" s="8" t="s">
        <v>24</v>
      </c>
      <c r="F27" s="8"/>
      <c r="G27" s="8"/>
      <c r="H27" s="8">
        <v>1</v>
      </c>
      <c r="I27" s="8" t="s">
        <v>34</v>
      </c>
      <c r="J27" s="8"/>
      <c r="K27" s="8"/>
    </row>
    <row r="28" spans="1:11" x14ac:dyDescent="0.4">
      <c r="A28" s="7">
        <f t="shared" si="0"/>
        <v>27</v>
      </c>
      <c r="B28" s="8" t="s">
        <v>75</v>
      </c>
      <c r="C28" s="8" t="s">
        <v>76</v>
      </c>
      <c r="D28" s="8" t="s">
        <v>25</v>
      </c>
      <c r="E28" s="8" t="s">
        <v>26</v>
      </c>
      <c r="F28" s="8"/>
      <c r="G28" s="8"/>
      <c r="H28" s="8">
        <v>1</v>
      </c>
      <c r="I28" s="8" t="s">
        <v>34</v>
      </c>
      <c r="J28" s="8"/>
      <c r="K28" s="8"/>
    </row>
    <row r="29" spans="1:11" x14ac:dyDescent="0.4">
      <c r="A29" s="7">
        <f t="shared" si="0"/>
        <v>28</v>
      </c>
      <c r="B29" s="8" t="s">
        <v>97</v>
      </c>
      <c r="C29" s="8" t="s">
        <v>99</v>
      </c>
      <c r="D29" s="8" t="s">
        <v>98</v>
      </c>
      <c r="E29" s="8" t="s">
        <v>100</v>
      </c>
      <c r="F29" s="8"/>
      <c r="G29" s="8" t="s">
        <v>38</v>
      </c>
      <c r="H29" s="8">
        <v>1</v>
      </c>
      <c r="I29" s="8" t="s">
        <v>18</v>
      </c>
      <c r="J29" s="8" t="s">
        <v>20</v>
      </c>
      <c r="K29" s="8"/>
    </row>
    <row r="30" spans="1:11" x14ac:dyDescent="0.4">
      <c r="A30" s="7">
        <f t="shared" si="0"/>
        <v>29</v>
      </c>
      <c r="B30" s="8" t="s">
        <v>97</v>
      </c>
      <c r="C30" s="8" t="s">
        <v>99</v>
      </c>
      <c r="D30" s="8" t="s">
        <v>101</v>
      </c>
      <c r="E30" s="8" t="s">
        <v>79</v>
      </c>
      <c r="F30" s="8"/>
      <c r="G30" s="8"/>
      <c r="H30" s="8"/>
      <c r="I30" s="8" t="s">
        <v>18</v>
      </c>
      <c r="J30" s="8" t="s">
        <v>42</v>
      </c>
      <c r="K30" s="8"/>
    </row>
    <row r="31" spans="1:11" x14ac:dyDescent="0.4">
      <c r="A31" s="7">
        <f t="shared" si="0"/>
        <v>30</v>
      </c>
      <c r="B31" s="8" t="s">
        <v>97</v>
      </c>
      <c r="C31" s="8" t="s">
        <v>99</v>
      </c>
      <c r="D31" s="8" t="s">
        <v>23</v>
      </c>
      <c r="E31" s="8" t="s">
        <v>24</v>
      </c>
      <c r="F31" s="8"/>
      <c r="G31" s="8"/>
      <c r="H31" s="8">
        <v>1</v>
      </c>
      <c r="I31" s="8" t="s">
        <v>34</v>
      </c>
      <c r="J31" s="8"/>
      <c r="K31" s="8"/>
    </row>
    <row r="32" spans="1:11" x14ac:dyDescent="0.4">
      <c r="A32" s="7">
        <f t="shared" si="0"/>
        <v>31</v>
      </c>
      <c r="B32" s="8" t="s">
        <v>97</v>
      </c>
      <c r="C32" s="8" t="s">
        <v>99</v>
      </c>
      <c r="D32" s="8" t="s">
        <v>25</v>
      </c>
      <c r="E32" s="8" t="s">
        <v>26</v>
      </c>
      <c r="F32" s="8"/>
      <c r="G32" s="8"/>
      <c r="H32" s="8">
        <v>1</v>
      </c>
      <c r="I32" s="8" t="s">
        <v>34</v>
      </c>
      <c r="J32" s="8"/>
      <c r="K32" s="8"/>
    </row>
    <row r="33" spans="1:11" x14ac:dyDescent="0.4">
      <c r="A33" s="7">
        <f t="shared" si="0"/>
        <v>32</v>
      </c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x14ac:dyDescent="0.4">
      <c r="A34" s="7">
        <f t="shared" si="0"/>
        <v>33</v>
      </c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x14ac:dyDescent="0.4">
      <c r="A35" s="7">
        <f t="shared" si="0"/>
        <v>34</v>
      </c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x14ac:dyDescent="0.4">
      <c r="A36" s="7">
        <f t="shared" si="0"/>
        <v>35</v>
      </c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x14ac:dyDescent="0.4">
      <c r="A37" s="7">
        <f t="shared" si="0"/>
        <v>36</v>
      </c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x14ac:dyDescent="0.4">
      <c r="A38" s="7">
        <f t="shared" si="0"/>
        <v>37</v>
      </c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x14ac:dyDescent="0.4">
      <c r="A39" s="7">
        <f t="shared" si="0"/>
        <v>38</v>
      </c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x14ac:dyDescent="0.4">
      <c r="A40" s="7">
        <f t="shared" si="0"/>
        <v>39</v>
      </c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x14ac:dyDescent="0.4">
      <c r="A41" s="7">
        <f t="shared" si="0"/>
        <v>40</v>
      </c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 x14ac:dyDescent="0.4">
      <c r="A42" s="7">
        <f t="shared" si="0"/>
        <v>41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x14ac:dyDescent="0.4">
      <c r="A43" s="7">
        <f t="shared" si="0"/>
        <v>42</v>
      </c>
      <c r="B43" s="8"/>
      <c r="C43" s="8"/>
      <c r="D43" s="8"/>
      <c r="E43" s="8"/>
      <c r="F43" s="8"/>
      <c r="G43" s="8"/>
      <c r="H43" s="8"/>
      <c r="I43" s="8"/>
      <c r="J43" s="8"/>
      <c r="K43" s="8"/>
    </row>
  </sheetData>
  <phoneticPr fontId="3"/>
  <pageMargins left="0.7" right="0.7" top="0.75" bottom="0.75" header="0.3" footer="0.3"/>
  <pageSetup paperSize="9" scale="44" orientation="portrait" r:id="rId1"/>
  <rowBreaks count="5" manualBreakCount="5">
    <brk id="6" max="16383" man="1"/>
    <brk id="15" max="16383" man="1"/>
    <brk id="24" max="16383" man="1"/>
    <brk id="28" max="16383" man="1"/>
    <brk id="32" max="16383" man="1"/>
  </rowBreak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C19B-4BEE-44AB-8C0C-1FC295B26F21}">
  <sheetPr>
    <tabColor theme="1" tint="0.499984740745262"/>
  </sheetPr>
  <dimension ref="A1:G26"/>
  <sheetViews>
    <sheetView showGridLines="0" workbookViewId="0">
      <selection activeCell="I9" sqref="I9"/>
    </sheetView>
  </sheetViews>
  <sheetFormatPr defaultRowHeight="18.75" x14ac:dyDescent="0.4"/>
  <cols>
    <col min="1" max="2" width="3.125" customWidth="1"/>
  </cols>
  <sheetData>
    <row r="1" spans="1:7" x14ac:dyDescent="0.4">
      <c r="A1" t="s">
        <v>143</v>
      </c>
    </row>
    <row r="2" spans="1:7" x14ac:dyDescent="0.4">
      <c r="B2" t="s">
        <v>133</v>
      </c>
    </row>
    <row r="3" spans="1:7" x14ac:dyDescent="0.4">
      <c r="C3" t="s">
        <v>132</v>
      </c>
    </row>
    <row r="4" spans="1:7" x14ac:dyDescent="0.4">
      <c r="C4" s="34" t="s">
        <v>134</v>
      </c>
      <c r="D4" s="35" t="s">
        <v>135</v>
      </c>
      <c r="E4" s="36"/>
      <c r="F4" s="36"/>
      <c r="G4" s="37"/>
    </row>
    <row r="5" spans="1:7" x14ac:dyDescent="0.4">
      <c r="C5" s="30" t="s">
        <v>136</v>
      </c>
      <c r="D5" s="31" t="s">
        <v>146</v>
      </c>
      <c r="E5" s="32"/>
      <c r="F5" s="32"/>
      <c r="G5" s="33"/>
    </row>
    <row r="7" spans="1:7" x14ac:dyDescent="0.4">
      <c r="A7" t="s">
        <v>143</v>
      </c>
    </row>
    <row r="8" spans="1:7" x14ac:dyDescent="0.4">
      <c r="B8" t="s">
        <v>137</v>
      </c>
    </row>
    <row r="9" spans="1:7" x14ac:dyDescent="0.4">
      <c r="C9" t="s">
        <v>138</v>
      </c>
    </row>
    <row r="10" spans="1:7" x14ac:dyDescent="0.4">
      <c r="A10" t="s">
        <v>144</v>
      </c>
    </row>
    <row r="11" spans="1:7" x14ac:dyDescent="0.4">
      <c r="B11" t="s">
        <v>140</v>
      </c>
    </row>
    <row r="12" spans="1:7" x14ac:dyDescent="0.4">
      <c r="C12" t="s">
        <v>139</v>
      </c>
    </row>
    <row r="13" spans="1:7" x14ac:dyDescent="0.4">
      <c r="B13" t="s">
        <v>148</v>
      </c>
    </row>
    <row r="14" spans="1:7" x14ac:dyDescent="0.4">
      <c r="C14" t="s">
        <v>147</v>
      </c>
    </row>
    <row r="20" spans="1:3" x14ac:dyDescent="0.4">
      <c r="A20" t="s">
        <v>145</v>
      </c>
    </row>
    <row r="21" spans="1:3" x14ac:dyDescent="0.4">
      <c r="B21" t="s">
        <v>142</v>
      </c>
    </row>
    <row r="22" spans="1:3" x14ac:dyDescent="0.4">
      <c r="C22" t="s">
        <v>141</v>
      </c>
    </row>
    <row r="23" spans="1:3" x14ac:dyDescent="0.4">
      <c r="B23" t="s">
        <v>150</v>
      </c>
    </row>
    <row r="24" spans="1:3" x14ac:dyDescent="0.4">
      <c r="C24" t="s">
        <v>149</v>
      </c>
    </row>
    <row r="25" spans="1:3" x14ac:dyDescent="0.4">
      <c r="B25" t="s">
        <v>152</v>
      </c>
    </row>
    <row r="26" spans="1:3" x14ac:dyDescent="0.4">
      <c r="C26" t="s">
        <v>153</v>
      </c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5ACB-8B67-4E43-8C03-9DB021B5E5D3}">
  <dimension ref="A1"/>
  <sheetViews>
    <sheetView showGridLines="0" workbookViewId="0">
      <selection activeCell="P25" sqref="P25"/>
    </sheetView>
  </sheetViews>
  <sheetFormatPr defaultColWidth="3.125" defaultRowHeight="15.75" x14ac:dyDescent="0.4"/>
  <cols>
    <col min="1" max="16384" width="3.125" style="2"/>
  </cols>
  <sheetData/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遷移図</vt:lpstr>
      <vt:lpstr>URL一覧</vt:lpstr>
      <vt:lpstr>2</vt:lpstr>
      <vt:lpstr>3</vt:lpstr>
      <vt:lpstr>5</vt:lpstr>
      <vt:lpstr>6</vt:lpstr>
      <vt:lpstr>DB定義</vt:lpstr>
      <vt:lpstr>リンク</vt:lpstr>
      <vt:lpstr>部品</vt:lpstr>
      <vt:lpstr>URL一覧!Print_Area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okazaki</dc:creator>
  <cp:lastModifiedBy>kohei okazaki</cp:lastModifiedBy>
  <dcterms:created xsi:type="dcterms:W3CDTF">2023-09-10T08:30:35Z</dcterms:created>
  <dcterms:modified xsi:type="dcterms:W3CDTF">2023-09-15T15:05:38Z</dcterms:modified>
</cp:coreProperties>
</file>