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485CB4B3-461B-40FD-BCB2-EC2C3989DE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.更新履歴" sheetId="1" r:id="rId1"/>
    <sheet name="1.機能一覧" sheetId="2" r:id="rId2"/>
    <sheet name="2.1.ログイン画面" sheetId="3" r:id="rId3"/>
    <sheet name="2.2.Top画面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'1.機能一覧'!$A$1:$AW$9</definedName>
    <definedName name="_xlnm.Print_Area" localSheetId="2">'2.1.ログイン画面'!$A$1:$BP$64</definedName>
    <definedName name="_xlnm.Print_Area" localSheetId="3">'2.2.Top画面'!$A$1:$BP$195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6" i="1"/>
  <c r="F7" i="1" s="1"/>
  <c r="F8" i="1" s="1"/>
  <c r="F5" i="1"/>
  <c r="A1" i="4"/>
  <c r="A1" i="3"/>
  <c r="A1" i="2"/>
  <c r="A1" i="1"/>
  <c r="B36" i="3"/>
  <c r="B26" i="3"/>
  <c r="B37" i="3"/>
  <c r="B46" i="4"/>
  <c r="B70" i="4"/>
  <c r="B71" i="4"/>
  <c r="B72" i="4"/>
  <c r="B73" i="4"/>
  <c r="B74" i="4"/>
  <c r="A32" i="3" l="1"/>
  <c r="A23" i="3"/>
  <c r="A62" i="3"/>
  <c r="A52" i="3"/>
  <c r="A93" i="4"/>
  <c r="A161" i="4"/>
  <c r="A42" i="4"/>
  <c r="A66" i="4"/>
  <c r="B38" i="3"/>
  <c r="B75" i="4"/>
  <c r="B49" i="4"/>
  <c r="B27" i="3"/>
  <c r="B76" i="4"/>
  <c r="B39" i="3"/>
  <c r="B77" i="4"/>
  <c r="B28" i="3"/>
  <c r="B40" i="3"/>
  <c r="B41" i="3"/>
  <c r="B42" i="3"/>
  <c r="B78" i="4"/>
  <c r="B79" i="4"/>
  <c r="B80" i="4"/>
  <c r="B81" i="4"/>
  <c r="B82" i="4"/>
  <c r="B83" i="4"/>
  <c r="B84" i="4"/>
  <c r="B85" i="4"/>
  <c r="B86" i="4"/>
  <c r="B87" i="4"/>
  <c r="B43" i="3"/>
  <c r="B29" i="3"/>
  <c r="B30" i="3" s="1"/>
  <c r="B88" i="4"/>
  <c r="B44" i="3"/>
  <c r="B89" i="4"/>
  <c r="B90" i="4" s="1"/>
  <c r="B45" i="3"/>
  <c r="B46" i="3"/>
  <c r="B47" i="3"/>
  <c r="B48" i="3"/>
  <c r="B49" i="3"/>
  <c r="B91" i="4"/>
  <c r="B50" i="3"/>
  <c r="B50" i="4"/>
  <c r="B51" i="4"/>
  <c r="B52" i="4" s="1"/>
  <c r="B53" i="4"/>
  <c r="B54" i="4"/>
  <c r="B55" i="4"/>
  <c r="B56" i="4"/>
  <c r="B57" i="4"/>
  <c r="B58" i="4"/>
  <c r="B59" i="4"/>
  <c r="B62" i="4" s="1"/>
  <c r="B63" i="4" s="1"/>
</calcChain>
</file>

<file path=xl/sharedStrings.xml><?xml version="1.0" encoding="utf-8"?>
<sst xmlns="http://schemas.openxmlformats.org/spreadsheetml/2006/main" count="348" uniqueCount="256">
  <si>
    <t>更新日時</t>
  </si>
  <si>
    <t>バージョン</t>
  </si>
  <si>
    <t>内容</t>
  </si>
  <si>
    <t>1.00</t>
  </si>
  <si>
    <t>新規作成</t>
  </si>
  <si>
    <t>1.1.ログイン画面</t>
  </si>
  <si>
    <t>健康管理アプリのログイン機能</t>
  </si>
  <si>
    <t>#</t>
  </si>
  <si>
    <t>項目名</t>
  </si>
  <si>
    <t>タグ種別</t>
  </si>
  <si>
    <t>属性</t>
  </si>
  <si>
    <t>桁</t>
  </si>
  <si>
    <t>必須</t>
  </si>
  <si>
    <t>その他</t>
  </si>
  <si>
    <t>入力</t>
  </si>
  <si>
    <t>半角英数字</t>
  </si>
  <si>
    <t>◯：必須</t>
  </si>
  <si>
    <t>パスワード</t>
  </si>
  <si>
    <t>ログイン</t>
  </si>
  <si>
    <t>ボタン</t>
  </si>
  <si>
    <t>アカウント作成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</si>
  <si>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</si>
  <si>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</si>
  <si>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</si>
  <si>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</si>
  <si>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</si>
  <si>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</si>
  <si>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</si>
  <si>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SELECT</t>
  </si>
  <si>
    <t>*</t>
  </si>
  <si>
    <t>FROM</t>
  </si>
  <si>
    <t>ACCOUNT</t>
  </si>
  <si>
    <t>WHERE</t>
  </si>
  <si>
    <t>リンク</t>
  </si>
  <si>
    <t>表示</t>
  </si>
  <si>
    <t>NEWS</t>
  </si>
  <si>
    <t>健康情報 - 入力 押下</t>
  </si>
  <si>
    <t>健康情報登録画面に遷移</t>
  </si>
  <si>
    <t>健康情報 - 一括 押下</t>
  </si>
  <si>
    <t>健康情報一括登録画面に遷移</t>
  </si>
  <si>
    <t>健康情報 - 照会 押下</t>
  </si>
  <si>
    <t>健康情報照会画面に遷移</t>
  </si>
  <si>
    <t>アカウント - 設定変更 押下</t>
  </si>
  <si>
    <t>アカウント設定変更画面に遷移</t>
  </si>
  <si>
    <t>カロリー - 計算 押下</t>
  </si>
  <si>
    <t>カロリー計算画面に遷移</t>
  </si>
  <si>
    <t>肺活量 - 計算 押下</t>
  </si>
  <si>
    <t>肺活量計算画面に遷移</t>
  </si>
  <si>
    <t>健康情報登録 - 概要 押下</t>
  </si>
  <si>
    <t>モーダル表示</t>
  </si>
  <si>
    <t>健康情報登録 - リクエスト 押下</t>
  </si>
  <si>
    <t>健康情報登録 - レスポンス 押下</t>
  </si>
  <si>
    <t>健康情報照会 - 概要 押下</t>
  </si>
  <si>
    <t>健康情報照会 - リクエスト 押下</t>
  </si>
  <si>
    <t>健康情報照会 - レスポンス 押下</t>
  </si>
  <si>
    <t>健康情報 - BMI 押下</t>
  </si>
  <si>
    <t>健康情報 - 標準体重 押下</t>
  </si>
  <si>
    <t>ログアウト 押下</t>
  </si>
  <si>
    <t>ログアウトする</t>
  </si>
  <si>
    <t>2.2.4.1.メニューレイアウト</t>
  </si>
  <si>
    <t>MENU</t>
  </si>
  <si>
    <t>健康情報</t>
  </si>
  <si>
    <t>登録</t>
  </si>
  <si>
    <t>一括</t>
  </si>
  <si>
    <t>照会</t>
  </si>
  <si>
    <t>アカウント</t>
  </si>
  <si>
    <t>設定変更</t>
  </si>
  <si>
    <t>カロリー</t>
  </si>
  <si>
    <t>計算</t>
  </si>
  <si>
    <t>肺活量</t>
  </si>
  <si>
    <t>API</t>
  </si>
  <si>
    <t>健康情報登録</t>
  </si>
  <si>
    <t>概要</t>
  </si>
  <si>
    <t>リクエスト</t>
  </si>
  <si>
    <t>レスポンス</t>
  </si>
  <si>
    <t>健康情報照会</t>
  </si>
  <si>
    <t>BMI</t>
  </si>
  <si>
    <t>標準体重</t>
  </si>
  <si>
    <t>ログアウト</t>
  </si>
  <si>
    <t>半角数字</t>
  </si>
  <si>
    <t>半角英字</t>
  </si>
  <si>
    <t>△：任意</t>
  </si>
  <si>
    <t>半角記号</t>
  </si>
  <si>
    <t>▲：条件付き必須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</si>
  <si>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</si>
  <si>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</si>
  <si>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</si>
  <si>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</si>
  <si>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</si>
  <si>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</si>
  <si>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</si>
  <si>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</si>
  <si>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</si>
  <si>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画面キャプチャの更新
&gt;2.1.ログイン画面
&gt;2.2.Top画面</t>
    <phoneticPr fontId="7"/>
  </si>
  <si>
    <t>パスワードを忘れた場合</t>
    <rPh sb="6" eb="7">
      <t>ワス</t>
    </rPh>
    <rPh sb="9" eb="11">
      <t>バアイ</t>
    </rPh>
    <phoneticPr fontId="7"/>
  </si>
  <si>
    <t>メールアドレス</t>
    <phoneticPr fontId="7"/>
  </si>
  <si>
    <t>ヘルスチェック</t>
    <phoneticPr fontId="7"/>
  </si>
  <si>
    <t>基礎代謝量</t>
    <rPh sb="0" eb="2">
      <t>キソ</t>
    </rPh>
    <rPh sb="2" eb="5">
      <t>タイシャリョウ</t>
    </rPh>
    <phoneticPr fontId="7"/>
  </si>
  <si>
    <t>「パスワードを忘れた場合」リンク押下</t>
    <rPh sb="16" eb="18">
      <t>オウカ</t>
    </rPh>
    <phoneticPr fontId="7"/>
  </si>
  <si>
    <t>アカウント回復用メールアドレス入力画面に遷移する</t>
    <rPh sb="17" eb="19">
      <t>ガメン</t>
    </rPh>
    <rPh sb="20" eb="22">
      <t>センイ</t>
    </rPh>
    <phoneticPr fontId="7"/>
  </si>
  <si>
    <t>アカウント作成画面に遷移する</t>
    <phoneticPr fontId="7"/>
  </si>
  <si>
    <t>健康情報 - 基礎代謝量 押下</t>
    <rPh sb="7" eb="9">
      <t>キソ</t>
    </rPh>
    <rPh sb="9" eb="12">
      <t>タイシャリョウ</t>
    </rPh>
    <phoneticPr fontId="7"/>
  </si>
  <si>
    <t>HOME</t>
    <phoneticPr fontId="7"/>
  </si>
  <si>
    <t>HOME リンク押下</t>
    <rPh sb="8" eb="10">
      <t>オウカ</t>
    </rPh>
    <phoneticPr fontId="7"/>
  </si>
  <si>
    <t>NEWS リンク押下</t>
    <rPh sb="8" eb="10">
      <t>オウカ</t>
    </rPh>
    <phoneticPr fontId="7"/>
  </si>
  <si>
    <t>TOP画面に遷移</t>
    <rPh sb="3" eb="5">
      <t>ガメン</t>
    </rPh>
    <rPh sb="6" eb="8">
      <t>センイ</t>
    </rPh>
    <phoneticPr fontId="7"/>
  </si>
  <si>
    <t>設計書_1.7.パスワード再設定機能 参照</t>
    <phoneticPr fontId="7"/>
  </si>
  <si>
    <t>お知らせ一覧画面に遷移</t>
    <rPh sb="1" eb="2">
      <t>シ</t>
    </rPh>
    <rPh sb="4" eb="6">
      <t>イチラン</t>
    </rPh>
    <rPh sb="6" eb="8">
      <t>ガメン</t>
    </rPh>
    <rPh sb="9" eb="11">
      <t>センイ</t>
    </rPh>
    <phoneticPr fontId="7"/>
  </si>
  <si>
    <t>設計書_1.4.アカウント登録・変更機能 参照</t>
    <phoneticPr fontId="7"/>
  </si>
  <si>
    <t>2.1.3.1.アカウント情報検索</t>
    <phoneticPr fontId="7"/>
  </si>
  <si>
    <t>GET</t>
  </si>
  <si>
    <t>半角数字とピリオド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</si>
  <si>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</si>
  <si>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</si>
  <si>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</si>
  <si>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</si>
  <si>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</si>
  <si>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</si>
  <si>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</si>
  <si>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</si>
  <si>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</si>
  <si>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</si>
  <si>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</si>
  <si>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</si>
  <si>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</si>
  <si>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</si>
  <si>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</si>
  <si>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</si>
  <si>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</si>
  <si>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</si>
  <si>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初期表示</t>
    <phoneticPr fontId="7"/>
  </si>
  <si>
    <t>桁数チェック</t>
    <phoneticPr fontId="7"/>
  </si>
  <si>
    <t>型チェック</t>
    <phoneticPr fontId="7"/>
  </si>
  <si>
    <t>メールアドレスが未入力の場合</t>
    <phoneticPr fontId="7"/>
  </si>
  <si>
    <t>パスワードが未入力の場合</t>
    <phoneticPr fontId="7"/>
  </si>
  <si>
    <t>メールアドレスが未入力です</t>
    <phoneticPr fontId="7"/>
  </si>
  <si>
    <t>パスワードが未入力です</t>
    <phoneticPr fontId="7"/>
  </si>
  <si>
    <t>メールアドレスの入力桁数が64桁以下でない場合</t>
    <phoneticPr fontId="7"/>
  </si>
  <si>
    <t>パスワードの入力桁数が2~16桁でない場合</t>
    <phoneticPr fontId="7"/>
  </si>
  <si>
    <t>メールアドレス形式ではありません</t>
    <phoneticPr fontId="7"/>
  </si>
  <si>
    <t>パスワードのが範囲外の値です</t>
    <phoneticPr fontId="7"/>
  </si>
  <si>
    <t>メールアドレスがメールアドレス形式でない場合</t>
    <rPh sb="15" eb="17">
      <t>ケイシキ</t>
    </rPh>
    <phoneticPr fontId="7"/>
  </si>
  <si>
    <t>パスワードの型が半角英数でない場合</t>
    <phoneticPr fontId="7"/>
  </si>
  <si>
    <t>パスワードが半角英数でありません</t>
    <phoneticPr fontId="7"/>
  </si>
  <si>
    <t>アカウント情報を検索</t>
    <phoneticPr fontId="7"/>
  </si>
  <si>
    <t>アカウント情報チェック</t>
    <phoneticPr fontId="7"/>
  </si>
  <si>
    <t>2.1.3.1.アカウント情報検索 参照</t>
    <phoneticPr fontId="7"/>
  </si>
  <si>
    <t>アカウント情報チェック</t>
    <phoneticPr fontId="7"/>
  </si>
  <si>
    <t>取得したアカウント情報がnullの場合</t>
    <phoneticPr fontId="7"/>
  </si>
  <si>
    <t>DW0023</t>
    <phoneticPr fontId="7"/>
  </si>
  <si>
    <t>指定したアカウントは存在しません</t>
    <phoneticPr fontId="7"/>
  </si>
  <si>
    <t>DW0024</t>
    <phoneticPr fontId="7"/>
  </si>
  <si>
    <t>パスワードが一致しません</t>
    <phoneticPr fontId="7"/>
  </si>
  <si>
    <t>入力したパスワードをSHA-256でハッシュ化した値とアカウント情報.パスワードが一致しない場合</t>
    <phoneticPr fontId="7"/>
  </si>
  <si>
    <t>取得したアカウント情報.削除フラグ = "1" の場合</t>
    <phoneticPr fontId="7"/>
  </si>
  <si>
    <t>DW0022</t>
    <phoneticPr fontId="7"/>
  </si>
  <si>
    <t>指定したアカウントは削除されています</t>
    <phoneticPr fontId="7"/>
  </si>
  <si>
    <t>取得したアカウント情報.パスワード有効期限 &lt; システム日時の場合</t>
    <phoneticPr fontId="7"/>
  </si>
  <si>
    <t>DW0025</t>
    <phoneticPr fontId="7"/>
  </si>
  <si>
    <t>指定したアカウントは有効期限を超過しています</t>
    <phoneticPr fontId="7"/>
  </si>
  <si>
    <t>sessionにユーザIDを登録</t>
    <phoneticPr fontId="7"/>
  </si>
  <si>
    <t>アカウント作成ボタン押下</t>
    <phoneticPr fontId="7"/>
  </si>
  <si>
    <t>設計書_1.1.健康情報登録機能 参照</t>
    <phoneticPr fontId="7"/>
  </si>
  <si>
    <t>session情報を削除しログイン画面に遷移する</t>
    <phoneticPr fontId="7"/>
  </si>
  <si>
    <t>設計書_1.6.お知らせ一覧機能 参照</t>
    <phoneticPr fontId="7"/>
  </si>
  <si>
    <t>設計書_1.8.肺活量計算機能 参照</t>
    <phoneticPr fontId="7"/>
  </si>
  <si>
    <t>設計書_1.5.カロリー計算機能 参照</t>
    <phoneticPr fontId="7"/>
  </si>
  <si>
    <t>設計書_1.4.アカウント登録・変更機能 参照</t>
    <phoneticPr fontId="7"/>
  </si>
  <si>
    <t>設計書_1.2.健康情報照会機能 参照</t>
    <phoneticPr fontId="7"/>
  </si>
  <si>
    <t>設計書_1.3.健康情報一括登録機能 参照</t>
    <phoneticPr fontId="7"/>
  </si>
  <si>
    <t>メニュー</t>
    <phoneticPr fontId="7"/>
  </si>
  <si>
    <t>メニューレイアウトは2.2.4.1.メニューレイアウトを参照</t>
    <phoneticPr fontId="7"/>
  </si>
  <si>
    <t>本画面へ遷移</t>
    <phoneticPr fontId="7"/>
  </si>
  <si>
    <t>お知らせ一覧画面へ遷移</t>
    <phoneticPr fontId="7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</si>
  <si>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7"/>
  </si>
  <si>
    <t>例外概要</t>
    <phoneticPr fontId="7"/>
  </si>
  <si>
    <t>条件</t>
    <phoneticPr fontId="7"/>
  </si>
  <si>
    <t>例外詳細</t>
    <phoneticPr fontId="7"/>
  </si>
  <si>
    <t>エラーコード</t>
    <phoneticPr fontId="7"/>
  </si>
  <si>
    <t>エラーメッセージ</t>
    <phoneticPr fontId="7"/>
  </si>
  <si>
    <t>ログインボタン押下</t>
    <phoneticPr fontId="7"/>
  </si>
  <si>
    <t>処理概要</t>
    <phoneticPr fontId="7"/>
  </si>
  <si>
    <t>処理詳細</t>
    <phoneticPr fontId="7"/>
  </si>
  <si>
    <t>必須チェック</t>
    <phoneticPr fontId="7"/>
  </si>
  <si>
    <t>入力チェック</t>
    <phoneticPr fontId="7"/>
  </si>
  <si>
    <t>1.2.Top画面</t>
    <phoneticPr fontId="7"/>
  </si>
  <si>
    <t>健康管理アプリのTOP画面</t>
    <rPh sb="11" eb="13">
      <t>ガメン</t>
    </rPh>
    <phoneticPr fontId="7"/>
  </si>
  <si>
    <t>タグ種別</t>
    <phoneticPr fontId="7"/>
  </si>
  <si>
    <t>機能一覧シート最新化</t>
    <phoneticPr fontId="7"/>
  </si>
  <si>
    <t>▼ヘッダー部</t>
    <rPh sb="5" eb="6">
      <t>ブ</t>
    </rPh>
    <phoneticPr fontId="7"/>
  </si>
  <si>
    <t>▲ヘッダー部</t>
    <rPh sb="5" eb="6">
      <t>ブ</t>
    </rPh>
    <phoneticPr fontId="7"/>
  </si>
  <si>
    <t>▲フッター部</t>
    <phoneticPr fontId="7"/>
  </si>
  <si>
    <t>▼フッター部</t>
    <phoneticPr fontId="7"/>
  </si>
  <si>
    <t>▼ボディ部</t>
    <rPh sb="4" eb="5">
      <t>ブ</t>
    </rPh>
    <phoneticPr fontId="7"/>
  </si>
  <si>
    <t>▲ボディ部</t>
    <rPh sb="4" eb="5">
      <t>ブ</t>
    </rPh>
    <phoneticPr fontId="7"/>
  </si>
  <si>
    <t>当日健康情報未登録通知メッセージ</t>
    <rPh sb="0" eb="2">
      <t>トウジツ</t>
    </rPh>
    <rPh sb="2" eb="6">
      <t>ケンコウジョウホウ</t>
    </rPh>
    <rPh sb="6" eb="9">
      <t>ミトウロク</t>
    </rPh>
    <rPh sb="9" eb="11">
      <t>ツウチ</t>
    </rPh>
    <phoneticPr fontId="7"/>
  </si>
  <si>
    <t>ログインユーザが健康情報を当日に登録していない場合に表示</t>
    <rPh sb="8" eb="12">
      <t>ケンコウジョウホウ</t>
    </rPh>
    <rPh sb="13" eb="15">
      <t>トウジツ</t>
    </rPh>
    <rPh sb="16" eb="18">
      <t>トウロク</t>
    </rPh>
    <rPh sb="23" eb="25">
      <t>バアイ</t>
    </rPh>
    <rPh sb="26" eb="28">
      <t>ヒョウジ</t>
    </rPh>
    <phoneticPr fontId="7"/>
  </si>
  <si>
    <t>2.2.Top画面
　2.2.1.画面レイアウト
　　当日健康情報未登録通知メッセージ 追加</t>
    <rPh sb="44" eb="46">
      <t>ツイカ</t>
    </rPh>
    <phoneticPr fontId="7"/>
  </si>
  <si>
    <t>2.2.3.1.健康情報検索 参照</t>
    <phoneticPr fontId="7"/>
  </si>
  <si>
    <t>COUNT(*)</t>
  </si>
  <si>
    <t>HEALTH_INFO</t>
  </si>
  <si>
    <t>SEQ_USER_ID = セッション.ユーザID</t>
    <phoneticPr fontId="7"/>
  </si>
  <si>
    <t>AND HEALTH_INFO_REG_DATE &lt; システム日付 + 1</t>
    <phoneticPr fontId="7"/>
  </si>
  <si>
    <t>AND HEALTH_INFO_REG_DATE &gt;=システム日付</t>
    <rPh sb="31" eb="33">
      <t>ヒヅケ</t>
    </rPh>
    <phoneticPr fontId="7"/>
  </si>
  <si>
    <t>最新の健康情報</t>
    <rPh sb="0" eb="2">
      <t>サイシン</t>
    </rPh>
    <rPh sb="3" eb="7">
      <t>ケンコウジョウホウ</t>
    </rPh>
    <phoneticPr fontId="7"/>
  </si>
  <si>
    <t>　体重</t>
    <rPh sb="1" eb="3">
      <t>タイジュウ</t>
    </rPh>
    <phoneticPr fontId="7"/>
  </si>
  <si>
    <t>健康情報にログインユーザのレコードが存在する場合</t>
    <rPh sb="0" eb="4">
      <t>ケンコウジョウホウ</t>
    </rPh>
    <rPh sb="18" eb="20">
      <t>ソンザイ</t>
    </rPh>
    <rPh sb="22" eb="24">
      <t>バアイ</t>
    </rPh>
    <phoneticPr fontId="7"/>
  </si>
  <si>
    <t>　$体重</t>
    <rPh sb="2" eb="4">
      <t>タイジュウ</t>
    </rPh>
    <phoneticPr fontId="7"/>
  </si>
  <si>
    <t>　前回より +-XXXXkg</t>
    <rPh sb="1" eb="3">
      <t>ゼンカイ</t>
    </rPh>
    <phoneticPr fontId="7"/>
  </si>
  <si>
    <t>健康情報にログインユーザのレコードが2つ存在する場合</t>
    <rPh sb="0" eb="4">
      <t>ケンコウジョウホウ</t>
    </rPh>
    <rPh sb="20" eb="22">
      <t>ソンザイ</t>
    </rPh>
    <rPh sb="24" eb="26">
      <t>バアイ</t>
    </rPh>
    <phoneticPr fontId="7"/>
  </si>
  <si>
    <t>目標体重</t>
    <rPh sb="0" eb="2">
      <t>モクヒョウ</t>
    </rPh>
    <rPh sb="2" eb="4">
      <t>タイジュウ</t>
    </rPh>
    <phoneticPr fontId="7"/>
  </si>
  <si>
    <t>　健康情報グラフ</t>
    <phoneticPr fontId="7"/>
  </si>
  <si>
    <t>最近登録した10件</t>
    <phoneticPr fontId="7"/>
  </si>
  <si>
    <t>　目標</t>
    <rPh sb="1" eb="3">
      <t>モクヒョウ</t>
    </rPh>
    <phoneticPr fontId="7"/>
  </si>
  <si>
    <t>　XXXXkgまで +-XXXXkg</t>
    <phoneticPr fontId="7"/>
  </si>
  <si>
    <t>　目標の変更はこちら</t>
    <rPh sb="1" eb="3">
      <t>モクヒョウ</t>
    </rPh>
    <rPh sb="4" eb="6">
      <t>ヘンコウ</t>
    </rPh>
    <phoneticPr fontId="7"/>
  </si>
  <si>
    <t>ユーザ健康目標情報にログインユーザのレコードが存在する場合</t>
    <rPh sb="3" eb="5">
      <t>ケンコウ</t>
    </rPh>
    <rPh sb="5" eb="7">
      <t>モクヒョウ</t>
    </rPh>
    <rPh sb="7" eb="9">
      <t>ジョウホウ</t>
    </rPh>
    <rPh sb="23" eb="25">
      <t>ソンザイ</t>
    </rPh>
    <rPh sb="27" eb="29">
      <t>バアイ</t>
    </rPh>
    <phoneticPr fontId="7"/>
  </si>
  <si>
    <t>ユーザ健康目標情報にログインユーザのレコードが存在する。かつ健康情報にログインユーザのレコードが存在する場合</t>
    <rPh sb="30" eb="34">
      <t>ケンコウジョウホウ</t>
    </rPh>
    <rPh sb="48" eb="50">
      <t>ソンザイ</t>
    </rPh>
    <rPh sb="52" eb="54">
      <t>バアイ</t>
    </rPh>
    <phoneticPr fontId="7"/>
  </si>
  <si>
    <t>当日健康情報取得</t>
  </si>
  <si>
    <t>LIMIT 2;</t>
    <phoneticPr fontId="7"/>
  </si>
  <si>
    <t>SEQ_USER_ID = セッション.ユーザID</t>
  </si>
  <si>
    <t>ORDER BY</t>
  </si>
  <si>
    <t>LIMIT</t>
  </si>
  <si>
    <t>2.2.3.1.最新と最新より1つ過去の健康情報検索</t>
    <rPh sb="8" eb="10">
      <t>サイシン</t>
    </rPh>
    <rPh sb="11" eb="13">
      <t>サイシン</t>
    </rPh>
    <rPh sb="17" eb="19">
      <t>カコ</t>
    </rPh>
    <phoneticPr fontId="7"/>
  </si>
  <si>
    <t>2.2.3.2.ユーザ健康目標情報検索</t>
    <rPh sb="11" eb="13">
      <t>ケンコウ</t>
    </rPh>
    <rPh sb="13" eb="15">
      <t>モクヒョウ</t>
    </rPh>
    <rPh sb="15" eb="17">
      <t>ジョウホウ</t>
    </rPh>
    <rPh sb="17" eb="19">
      <t>ケンサク</t>
    </rPh>
    <phoneticPr fontId="7"/>
  </si>
  <si>
    <t>2.2.3.3.当日健康情報登録有無検索</t>
    <rPh sb="8" eb="10">
      <t>トウジツ</t>
    </rPh>
    <rPh sb="10" eb="12">
      <t>ケンコウ</t>
    </rPh>
    <rPh sb="12" eb="14">
      <t>ジョウホウ</t>
    </rPh>
    <rPh sb="14" eb="16">
      <t>トウロク</t>
    </rPh>
    <rPh sb="16" eb="18">
      <t>ウム</t>
    </rPh>
    <rPh sb="18" eb="20">
      <t>ケンサク</t>
    </rPh>
    <phoneticPr fontId="7"/>
  </si>
  <si>
    <t>2.2.3.4.グラフ用健康情報検索</t>
    <rPh sb="11" eb="12">
      <t>ヨウ</t>
    </rPh>
    <rPh sb="12" eb="16">
      <t>ケンコウジョウホウ</t>
    </rPh>
    <rPh sb="16" eb="18">
      <t>ケンサク</t>
    </rPh>
    <phoneticPr fontId="7"/>
  </si>
  <si>
    <t xml:space="preserve">  10;</t>
    <phoneticPr fontId="7"/>
  </si>
  <si>
    <t>2.2.3.1.最新と最新より1つ過去の健康情報検索 参照</t>
    <phoneticPr fontId="7"/>
  </si>
  <si>
    <t>最新の健康情報用に取得</t>
    <rPh sb="7" eb="8">
      <t>ヨウ</t>
    </rPh>
    <rPh sb="9" eb="11">
      <t>シュトク</t>
    </rPh>
    <phoneticPr fontId="7"/>
  </si>
  <si>
    <t>目標情報用に取得</t>
    <rPh sb="4" eb="5">
      <t>ヨウ</t>
    </rPh>
    <rPh sb="6" eb="8">
      <t>シュトク</t>
    </rPh>
    <phoneticPr fontId="7"/>
  </si>
  <si>
    <t>2.2.3.4.グラフ用健康情報検索 参照</t>
    <rPh sb="19" eb="21">
      <t>サンショウ</t>
    </rPh>
    <phoneticPr fontId="7"/>
  </si>
  <si>
    <t>2.2.3.2.ユーザ健康目標情報検索 参照</t>
    <phoneticPr fontId="7"/>
  </si>
  <si>
    <t>健康情報グラフ用に取得</t>
    <rPh sb="0" eb="4">
      <t>ケンコウジョウホウ</t>
    </rPh>
    <rPh sb="7" eb="8">
      <t>ヨウ</t>
    </rPh>
    <rPh sb="9" eb="11">
      <t>シュトク</t>
    </rPh>
    <phoneticPr fontId="7"/>
  </si>
  <si>
    <t>MAIL_ADDRESS = 入力情報.メールアドレス;</t>
    <rPh sb="15" eb="17">
      <t>ニュウリョク</t>
    </rPh>
    <rPh sb="17" eb="19">
      <t>ジョウホウ</t>
    </rPh>
    <phoneticPr fontId="7"/>
  </si>
  <si>
    <t xml:space="preserve">USER_HEALTH_GOAL </t>
    <phoneticPr fontId="7"/>
  </si>
  <si>
    <t>SEQ_HEALTH_GOAL_ID</t>
    <phoneticPr fontId="7"/>
  </si>
  <si>
    <t>, SEQ_USER_ID</t>
    <phoneticPr fontId="7"/>
  </si>
  <si>
    <t>, WEIGHT</t>
    <phoneticPr fontId="7"/>
  </si>
  <si>
    <t>, DELETE_FLAG</t>
    <phoneticPr fontId="7"/>
  </si>
  <si>
    <t>, REG_DATE</t>
    <phoneticPr fontId="7"/>
  </si>
  <si>
    <t xml:space="preserve">, UPDATE_DATE </t>
    <phoneticPr fontId="7"/>
  </si>
  <si>
    <t>SEQ_USER_ID = セッション.ユーザID</t>
    <phoneticPr fontId="7"/>
  </si>
  <si>
    <t>AND DELETE_FLAG = 'N';</t>
    <phoneticPr fontId="7"/>
  </si>
  <si>
    <t xml:space="preserve">HEALTH_INFO_REG_DATE DESC </t>
  </si>
  <si>
    <t xml:space="preserve">HEALTH_INFO_REG_DATE DESC </t>
    <phoneticPr fontId="7"/>
  </si>
  <si>
    <t xml:space="preserve">HEALTH_INFO </t>
  </si>
  <si>
    <t xml:space="preserve">HEALTH_INFO </t>
    <phoneticPr fontId="7"/>
  </si>
  <si>
    <t>SEQ_HEALTH_INFO_ID</t>
    <phoneticPr fontId="7"/>
  </si>
  <si>
    <t>, HEIGHT</t>
    <phoneticPr fontId="7"/>
  </si>
  <si>
    <t>, BMI</t>
    <phoneticPr fontId="7"/>
  </si>
  <si>
    <t>, STANDARD_WEIGHT</t>
    <phoneticPr fontId="7"/>
  </si>
  <si>
    <t>, HEALTH_INFO_REG_DATE</t>
    <phoneticPr fontId="7"/>
  </si>
  <si>
    <t>, SEQ_BMI_RANGE_MT_ID</t>
    <phoneticPr fontId="7"/>
  </si>
  <si>
    <t>, UPDATE_DATE</t>
    <phoneticPr fontId="7"/>
  </si>
  <si>
    <t xml:space="preserve">, REG_DATE 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</si>
</sst>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b/>
      <sz val="10"/>
      <color rgb="FF000000"/>
      <name val="Meiryo"/>
      <family val="3"/>
      <charset val="128"/>
    </font>
    <font>
      <u/>
      <sz val="10"/>
      <color theme="10"/>
      <name val="Arial"/>
    </font>
    <font>
      <u/>
      <sz val="10"/>
      <color theme="10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theme="7" tint="0.79998168889431442"/>
        <bgColor rgb="FF94E873"/>
      </patternFill>
    </fill>
    <fill>
      <patternFill patternType="solid">
        <fgColor rgb="FF94E873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46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3" fillId="3" borderId="29" xfId="0" applyFont="1" applyFill="1" applyBorder="1" applyAlignment="1">
      <alignment horizontal="center" vertical="center"/>
    </xf>
    <xf numFmtId="0" fontId="9" fillId="0" borderId="0" xfId="0" applyFont="1"/>
    <xf numFmtId="0" fontId="2" fillId="0" borderId="29" xfId="0" applyFont="1" applyBorder="1" applyAlignment="1">
      <alignment horizontal="center" vertical="top"/>
    </xf>
    <xf numFmtId="0" fontId="2" fillId="0" borderId="16" xfId="0" applyFont="1" applyBorder="1"/>
    <xf numFmtId="0" fontId="2" fillId="0" borderId="4" xfId="0" applyFont="1" applyBorder="1"/>
    <xf numFmtId="0" fontId="2" fillId="0" borderId="33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9" xfId="0" applyFont="1" applyBorder="1"/>
    <xf numFmtId="0" fontId="2" fillId="0" borderId="35" xfId="0" applyFont="1" applyBorder="1"/>
    <xf numFmtId="0" fontId="2" fillId="0" borderId="30" xfId="0" applyFont="1" applyBorder="1" applyAlignment="1">
      <alignment horizontal="center" vertical="top"/>
    </xf>
    <xf numFmtId="0" fontId="2" fillId="0" borderId="33" xfId="0" applyFont="1" applyBorder="1" applyAlignment="1">
      <alignment horizontal="center" vertical="top"/>
    </xf>
    <xf numFmtId="0" fontId="3" fillId="3" borderId="33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top"/>
    </xf>
    <xf numFmtId="0" fontId="1" fillId="2" borderId="12" xfId="0" applyFont="1" applyFill="1" applyBorder="1" applyAlignment="1">
      <alignment vertical="top"/>
    </xf>
    <xf numFmtId="0" fontId="12" fillId="0" borderId="0" xfId="1" applyFont="1" applyAlignment="1">
      <alignment vertical="center"/>
    </xf>
    <xf numFmtId="0" fontId="1" fillId="2" borderId="1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4" borderId="0" xfId="0" applyFont="1" applyFill="1"/>
    <xf numFmtId="0" fontId="9" fillId="4" borderId="0" xfId="0" applyFont="1" applyFill="1" applyAlignment="1">
      <alignment horizontal="left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30" xfId="0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  <xf numFmtId="0" fontId="2" fillId="0" borderId="32" xfId="0" applyFont="1" applyBorder="1" applyAlignment="1">
      <alignment vertical="top" wrapText="1"/>
    </xf>
    <xf numFmtId="0" fontId="8" fillId="0" borderId="30" xfId="0" applyFont="1" applyBorder="1" applyAlignment="1">
      <alignment vertical="top" wrapText="1"/>
    </xf>
    <xf numFmtId="0" fontId="8" fillId="0" borderId="31" xfId="0" applyFont="1" applyBorder="1" applyAlignment="1">
      <alignment vertical="top" wrapText="1"/>
    </xf>
    <xf numFmtId="0" fontId="8" fillId="0" borderId="32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5" fillId="0" borderId="14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29" xfId="0" applyFont="1" applyBorder="1" applyAlignment="1">
      <alignment vertical="top" wrapText="1"/>
    </xf>
    <xf numFmtId="0" fontId="8" fillId="0" borderId="29" xfId="0" applyFont="1" applyBorder="1" applyAlignment="1">
      <alignment vertical="top" wrapText="1"/>
    </xf>
    <xf numFmtId="0" fontId="2" fillId="0" borderId="35" xfId="0" applyFont="1" applyBorder="1" applyAlignment="1">
      <alignment horizontal="left" vertical="top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10" fillId="6" borderId="29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vertical="center" wrapText="1"/>
    </xf>
    <xf numFmtId="0" fontId="10" fillId="6" borderId="33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9" xfId="0" applyFont="1" applyBorder="1" applyAlignment="1">
      <alignment horizontal="left" vertical="center"/>
    </xf>
    <xf numFmtId="0" fontId="5" fillId="0" borderId="29" xfId="0" applyFont="1" applyBorder="1" applyAlignment="1">
      <alignment horizontal="left"/>
    </xf>
    <xf numFmtId="0" fontId="3" fillId="3" borderId="30" xfId="0" applyFont="1" applyFill="1" applyBorder="1" applyAlignment="1">
      <alignment horizontal="left" vertical="center"/>
    </xf>
    <xf numFmtId="0" fontId="3" fillId="3" borderId="31" xfId="0" applyFont="1" applyFill="1" applyBorder="1" applyAlignment="1">
      <alignment horizontal="left" vertical="center"/>
    </xf>
    <xf numFmtId="0" fontId="3" fillId="3" borderId="32" xfId="0" applyFont="1" applyFill="1" applyBorder="1" applyAlignment="1">
      <alignment horizontal="left" vertical="center"/>
    </xf>
    <xf numFmtId="0" fontId="3" fillId="3" borderId="29" xfId="0" applyFont="1" applyFill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3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 wrapText="1"/>
    </xf>
    <xf numFmtId="0" fontId="2" fillId="0" borderId="1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5" fillId="0" borderId="35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 wrapText="1"/>
    </xf>
    <xf numFmtId="0" fontId="5" fillId="5" borderId="30" xfId="0" applyFont="1" applyFill="1" applyBorder="1" applyAlignment="1">
      <alignment horizontal="left" vertical="top"/>
    </xf>
    <xf numFmtId="0" fontId="5" fillId="5" borderId="31" xfId="0" applyFont="1" applyFill="1" applyBorder="1" applyAlignment="1">
      <alignment horizontal="left" vertical="top"/>
    </xf>
    <xf numFmtId="0" fontId="5" fillId="5" borderId="32" xfId="0" applyFont="1" applyFill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8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40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0" fontId="4" fillId="0" borderId="3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 wrapText="1"/>
    </xf>
    <xf numFmtId="0" fontId="3" fillId="3" borderId="19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3" fillId="3" borderId="33" xfId="0" applyFont="1" applyFill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4" fillId="0" borderId="12" xfId="0" applyFont="1" applyBorder="1" applyAlignment="1"/>
    <xf numFmtId="0" fontId="2" fillId="0" borderId="12" xfId="0" applyFont="1" applyBorder="1" applyAlignment="1">
      <alignment vertical="top"/>
    </xf>
    <xf numFmtId="0" fontId="0" fillId="0" borderId="12" xfId="0" applyBorder="1"/>
    <xf numFmtId="0" fontId="0" fillId="0" borderId="12" xfId="0" applyBorder="1" applyAlignment="1"/>
    <xf numFmtId="0" fontId="5" fillId="7" borderId="0" xfId="0" applyFont="1" applyFill="1" applyAlignment="1">
      <alignment vertical="center"/>
    </xf>
    <xf numFmtId="0" fontId="4" fillId="0" borderId="12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19051</xdr:rowOff>
    </xdr:from>
    <xdr:to>
      <xdr:col>32</xdr:col>
      <xdr:colOff>85725</xdr:colOff>
      <xdr:row>20</xdr:row>
      <xdr:rowOff>74659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95B0EB4-C85E-7BD6-03E0-F3EA42F30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438151"/>
          <a:ext cx="7753350" cy="38275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</xdr:rowOff>
    </xdr:from>
    <xdr:to>
      <xdr:col>42</xdr:col>
      <xdr:colOff>70457</xdr:colOff>
      <xdr:row>39</xdr:row>
      <xdr:rowOff>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8846E1-F611-1DDE-F4FB-9554BE0C6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19101"/>
          <a:ext cx="10224107" cy="7753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44" t="s">
        <v>0</v>
      </c>
      <c r="C3" s="45"/>
      <c r="D3" s="45"/>
      <c r="E3" s="46"/>
      <c r="F3" s="44" t="s">
        <v>1</v>
      </c>
      <c r="G3" s="45"/>
      <c r="H3" s="45"/>
      <c r="I3" s="46"/>
      <c r="J3" s="44" t="s">
        <v>2</v>
      </c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6"/>
      <c r="AA3" s="2"/>
    </row>
    <row r="4" spans="1:27" ht="16.5">
      <c r="A4" s="2"/>
      <c r="B4" s="47">
        <v>43770</v>
      </c>
      <c r="C4" s="40"/>
      <c r="D4" s="40"/>
      <c r="E4" s="41"/>
      <c r="F4" s="48" t="s">
        <v>3</v>
      </c>
      <c r="G4" s="40"/>
      <c r="H4" s="40"/>
      <c r="I4" s="41"/>
      <c r="J4" s="39" t="s">
        <v>4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1"/>
      <c r="AA4" s="2"/>
    </row>
    <row r="5" spans="1:27" ht="47.25" customHeight="1">
      <c r="A5" s="2"/>
      <c r="B5" s="47">
        <v>43867</v>
      </c>
      <c r="C5" s="40"/>
      <c r="D5" s="40"/>
      <c r="E5" s="41"/>
      <c r="F5" s="39">
        <f>IF(B5="","",F4+0.01)</f>
        <v>1.01</v>
      </c>
      <c r="G5" s="40"/>
      <c r="H5" s="40"/>
      <c r="I5" s="41"/>
      <c r="J5" s="43" t="s">
        <v>93</v>
      </c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1"/>
      <c r="AA5" s="2"/>
    </row>
    <row r="6" spans="1:27" ht="48.75" customHeight="1">
      <c r="A6" s="2"/>
      <c r="B6" s="42">
        <v>44087</v>
      </c>
      <c r="C6" s="40"/>
      <c r="D6" s="40"/>
      <c r="E6" s="41"/>
      <c r="F6" s="39">
        <f t="shared" ref="F6:F25" si="0">IF(B6="","",F5+0.01)</f>
        <v>1.02</v>
      </c>
      <c r="G6" s="40"/>
      <c r="H6" s="40"/>
      <c r="I6" s="41"/>
      <c r="J6" s="43" t="s">
        <v>93</v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1"/>
      <c r="AA6" s="2"/>
    </row>
    <row r="7" spans="1:27" ht="33" customHeight="1">
      <c r="A7" s="2"/>
      <c r="B7" s="42">
        <v>44157</v>
      </c>
      <c r="C7" s="40"/>
      <c r="D7" s="40"/>
      <c r="E7" s="41"/>
      <c r="F7" s="39">
        <f t="shared" si="0"/>
        <v>1.03</v>
      </c>
      <c r="G7" s="40"/>
      <c r="H7" s="40"/>
      <c r="I7" s="41"/>
      <c r="J7" s="43" t="s">
        <v>174</v>
      </c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1"/>
      <c r="AA7" s="2"/>
    </row>
    <row r="8" spans="1:27" ht="16.5">
      <c r="A8" s="2"/>
      <c r="B8" s="42">
        <v>45088</v>
      </c>
      <c r="C8" s="40"/>
      <c r="D8" s="40"/>
      <c r="E8" s="41"/>
      <c r="F8" s="39">
        <f t="shared" si="0"/>
        <v>1.04</v>
      </c>
      <c r="G8" s="40"/>
      <c r="H8" s="40"/>
      <c r="I8" s="41"/>
      <c r="J8" s="39" t="s">
        <v>188</v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1"/>
      <c r="AA8" s="2"/>
    </row>
    <row r="9" spans="1:27" ht="49.5" customHeight="1">
      <c r="A9" s="2"/>
      <c r="B9" s="42">
        <v>45856</v>
      </c>
      <c r="C9" s="40"/>
      <c r="D9" s="40"/>
      <c r="E9" s="41"/>
      <c r="F9" s="39">
        <f t="shared" si="0"/>
        <v>1.05</v>
      </c>
      <c r="G9" s="40"/>
      <c r="H9" s="40"/>
      <c r="I9" s="41"/>
      <c r="J9" s="43" t="s">
        <v>197</v>
      </c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1"/>
      <c r="AA9" s="2"/>
    </row>
    <row r="10" spans="1:27" ht="16.5">
      <c r="A10" s="2"/>
      <c r="B10" s="42">
        <v>45879</v>
      </c>
      <c r="C10" s="40"/>
      <c r="D10" s="40"/>
      <c r="E10" s="41"/>
      <c r="F10" s="39">
        <f t="shared" si="0"/>
        <v>1.06</v>
      </c>
      <c r="G10" s="40"/>
      <c r="H10" s="40"/>
      <c r="I10" s="41"/>
      <c r="J10" s="43" t="s">
        <v>174</v>
      </c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1"/>
      <c r="AA10" s="2"/>
    </row>
    <row r="11" spans="1:27" ht="16.5">
      <c r="A11" s="2"/>
      <c r="B11" s="39"/>
      <c r="C11" s="40"/>
      <c r="D11" s="40"/>
      <c r="E11" s="41"/>
      <c r="F11" s="39" t="str">
        <f t="shared" si="0"/>
        <v/>
      </c>
      <c r="G11" s="40"/>
      <c r="H11" s="40"/>
      <c r="I11" s="41"/>
      <c r="J11" s="39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1"/>
      <c r="AA11" s="2"/>
    </row>
    <row r="12" spans="1:27" ht="16.5">
      <c r="A12" s="2"/>
      <c r="B12" s="39"/>
      <c r="C12" s="40"/>
      <c r="D12" s="40"/>
      <c r="E12" s="41"/>
      <c r="F12" s="39" t="str">
        <f t="shared" si="0"/>
        <v/>
      </c>
      <c r="G12" s="40"/>
      <c r="H12" s="40"/>
      <c r="I12" s="41"/>
      <c r="J12" s="39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1"/>
      <c r="AA12" s="2"/>
    </row>
    <row r="13" spans="1:27" ht="16.5">
      <c r="A13" s="2"/>
      <c r="B13" s="39"/>
      <c r="C13" s="40"/>
      <c r="D13" s="40"/>
      <c r="E13" s="41"/>
      <c r="F13" s="39" t="str">
        <f t="shared" si="0"/>
        <v/>
      </c>
      <c r="G13" s="40"/>
      <c r="H13" s="40"/>
      <c r="I13" s="41"/>
      <c r="J13" s="39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1"/>
      <c r="AA13" s="2"/>
    </row>
    <row r="14" spans="1:27" ht="16.5">
      <c r="A14" s="2"/>
      <c r="B14" s="39"/>
      <c r="C14" s="40"/>
      <c r="D14" s="40"/>
      <c r="E14" s="41"/>
      <c r="F14" s="39" t="str">
        <f t="shared" si="0"/>
        <v/>
      </c>
      <c r="G14" s="40"/>
      <c r="H14" s="40"/>
      <c r="I14" s="41"/>
      <c r="J14" s="39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1"/>
      <c r="AA14" s="2"/>
    </row>
    <row r="15" spans="1:27" ht="16.5">
      <c r="A15" s="2"/>
      <c r="B15" s="39"/>
      <c r="C15" s="40"/>
      <c r="D15" s="40"/>
      <c r="E15" s="41"/>
      <c r="F15" s="39" t="str">
        <f t="shared" si="0"/>
        <v/>
      </c>
      <c r="G15" s="40"/>
      <c r="H15" s="40"/>
      <c r="I15" s="41"/>
      <c r="J15" s="39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1"/>
      <c r="AA15" s="2"/>
    </row>
    <row r="16" spans="1:27" ht="16.5">
      <c r="A16" s="2"/>
      <c r="B16" s="39"/>
      <c r="C16" s="40"/>
      <c r="D16" s="40"/>
      <c r="E16" s="41"/>
      <c r="F16" s="39" t="str">
        <f t="shared" si="0"/>
        <v/>
      </c>
      <c r="G16" s="40"/>
      <c r="H16" s="40"/>
      <c r="I16" s="41"/>
      <c r="J16" s="39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1"/>
      <c r="AA16" s="2"/>
    </row>
    <row r="17" spans="1:27" ht="16.5">
      <c r="A17" s="2"/>
      <c r="B17" s="39"/>
      <c r="C17" s="40"/>
      <c r="D17" s="40"/>
      <c r="E17" s="41"/>
      <c r="F17" s="39" t="str">
        <f t="shared" si="0"/>
        <v/>
      </c>
      <c r="G17" s="40"/>
      <c r="H17" s="40"/>
      <c r="I17" s="41"/>
      <c r="J17" s="39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1"/>
      <c r="AA17" s="2"/>
    </row>
    <row r="18" spans="1:27" ht="16.5">
      <c r="A18" s="2"/>
      <c r="B18" s="39"/>
      <c r="C18" s="40"/>
      <c r="D18" s="40"/>
      <c r="E18" s="41"/>
      <c r="F18" s="39" t="str">
        <f t="shared" si="0"/>
        <v/>
      </c>
      <c r="G18" s="40"/>
      <c r="H18" s="40"/>
      <c r="I18" s="41"/>
      <c r="J18" s="39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1"/>
      <c r="AA18" s="2"/>
    </row>
    <row r="19" spans="1:27" ht="16.5">
      <c r="A19" s="2"/>
      <c r="B19" s="39"/>
      <c r="C19" s="40"/>
      <c r="D19" s="40"/>
      <c r="E19" s="41"/>
      <c r="F19" s="39" t="str">
        <f t="shared" si="0"/>
        <v/>
      </c>
      <c r="G19" s="40"/>
      <c r="H19" s="40"/>
      <c r="I19" s="41"/>
      <c r="J19" s="39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1"/>
      <c r="AA19" s="2"/>
    </row>
    <row r="20" spans="1:27" ht="16.5">
      <c r="A20" s="2"/>
      <c r="B20" s="39"/>
      <c r="C20" s="40"/>
      <c r="D20" s="40"/>
      <c r="E20" s="41"/>
      <c r="F20" s="39" t="str">
        <f t="shared" si="0"/>
        <v/>
      </c>
      <c r="G20" s="40"/>
      <c r="H20" s="40"/>
      <c r="I20" s="41"/>
      <c r="J20" s="39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1"/>
      <c r="AA20" s="2"/>
    </row>
    <row r="21" spans="1:27" ht="16.5">
      <c r="A21" s="2"/>
      <c r="B21" s="39"/>
      <c r="C21" s="40"/>
      <c r="D21" s="40"/>
      <c r="E21" s="41"/>
      <c r="F21" s="39" t="str">
        <f t="shared" si="0"/>
        <v/>
      </c>
      <c r="G21" s="40"/>
      <c r="H21" s="40"/>
      <c r="I21" s="41"/>
      <c r="J21" s="3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1"/>
      <c r="AA21" s="2"/>
    </row>
    <row r="22" spans="1:27" ht="16.5">
      <c r="A22" s="2"/>
      <c r="B22" s="39"/>
      <c r="C22" s="40"/>
      <c r="D22" s="40"/>
      <c r="E22" s="41"/>
      <c r="F22" s="39" t="str">
        <f t="shared" si="0"/>
        <v/>
      </c>
      <c r="G22" s="40"/>
      <c r="H22" s="40"/>
      <c r="I22" s="41"/>
      <c r="J22" s="3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1"/>
      <c r="AA22" s="2"/>
    </row>
    <row r="23" spans="1:27" ht="16.5">
      <c r="A23" s="2"/>
      <c r="B23" s="39"/>
      <c r="C23" s="40"/>
      <c r="D23" s="40"/>
      <c r="E23" s="41"/>
      <c r="F23" s="39" t="str">
        <f t="shared" si="0"/>
        <v/>
      </c>
      <c r="G23" s="40"/>
      <c r="H23" s="40"/>
      <c r="I23" s="41"/>
      <c r="J23" s="39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1"/>
      <c r="AA23" s="2"/>
    </row>
    <row r="24" spans="1:27" ht="16.5">
      <c r="A24" s="2"/>
      <c r="B24" s="39"/>
      <c r="C24" s="40"/>
      <c r="D24" s="40"/>
      <c r="E24" s="41"/>
      <c r="F24" s="39" t="str">
        <f t="shared" si="0"/>
        <v/>
      </c>
      <c r="G24" s="40"/>
      <c r="H24" s="40"/>
      <c r="I24" s="41"/>
      <c r="J24" s="3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1"/>
      <c r="AA24" s="2"/>
    </row>
    <row r="25" spans="1:27" ht="16.5">
      <c r="A25" s="2"/>
      <c r="B25" s="39"/>
      <c r="C25" s="40"/>
      <c r="D25" s="40"/>
      <c r="E25" s="41"/>
      <c r="F25" s="39" t="str">
        <f t="shared" si="0"/>
        <v/>
      </c>
      <c r="G25" s="40"/>
      <c r="H25" s="40"/>
      <c r="I25" s="41"/>
      <c r="J25" s="3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1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20" customWidth="1"/>
    <col min="50" max="16384" width="14.42578125" style="20"/>
  </cols>
  <sheetData>
    <row r="1" spans="1:49" ht="15.75" customHeight="1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34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34" t="s">
        <v>185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186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7"/>
  <hyperlinks>
    <hyperlink ref="B3" location="'2.1.ログイン画面'!A1" display="1.1.ログイン画面" xr:uid="{3B8BB619-8159-49CC-976C-779F39B35A2F}"/>
    <hyperlink ref="B6" location="'2.2.Top画面'!A1" display="1.2.Top画面" xr:uid="{6932A256-9794-44A0-972B-57908B0E7CEC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64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16" customWidth="1"/>
    <col min="69" max="16384" width="14.42578125" style="16"/>
  </cols>
  <sheetData>
    <row r="1" spans="1:68" ht="16.5">
      <c r="A1" s="1" t="str">
        <f ca="1">RIGHT(CELL("filename",A1),LEN(CELL("filename",A1))-FIND("]",CELL("filename",A1)))</f>
        <v>2.1.ログイン画面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7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7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7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7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7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7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7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3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7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7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7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7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7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2"/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7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>
      <c r="A17" s="2"/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7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>
      <c r="A18" s="2"/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7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>
      <c r="A19" s="2"/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7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>
      <c r="A20" s="2"/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7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>
      <c r="A21" s="2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5.75" customHeight="1">
      <c r="A23" s="33" t="str">
        <f ca="1">LEFT($A$1, 4)&amp;"1.画面レイアウト"</f>
        <v>2.1.1.画面レイアウト</v>
      </c>
      <c r="B23" s="5"/>
      <c r="C23" s="5"/>
      <c r="D23" s="5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s="20" customFormat="1" ht="16.5" outlineLevel="1">
      <c r="A25" s="2"/>
      <c r="B25" s="19" t="s">
        <v>7</v>
      </c>
      <c r="C25" s="98" t="s">
        <v>8</v>
      </c>
      <c r="D25" s="99"/>
      <c r="E25" s="99"/>
      <c r="F25" s="99"/>
      <c r="G25" s="99"/>
      <c r="H25" s="99"/>
      <c r="I25" s="99"/>
      <c r="J25" s="99"/>
      <c r="K25" s="100"/>
      <c r="L25" s="98" t="s">
        <v>187</v>
      </c>
      <c r="M25" s="99"/>
      <c r="N25" s="99"/>
      <c r="O25" s="99"/>
      <c r="P25" s="99"/>
      <c r="Q25" s="100"/>
      <c r="R25" s="98" t="s">
        <v>10</v>
      </c>
      <c r="S25" s="99"/>
      <c r="T25" s="99"/>
      <c r="U25" s="99"/>
      <c r="V25" s="99"/>
      <c r="W25" s="100"/>
      <c r="X25" s="101" t="s">
        <v>11</v>
      </c>
      <c r="Y25" s="102"/>
      <c r="Z25" s="102"/>
      <c r="AA25" s="102"/>
      <c r="AB25" s="101" t="s">
        <v>12</v>
      </c>
      <c r="AC25" s="102"/>
      <c r="AD25" s="102"/>
      <c r="AE25" s="102"/>
      <c r="AF25" s="102"/>
      <c r="AG25" s="102"/>
      <c r="AH25" s="102"/>
      <c r="AI25" s="98" t="s">
        <v>13</v>
      </c>
      <c r="AJ25" s="99"/>
      <c r="AK25" s="99"/>
      <c r="AL25" s="99"/>
      <c r="AM25" s="99"/>
      <c r="AN25" s="99"/>
      <c r="AO25" s="99"/>
      <c r="AP25" s="99"/>
      <c r="AQ25" s="99"/>
      <c r="AR25" s="100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s="20" customFormat="1" ht="16.5" outlineLevel="1">
      <c r="A26" s="2"/>
      <c r="B26" s="21">
        <f ca="1">MAX(B$23:INDIRECT("B"&amp;ROW()-1))+1</f>
        <v>1</v>
      </c>
      <c r="C26" s="93" t="s">
        <v>95</v>
      </c>
      <c r="D26" s="94"/>
      <c r="E26" s="94"/>
      <c r="F26" s="94"/>
      <c r="G26" s="94"/>
      <c r="H26" s="94"/>
      <c r="I26" s="94"/>
      <c r="J26" s="94"/>
      <c r="K26" s="95"/>
      <c r="L26" s="96" t="s">
        <v>14</v>
      </c>
      <c r="M26" s="97"/>
      <c r="N26" s="97"/>
      <c r="O26" s="97"/>
      <c r="P26" s="97"/>
      <c r="Q26" s="97"/>
      <c r="R26" s="96" t="s">
        <v>125</v>
      </c>
      <c r="S26" s="97"/>
      <c r="T26" s="97"/>
      <c r="U26" s="97"/>
      <c r="V26" s="97"/>
      <c r="W26" s="97"/>
      <c r="X26" s="96">
        <v>64</v>
      </c>
      <c r="Y26" s="96"/>
      <c r="Z26" s="96"/>
      <c r="AA26" s="96"/>
      <c r="AB26" s="96" t="s">
        <v>16</v>
      </c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s="20" customFormat="1" ht="16.5" outlineLevel="1">
      <c r="A27" s="2"/>
      <c r="B27" s="21">
        <f ca="1">MAX(B$23:INDIRECT("B"&amp;ROW()-1))+1</f>
        <v>2</v>
      </c>
      <c r="C27" s="93" t="s">
        <v>17</v>
      </c>
      <c r="D27" s="94"/>
      <c r="E27" s="94"/>
      <c r="F27" s="94"/>
      <c r="G27" s="94"/>
      <c r="H27" s="94"/>
      <c r="I27" s="94"/>
      <c r="J27" s="94"/>
      <c r="K27" s="95"/>
      <c r="L27" s="96" t="s">
        <v>14</v>
      </c>
      <c r="M27" s="97"/>
      <c r="N27" s="97"/>
      <c r="O27" s="97"/>
      <c r="P27" s="97"/>
      <c r="Q27" s="97"/>
      <c r="R27" s="96" t="s">
        <v>15</v>
      </c>
      <c r="S27" s="97"/>
      <c r="T27" s="97"/>
      <c r="U27" s="97"/>
      <c r="V27" s="97"/>
      <c r="W27" s="97"/>
      <c r="X27" s="96">
        <v>16</v>
      </c>
      <c r="Y27" s="96"/>
      <c r="Z27" s="96"/>
      <c r="AA27" s="96"/>
      <c r="AB27" s="96" t="s">
        <v>16</v>
      </c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s="20" customFormat="1" ht="16.5" outlineLevel="1">
      <c r="A28" s="2"/>
      <c r="B28" s="21">
        <f ca="1">MAX(B$23:INDIRECT("B"&amp;ROW()-1))+1</f>
        <v>3</v>
      </c>
      <c r="C28" s="93" t="s">
        <v>18</v>
      </c>
      <c r="D28" s="94"/>
      <c r="E28" s="94"/>
      <c r="F28" s="94"/>
      <c r="G28" s="94"/>
      <c r="H28" s="94"/>
      <c r="I28" s="94"/>
      <c r="J28" s="94"/>
      <c r="K28" s="95"/>
      <c r="L28" s="96" t="s">
        <v>19</v>
      </c>
      <c r="M28" s="97"/>
      <c r="N28" s="97"/>
      <c r="O28" s="97"/>
      <c r="P28" s="97"/>
      <c r="Q28" s="97"/>
      <c r="R28" s="96"/>
      <c r="S28" s="97"/>
      <c r="T28" s="97"/>
      <c r="U28" s="97"/>
      <c r="V28" s="97"/>
      <c r="W28" s="97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s="20" customFormat="1" ht="16.5" outlineLevel="1">
      <c r="A29" s="2"/>
      <c r="B29" s="21">
        <f ca="1">MAX(B$23:INDIRECT("B"&amp;ROW()-1))+1</f>
        <v>4</v>
      </c>
      <c r="C29" s="93" t="s">
        <v>20</v>
      </c>
      <c r="D29" s="94"/>
      <c r="E29" s="94"/>
      <c r="F29" s="94"/>
      <c r="G29" s="94"/>
      <c r="H29" s="94"/>
      <c r="I29" s="94"/>
      <c r="J29" s="94"/>
      <c r="K29" s="95"/>
      <c r="L29" s="96" t="s">
        <v>19</v>
      </c>
      <c r="M29" s="97"/>
      <c r="N29" s="97"/>
      <c r="O29" s="97"/>
      <c r="P29" s="97"/>
      <c r="Q29" s="97"/>
      <c r="R29" s="96"/>
      <c r="S29" s="97"/>
      <c r="T29" s="97"/>
      <c r="U29" s="97"/>
      <c r="V29" s="97"/>
      <c r="W29" s="97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s="20" customFormat="1" ht="16.5" outlineLevel="1">
      <c r="A30" s="2"/>
      <c r="B30" s="21">
        <f ca="1">MAX(B$23:INDIRECT("B"&amp;ROW()-1))+1</f>
        <v>5</v>
      </c>
      <c r="C30" s="93" t="s">
        <v>94</v>
      </c>
      <c r="D30" s="94"/>
      <c r="E30" s="94"/>
      <c r="F30" s="94"/>
      <c r="G30" s="94"/>
      <c r="H30" s="94"/>
      <c r="I30" s="94"/>
      <c r="J30" s="94"/>
      <c r="K30" s="95"/>
      <c r="L30" s="96" t="s">
        <v>33</v>
      </c>
      <c r="M30" s="97"/>
      <c r="N30" s="97"/>
      <c r="O30" s="97"/>
      <c r="P30" s="97"/>
      <c r="Q30" s="97"/>
      <c r="R30" s="96"/>
      <c r="S30" s="97"/>
      <c r="T30" s="97"/>
      <c r="U30" s="97"/>
      <c r="V30" s="97"/>
      <c r="W30" s="97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33" t="str">
        <f ca="1">LEFT($A$1, 4)&amp;"2.処理詳細"</f>
        <v>2.1.2.処理詳細</v>
      </c>
      <c r="B32" s="5"/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s="20" customFormat="1" ht="16.5" outlineLevel="1">
      <c r="A34" s="7"/>
      <c r="B34" s="90" t="s">
        <v>7</v>
      </c>
      <c r="C34" s="91" t="s">
        <v>21</v>
      </c>
      <c r="D34" s="91"/>
      <c r="E34" s="91"/>
      <c r="F34" s="91"/>
      <c r="G34" s="91"/>
      <c r="H34" s="91"/>
      <c r="I34" s="91"/>
      <c r="J34" s="91" t="s">
        <v>181</v>
      </c>
      <c r="K34" s="91"/>
      <c r="L34" s="91"/>
      <c r="M34" s="91"/>
      <c r="N34" s="91"/>
      <c r="O34" s="91"/>
      <c r="P34" s="91"/>
      <c r="Q34" s="91"/>
      <c r="R34" s="91" t="s">
        <v>182</v>
      </c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 t="s">
        <v>175</v>
      </c>
      <c r="AJ34" s="91"/>
      <c r="AK34" s="91"/>
      <c r="AL34" s="91"/>
      <c r="AM34" s="91"/>
      <c r="AN34" s="91"/>
      <c r="AO34" s="91"/>
      <c r="AP34" s="91"/>
      <c r="AQ34" s="91" t="s">
        <v>177</v>
      </c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2"/>
    </row>
    <row r="35" spans="1:68" s="20" customFormat="1" ht="16.5" outlineLevel="1">
      <c r="A35" s="7"/>
      <c r="B35" s="90"/>
      <c r="C35" s="92"/>
      <c r="D35" s="92"/>
      <c r="E35" s="92"/>
      <c r="F35" s="92"/>
      <c r="G35" s="92"/>
      <c r="H35" s="92"/>
      <c r="I35" s="92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 t="s">
        <v>176</v>
      </c>
      <c r="AR35" s="91"/>
      <c r="AS35" s="91"/>
      <c r="AT35" s="91"/>
      <c r="AU35" s="91"/>
      <c r="AV35" s="91"/>
      <c r="AW35" s="91"/>
      <c r="AX35" s="91" t="s">
        <v>178</v>
      </c>
      <c r="AY35" s="91"/>
      <c r="AZ35" s="91"/>
      <c r="BA35" s="91"/>
      <c r="BB35" s="91"/>
      <c r="BC35" s="91" t="s">
        <v>179</v>
      </c>
      <c r="BD35" s="91"/>
      <c r="BE35" s="91"/>
      <c r="BF35" s="91"/>
      <c r="BG35" s="91"/>
      <c r="BH35" s="91"/>
      <c r="BI35" s="91"/>
      <c r="BJ35" s="91"/>
      <c r="BK35" s="91"/>
      <c r="BL35" s="91"/>
      <c r="BM35" s="91"/>
      <c r="BN35" s="91"/>
      <c r="BO35" s="91"/>
      <c r="BP35" s="2"/>
    </row>
    <row r="36" spans="1:68" s="20" customFormat="1" ht="16.5" outlineLevel="1">
      <c r="A36" s="7"/>
      <c r="B36" s="21">
        <f ca="1">MAX(B$34:INDIRECT("B"&amp;ROW()-1))+1</f>
        <v>1</v>
      </c>
      <c r="C36" s="80" t="s">
        <v>130</v>
      </c>
      <c r="D36" s="78"/>
      <c r="E36" s="78"/>
      <c r="F36" s="78"/>
      <c r="G36" s="78"/>
      <c r="H36" s="78"/>
      <c r="I36" s="79"/>
      <c r="J36" s="79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2"/>
    </row>
    <row r="37" spans="1:68" s="20" customFormat="1" ht="32.25" customHeight="1" outlineLevel="1">
      <c r="A37" s="7"/>
      <c r="B37" s="29">
        <f ca="1">MAX(B$34:INDIRECT("B"&amp;ROW()-1))+1</f>
        <v>2</v>
      </c>
      <c r="C37" s="87" t="s">
        <v>180</v>
      </c>
      <c r="D37" s="88"/>
      <c r="E37" s="88"/>
      <c r="F37" s="88"/>
      <c r="G37" s="88"/>
      <c r="H37" s="88"/>
      <c r="I37" s="89"/>
      <c r="J37" s="80" t="s">
        <v>184</v>
      </c>
      <c r="K37" s="78"/>
      <c r="L37" s="78"/>
      <c r="M37" s="78"/>
      <c r="N37" s="78"/>
      <c r="O37" s="78"/>
      <c r="P37" s="78"/>
      <c r="Q37" s="79"/>
      <c r="R37" s="80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9"/>
      <c r="AI37" s="78" t="s">
        <v>183</v>
      </c>
      <c r="AJ37" s="78"/>
      <c r="AK37" s="78"/>
      <c r="AL37" s="78"/>
      <c r="AM37" s="78"/>
      <c r="AN37" s="78"/>
      <c r="AO37" s="78"/>
      <c r="AP37" s="79"/>
      <c r="AQ37" s="51" t="s">
        <v>133</v>
      </c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5" t="s">
        <v>135</v>
      </c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2"/>
    </row>
    <row r="38" spans="1:68" s="20" customFormat="1" ht="16.5" outlineLevel="1">
      <c r="A38" s="7"/>
      <c r="B38" s="29">
        <f ca="1">MAX(B$34:INDIRECT("B"&amp;ROW()-1))+1</f>
        <v>3</v>
      </c>
      <c r="C38" s="73"/>
      <c r="D38" s="74"/>
      <c r="E38" s="74"/>
      <c r="F38" s="74"/>
      <c r="G38" s="74"/>
      <c r="H38" s="74"/>
      <c r="I38" s="81"/>
      <c r="J38" s="73"/>
      <c r="K38" s="74"/>
      <c r="L38" s="74"/>
      <c r="M38" s="74"/>
      <c r="N38" s="74"/>
      <c r="O38" s="74"/>
      <c r="P38" s="74"/>
      <c r="Q38" s="81"/>
      <c r="R38" s="73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81"/>
      <c r="AI38" s="76"/>
      <c r="AJ38" s="76"/>
      <c r="AK38" s="76"/>
      <c r="AL38" s="76"/>
      <c r="AM38" s="76"/>
      <c r="AN38" s="76"/>
      <c r="AO38" s="76"/>
      <c r="AP38" s="77"/>
      <c r="AQ38" s="51" t="s">
        <v>134</v>
      </c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5" t="s">
        <v>136</v>
      </c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2"/>
    </row>
    <row r="39" spans="1:68" s="20" customFormat="1" ht="32.25" customHeight="1" outlineLevel="1">
      <c r="A39" s="7"/>
      <c r="B39" s="29">
        <f ca="1">MAX(B$34:INDIRECT("B"&amp;ROW()-1))+1</f>
        <v>4</v>
      </c>
      <c r="C39" s="73"/>
      <c r="D39" s="74"/>
      <c r="E39" s="74"/>
      <c r="F39" s="74"/>
      <c r="G39" s="74"/>
      <c r="H39" s="74"/>
      <c r="I39" s="81"/>
      <c r="J39" s="73"/>
      <c r="K39" s="74"/>
      <c r="L39" s="74"/>
      <c r="M39" s="74"/>
      <c r="N39" s="74"/>
      <c r="O39" s="74"/>
      <c r="P39" s="74"/>
      <c r="Q39" s="81"/>
      <c r="R39" s="73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81"/>
      <c r="AI39" s="78" t="s">
        <v>131</v>
      </c>
      <c r="AJ39" s="78"/>
      <c r="AK39" s="78"/>
      <c r="AL39" s="78"/>
      <c r="AM39" s="78"/>
      <c r="AN39" s="78"/>
      <c r="AO39" s="78"/>
      <c r="AP39" s="79"/>
      <c r="AQ39" s="51" t="s">
        <v>137</v>
      </c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5" t="s">
        <v>139</v>
      </c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85"/>
      <c r="BP39" s="2"/>
    </row>
    <row r="40" spans="1:68" s="20" customFormat="1" ht="32.25" customHeight="1" outlineLevel="1">
      <c r="A40" s="7"/>
      <c r="B40" s="29">
        <f ca="1">MAX(B$34:INDIRECT("B"&amp;ROW()-1))+1</f>
        <v>5</v>
      </c>
      <c r="C40" s="73"/>
      <c r="D40" s="74"/>
      <c r="E40" s="74"/>
      <c r="F40" s="74"/>
      <c r="G40" s="74"/>
      <c r="H40" s="74"/>
      <c r="I40" s="81"/>
      <c r="J40" s="73"/>
      <c r="K40" s="74"/>
      <c r="L40" s="74"/>
      <c r="M40" s="74"/>
      <c r="N40" s="74"/>
      <c r="O40" s="74"/>
      <c r="P40" s="74"/>
      <c r="Q40" s="81"/>
      <c r="R40" s="73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81"/>
      <c r="AI40" s="76"/>
      <c r="AJ40" s="76"/>
      <c r="AK40" s="76"/>
      <c r="AL40" s="76"/>
      <c r="AM40" s="76"/>
      <c r="AN40" s="76"/>
      <c r="AO40" s="76"/>
      <c r="AP40" s="77"/>
      <c r="AQ40" s="51" t="s">
        <v>138</v>
      </c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5" t="s">
        <v>140</v>
      </c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2"/>
    </row>
    <row r="41" spans="1:68" s="20" customFormat="1" ht="33" customHeight="1" outlineLevel="1">
      <c r="A41" s="7"/>
      <c r="B41" s="29">
        <f ca="1">MAX(B$34:INDIRECT("B"&amp;ROW()-1))+1</f>
        <v>6</v>
      </c>
      <c r="C41" s="73"/>
      <c r="D41" s="74"/>
      <c r="E41" s="74"/>
      <c r="F41" s="74"/>
      <c r="G41" s="74"/>
      <c r="H41" s="74"/>
      <c r="I41" s="81"/>
      <c r="J41" s="73"/>
      <c r="K41" s="74"/>
      <c r="L41" s="74"/>
      <c r="M41" s="74"/>
      <c r="N41" s="74"/>
      <c r="O41" s="74"/>
      <c r="P41" s="74"/>
      <c r="Q41" s="81"/>
      <c r="R41" s="73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81"/>
      <c r="AI41" s="78" t="s">
        <v>132</v>
      </c>
      <c r="AJ41" s="78"/>
      <c r="AK41" s="78"/>
      <c r="AL41" s="78"/>
      <c r="AM41" s="78"/>
      <c r="AN41" s="78"/>
      <c r="AO41" s="78"/>
      <c r="AP41" s="79"/>
      <c r="AQ41" s="51" t="s">
        <v>141</v>
      </c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5" t="s">
        <v>139</v>
      </c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2"/>
    </row>
    <row r="42" spans="1:68" s="20" customFormat="1" ht="33" customHeight="1" outlineLevel="1">
      <c r="A42" s="7"/>
      <c r="B42" s="29">
        <f ca="1">MAX(B$34:INDIRECT("B"&amp;ROW()-1))+1</f>
        <v>7</v>
      </c>
      <c r="C42" s="73"/>
      <c r="D42" s="74"/>
      <c r="E42" s="74"/>
      <c r="F42" s="74"/>
      <c r="G42" s="74"/>
      <c r="H42" s="74"/>
      <c r="I42" s="81"/>
      <c r="J42" s="75"/>
      <c r="K42" s="76"/>
      <c r="L42" s="76"/>
      <c r="M42" s="76"/>
      <c r="N42" s="76"/>
      <c r="O42" s="76"/>
      <c r="P42" s="76"/>
      <c r="Q42" s="77"/>
      <c r="R42" s="75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7"/>
      <c r="AI42" s="76"/>
      <c r="AJ42" s="76"/>
      <c r="AK42" s="76"/>
      <c r="AL42" s="76"/>
      <c r="AM42" s="76"/>
      <c r="AN42" s="76"/>
      <c r="AO42" s="76"/>
      <c r="AP42" s="77"/>
      <c r="AQ42" s="51" t="s">
        <v>142</v>
      </c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5" t="s">
        <v>143</v>
      </c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2"/>
    </row>
    <row r="43" spans="1:68" s="20" customFormat="1" ht="16.5" outlineLevel="1">
      <c r="A43" s="7"/>
      <c r="B43" s="29">
        <f ca="1">MAX(B$34:INDIRECT("B"&amp;ROW()-1))+1</f>
        <v>8</v>
      </c>
      <c r="C43" s="73"/>
      <c r="D43" s="74"/>
      <c r="E43" s="74"/>
      <c r="F43" s="74"/>
      <c r="G43" s="74"/>
      <c r="H43" s="74"/>
      <c r="I43" s="81"/>
      <c r="J43" s="77" t="s">
        <v>144</v>
      </c>
      <c r="K43" s="86"/>
      <c r="L43" s="86"/>
      <c r="M43" s="86"/>
      <c r="N43" s="86"/>
      <c r="O43" s="86"/>
      <c r="P43" s="86"/>
      <c r="Q43" s="86"/>
      <c r="R43" s="82" t="s">
        <v>146</v>
      </c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2"/>
    </row>
    <row r="44" spans="1:68" s="20" customFormat="1" ht="32.25" customHeight="1" outlineLevel="1">
      <c r="A44" s="7"/>
      <c r="B44" s="21">
        <f ca="1">MAX(B$34:INDIRECT("B"&amp;ROW()-1))+1</f>
        <v>9</v>
      </c>
      <c r="C44" s="73"/>
      <c r="D44" s="74"/>
      <c r="E44" s="74"/>
      <c r="F44" s="74"/>
      <c r="G44" s="74"/>
      <c r="H44" s="74"/>
      <c r="I44" s="74"/>
      <c r="J44" s="83" t="s">
        <v>145</v>
      </c>
      <c r="K44" s="83"/>
      <c r="L44" s="83"/>
      <c r="M44" s="83"/>
      <c r="N44" s="83"/>
      <c r="O44" s="83"/>
      <c r="P44" s="83"/>
      <c r="Q44" s="83"/>
      <c r="R44" s="80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80" t="s">
        <v>147</v>
      </c>
      <c r="AJ44" s="78"/>
      <c r="AK44" s="78"/>
      <c r="AL44" s="78"/>
      <c r="AM44" s="78"/>
      <c r="AN44" s="78"/>
      <c r="AO44" s="78"/>
      <c r="AP44" s="79"/>
      <c r="AQ44" s="51" t="s">
        <v>148</v>
      </c>
      <c r="AR44" s="84"/>
      <c r="AS44" s="84"/>
      <c r="AT44" s="84"/>
      <c r="AU44" s="84"/>
      <c r="AV44" s="84"/>
      <c r="AW44" s="84"/>
      <c r="AX44" s="84" t="s">
        <v>149</v>
      </c>
      <c r="AY44" s="84"/>
      <c r="AZ44" s="84"/>
      <c r="BA44" s="84"/>
      <c r="BB44" s="84"/>
      <c r="BC44" s="85" t="s">
        <v>150</v>
      </c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2"/>
    </row>
    <row r="45" spans="1:68" s="20" customFormat="1" ht="63.75" customHeight="1" outlineLevel="1">
      <c r="A45" s="7"/>
      <c r="B45" s="21">
        <f ca="1">MAX(B$34:INDIRECT("B"&amp;ROW()-1))+1</f>
        <v>10</v>
      </c>
      <c r="C45" s="73"/>
      <c r="D45" s="74"/>
      <c r="E45" s="74"/>
      <c r="F45" s="74"/>
      <c r="G45" s="74"/>
      <c r="H45" s="74"/>
      <c r="I45" s="74"/>
      <c r="J45" s="73"/>
      <c r="K45" s="74"/>
      <c r="L45" s="74"/>
      <c r="M45" s="74"/>
      <c r="N45" s="74"/>
      <c r="O45" s="74"/>
      <c r="P45" s="74"/>
      <c r="Q45" s="81"/>
      <c r="R45" s="73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3"/>
      <c r="AJ45" s="74"/>
      <c r="AK45" s="74"/>
      <c r="AL45" s="74"/>
      <c r="AM45" s="74"/>
      <c r="AN45" s="74"/>
      <c r="AO45" s="74"/>
      <c r="AP45" s="81"/>
      <c r="AQ45" s="51" t="s">
        <v>153</v>
      </c>
      <c r="AR45" s="84"/>
      <c r="AS45" s="84"/>
      <c r="AT45" s="84"/>
      <c r="AU45" s="84"/>
      <c r="AV45" s="84"/>
      <c r="AW45" s="84"/>
      <c r="AX45" s="84" t="s">
        <v>151</v>
      </c>
      <c r="AY45" s="84"/>
      <c r="AZ45" s="84"/>
      <c r="BA45" s="84"/>
      <c r="BB45" s="84"/>
      <c r="BC45" s="85" t="s">
        <v>152</v>
      </c>
      <c r="BD45" s="85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2"/>
    </row>
    <row r="46" spans="1:68" s="20" customFormat="1" ht="32.25" customHeight="1" outlineLevel="1">
      <c r="A46" s="7"/>
      <c r="B46" s="21">
        <f ca="1">MAX(B$34:INDIRECT("B"&amp;ROW()-1))+1</f>
        <v>11</v>
      </c>
      <c r="C46" s="73"/>
      <c r="D46" s="74"/>
      <c r="E46" s="74"/>
      <c r="F46" s="74"/>
      <c r="G46" s="74"/>
      <c r="H46" s="74"/>
      <c r="I46" s="74"/>
      <c r="J46" s="73"/>
      <c r="K46" s="74"/>
      <c r="L46" s="74"/>
      <c r="M46" s="74"/>
      <c r="N46" s="74"/>
      <c r="O46" s="74"/>
      <c r="P46" s="74"/>
      <c r="Q46" s="81"/>
      <c r="R46" s="73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3"/>
      <c r="AJ46" s="74"/>
      <c r="AK46" s="74"/>
      <c r="AL46" s="74"/>
      <c r="AM46" s="74"/>
      <c r="AN46" s="74"/>
      <c r="AO46" s="74"/>
      <c r="AP46" s="81"/>
      <c r="AQ46" s="51" t="s">
        <v>154</v>
      </c>
      <c r="AR46" s="84"/>
      <c r="AS46" s="84"/>
      <c r="AT46" s="84"/>
      <c r="AU46" s="84"/>
      <c r="AV46" s="84"/>
      <c r="AW46" s="84"/>
      <c r="AX46" s="84" t="s">
        <v>155</v>
      </c>
      <c r="AY46" s="84"/>
      <c r="AZ46" s="84"/>
      <c r="BA46" s="84"/>
      <c r="BB46" s="84"/>
      <c r="BC46" s="85" t="s">
        <v>156</v>
      </c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2"/>
    </row>
    <row r="47" spans="1:68" s="20" customFormat="1" ht="51.75" customHeight="1" outlineLevel="1">
      <c r="A47" s="7"/>
      <c r="B47" s="21">
        <f ca="1">MAX(B$34:INDIRECT("B"&amp;ROW()-1))+1</f>
        <v>12</v>
      </c>
      <c r="C47" s="73"/>
      <c r="D47" s="74"/>
      <c r="E47" s="74"/>
      <c r="F47" s="74"/>
      <c r="G47" s="74"/>
      <c r="H47" s="74"/>
      <c r="I47" s="74"/>
      <c r="J47" s="75"/>
      <c r="K47" s="76"/>
      <c r="L47" s="76"/>
      <c r="M47" s="76"/>
      <c r="N47" s="76"/>
      <c r="O47" s="76"/>
      <c r="P47" s="76"/>
      <c r="Q47" s="77"/>
      <c r="R47" s="75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5"/>
      <c r="AJ47" s="76"/>
      <c r="AK47" s="76"/>
      <c r="AL47" s="76"/>
      <c r="AM47" s="76"/>
      <c r="AN47" s="76"/>
      <c r="AO47" s="76"/>
      <c r="AP47" s="77"/>
      <c r="AQ47" s="51" t="s">
        <v>157</v>
      </c>
      <c r="AR47" s="84"/>
      <c r="AS47" s="84"/>
      <c r="AT47" s="84"/>
      <c r="AU47" s="84"/>
      <c r="AV47" s="84"/>
      <c r="AW47" s="84"/>
      <c r="AX47" s="84" t="s">
        <v>158</v>
      </c>
      <c r="AY47" s="84"/>
      <c r="AZ47" s="84"/>
      <c r="BA47" s="84"/>
      <c r="BB47" s="84"/>
      <c r="BC47" s="85" t="s">
        <v>159</v>
      </c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2"/>
    </row>
    <row r="48" spans="1:68" s="20" customFormat="1" ht="16.5" outlineLevel="1">
      <c r="A48" s="7"/>
      <c r="B48" s="21">
        <f ca="1">MAX(B$34:INDIRECT("B"&amp;ROW()-1))+1</f>
        <v>13</v>
      </c>
      <c r="C48" s="75"/>
      <c r="D48" s="76"/>
      <c r="E48" s="76"/>
      <c r="F48" s="76"/>
      <c r="G48" s="76"/>
      <c r="H48" s="76"/>
      <c r="I48" s="77"/>
      <c r="J48" s="77" t="s">
        <v>160</v>
      </c>
      <c r="K48" s="86"/>
      <c r="L48" s="86"/>
      <c r="M48" s="86"/>
      <c r="N48" s="86"/>
      <c r="O48" s="86"/>
      <c r="P48" s="86"/>
      <c r="Q48" s="86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2"/>
      <c r="AJ48" s="82"/>
      <c r="AK48" s="82"/>
      <c r="AL48" s="82"/>
      <c r="AM48" s="82"/>
      <c r="AN48" s="82"/>
      <c r="AO48" s="82"/>
      <c r="AP48" s="82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2"/>
    </row>
    <row r="49" spans="1:68" s="20" customFormat="1" ht="16.5" outlineLevel="1">
      <c r="A49" s="7"/>
      <c r="B49" s="21">
        <f ca="1">MAX(B$34:INDIRECT("B"&amp;ROW()-1))+1</f>
        <v>14</v>
      </c>
      <c r="C49" s="75" t="s">
        <v>161</v>
      </c>
      <c r="D49" s="76"/>
      <c r="E49" s="76"/>
      <c r="F49" s="76"/>
      <c r="G49" s="76"/>
      <c r="H49" s="76"/>
      <c r="I49" s="77"/>
      <c r="J49" s="64" t="s">
        <v>100</v>
      </c>
      <c r="K49" s="65"/>
      <c r="L49" s="65"/>
      <c r="M49" s="65"/>
      <c r="N49" s="65"/>
      <c r="O49" s="65"/>
      <c r="P49" s="65"/>
      <c r="Q49" s="66"/>
      <c r="R49" s="67" t="s">
        <v>108</v>
      </c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9"/>
      <c r="AI49" s="61"/>
      <c r="AJ49" s="62"/>
      <c r="AK49" s="62"/>
      <c r="AL49" s="62"/>
      <c r="AM49" s="62"/>
      <c r="AN49" s="62"/>
      <c r="AO49" s="62"/>
      <c r="AP49" s="63"/>
      <c r="AQ49" s="49"/>
      <c r="AR49" s="50"/>
      <c r="AS49" s="50"/>
      <c r="AT49" s="50"/>
      <c r="AU49" s="50"/>
      <c r="AV49" s="50"/>
      <c r="AW49" s="51"/>
      <c r="AX49" s="49"/>
      <c r="AY49" s="50"/>
      <c r="AZ49" s="50"/>
      <c r="BA49" s="50"/>
      <c r="BB49" s="51"/>
      <c r="BC49" s="52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4"/>
      <c r="BP49" s="2"/>
    </row>
    <row r="50" spans="1:68" s="20" customFormat="1" ht="32.25" customHeight="1" outlineLevel="1">
      <c r="A50" s="7"/>
      <c r="B50" s="21">
        <f ca="1">MAX(B$34:INDIRECT("B"&amp;ROW()-1))+1</f>
        <v>15</v>
      </c>
      <c r="C50" s="70" t="s">
        <v>98</v>
      </c>
      <c r="D50" s="71"/>
      <c r="E50" s="71"/>
      <c r="F50" s="71"/>
      <c r="G50" s="71"/>
      <c r="H50" s="71"/>
      <c r="I50" s="72"/>
      <c r="J50" s="55" t="s">
        <v>99</v>
      </c>
      <c r="K50" s="56"/>
      <c r="L50" s="56"/>
      <c r="M50" s="56"/>
      <c r="N50" s="56"/>
      <c r="O50" s="56"/>
      <c r="P50" s="56"/>
      <c r="Q50" s="57"/>
      <c r="R50" s="58" t="s">
        <v>106</v>
      </c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60"/>
      <c r="AI50" s="61"/>
      <c r="AJ50" s="62"/>
      <c r="AK50" s="62"/>
      <c r="AL50" s="62"/>
      <c r="AM50" s="62"/>
      <c r="AN50" s="62"/>
      <c r="AO50" s="62"/>
      <c r="AP50" s="63"/>
      <c r="AQ50" s="49"/>
      <c r="AR50" s="50"/>
      <c r="AS50" s="50"/>
      <c r="AT50" s="50"/>
      <c r="AU50" s="50"/>
      <c r="AV50" s="50"/>
      <c r="AW50" s="51"/>
      <c r="AX50" s="49"/>
      <c r="AY50" s="50"/>
      <c r="AZ50" s="50"/>
      <c r="BA50" s="50"/>
      <c r="BB50" s="51"/>
      <c r="BC50" s="52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4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33" t="str">
        <f ca="1">LEFT($A$1, 4)&amp;"3.DB処理"</f>
        <v>2.1.3.DB処理</v>
      </c>
      <c r="B52" s="5"/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8" t="s">
        <v>109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8"/>
      <c r="C55" s="9" t="s">
        <v>28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8"/>
      <c r="C56" s="9"/>
      <c r="D56" s="9" t="s">
        <v>29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8"/>
      <c r="C57" s="9" t="s">
        <v>30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8"/>
      <c r="C58" s="9"/>
      <c r="D58" s="9" t="s">
        <v>31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8"/>
      <c r="C59" s="9" t="s">
        <v>32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8"/>
      <c r="C60" s="9"/>
      <c r="D60" s="9" t="s">
        <v>234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33" t="str">
        <f ca="1">LEFT($A$1, 4)&amp;"4.備考"</f>
        <v>2.1.4.備考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</sheetData>
  <mergeCells count="150">
    <mergeCell ref="AI25:AR25"/>
    <mergeCell ref="C26:K26"/>
    <mergeCell ref="L26:Q26"/>
    <mergeCell ref="R26:W26"/>
    <mergeCell ref="X26:AA26"/>
    <mergeCell ref="AB26:AH26"/>
    <mergeCell ref="AI26:AR26"/>
    <mergeCell ref="C25:K25"/>
    <mergeCell ref="L25:Q25"/>
    <mergeCell ref="R25:W25"/>
    <mergeCell ref="X25:AA25"/>
    <mergeCell ref="AB25:AH25"/>
    <mergeCell ref="AI27:AR27"/>
    <mergeCell ref="C28:K28"/>
    <mergeCell ref="L28:Q28"/>
    <mergeCell ref="R28:W28"/>
    <mergeCell ref="X28:AA28"/>
    <mergeCell ref="AB28:AH28"/>
    <mergeCell ref="AI28:AR28"/>
    <mergeCell ref="C27:K27"/>
    <mergeCell ref="L27:Q27"/>
    <mergeCell ref="R27:W27"/>
    <mergeCell ref="X27:AA27"/>
    <mergeCell ref="AB27:AH27"/>
    <mergeCell ref="C29:K29"/>
    <mergeCell ref="L29:Q29"/>
    <mergeCell ref="R29:W29"/>
    <mergeCell ref="X29:AA29"/>
    <mergeCell ref="AB29:AH29"/>
    <mergeCell ref="AI29:AR29"/>
    <mergeCell ref="C30:K30"/>
    <mergeCell ref="L30:Q30"/>
    <mergeCell ref="R30:W30"/>
    <mergeCell ref="X30:AA30"/>
    <mergeCell ref="AB30:AH30"/>
    <mergeCell ref="AI30:AR30"/>
    <mergeCell ref="B34:B35"/>
    <mergeCell ref="C34:I35"/>
    <mergeCell ref="J34:Q35"/>
    <mergeCell ref="R34:AH35"/>
    <mergeCell ref="AI34:AP35"/>
    <mergeCell ref="AQ34:BO34"/>
    <mergeCell ref="AQ35:AW35"/>
    <mergeCell ref="AX35:BB35"/>
    <mergeCell ref="BC35:BO35"/>
    <mergeCell ref="AX36:BB36"/>
    <mergeCell ref="BC36:BO36"/>
    <mergeCell ref="C37:I37"/>
    <mergeCell ref="J37:Q37"/>
    <mergeCell ref="R37:AH37"/>
    <mergeCell ref="AI37:AP37"/>
    <mergeCell ref="AQ37:AW37"/>
    <mergeCell ref="AX37:BB37"/>
    <mergeCell ref="BC37:BO37"/>
    <mergeCell ref="C36:I36"/>
    <mergeCell ref="J36:Q36"/>
    <mergeCell ref="R36:AH36"/>
    <mergeCell ref="AI36:AP36"/>
    <mergeCell ref="AQ36:AW36"/>
    <mergeCell ref="AX38:BB38"/>
    <mergeCell ref="BC38:BO38"/>
    <mergeCell ref="C39:I39"/>
    <mergeCell ref="J39:Q39"/>
    <mergeCell ref="R39:AH39"/>
    <mergeCell ref="AI39:AP39"/>
    <mergeCell ref="AQ39:AW39"/>
    <mergeCell ref="AX39:BB39"/>
    <mergeCell ref="BC39:BO39"/>
    <mergeCell ref="C38:I38"/>
    <mergeCell ref="J38:Q38"/>
    <mergeCell ref="R38:AH38"/>
    <mergeCell ref="AI38:AP38"/>
    <mergeCell ref="AQ38:AW38"/>
    <mergeCell ref="AX40:BB40"/>
    <mergeCell ref="BC40:BO40"/>
    <mergeCell ref="C41:I41"/>
    <mergeCell ref="J41:Q41"/>
    <mergeCell ref="R41:AH41"/>
    <mergeCell ref="AI41:AP41"/>
    <mergeCell ref="AQ41:AW41"/>
    <mergeCell ref="AX41:BB41"/>
    <mergeCell ref="BC41:BO41"/>
    <mergeCell ref="C40:I40"/>
    <mergeCell ref="J40:Q40"/>
    <mergeCell ref="R40:AH40"/>
    <mergeCell ref="AI40:AP40"/>
    <mergeCell ref="AQ40:AW40"/>
    <mergeCell ref="C44:I44"/>
    <mergeCell ref="J44:Q44"/>
    <mergeCell ref="R44:AH44"/>
    <mergeCell ref="AI44:AP44"/>
    <mergeCell ref="AQ44:AW44"/>
    <mergeCell ref="AX42:BB42"/>
    <mergeCell ref="BC42:BO42"/>
    <mergeCell ref="C43:I43"/>
    <mergeCell ref="J43:Q43"/>
    <mergeCell ref="R43:AH43"/>
    <mergeCell ref="AI43:AP43"/>
    <mergeCell ref="AQ43:AW43"/>
    <mergeCell ref="AX43:BB43"/>
    <mergeCell ref="BC43:BO43"/>
    <mergeCell ref="C42:I42"/>
    <mergeCell ref="J42:Q42"/>
    <mergeCell ref="R42:AH42"/>
    <mergeCell ref="AI42:AP42"/>
    <mergeCell ref="AQ42:AW42"/>
    <mergeCell ref="AX44:BB44"/>
    <mergeCell ref="BC44:BO44"/>
    <mergeCell ref="AQ45:AW45"/>
    <mergeCell ref="AX45:BB45"/>
    <mergeCell ref="BC45:BO45"/>
    <mergeCell ref="AQ46:AW46"/>
    <mergeCell ref="AX46:BB46"/>
    <mergeCell ref="BC46:BO46"/>
    <mergeCell ref="AQ47:AW47"/>
    <mergeCell ref="C45:I45"/>
    <mergeCell ref="J45:Q45"/>
    <mergeCell ref="R45:AH45"/>
    <mergeCell ref="AI45:AP45"/>
    <mergeCell ref="C46:I46"/>
    <mergeCell ref="J46:Q46"/>
    <mergeCell ref="R46:AH46"/>
    <mergeCell ref="AI46:AP46"/>
    <mergeCell ref="C47:I47"/>
    <mergeCell ref="J47:Q47"/>
    <mergeCell ref="R47:AH47"/>
    <mergeCell ref="AI47:AP47"/>
    <mergeCell ref="AX47:BB47"/>
    <mergeCell ref="BC47:BO47"/>
    <mergeCell ref="C48:I48"/>
    <mergeCell ref="J48:Q48"/>
    <mergeCell ref="R48:AH48"/>
    <mergeCell ref="AI48:AP48"/>
    <mergeCell ref="AQ48:AW48"/>
    <mergeCell ref="AX48:BB48"/>
    <mergeCell ref="BC48:BO48"/>
    <mergeCell ref="AX49:BB49"/>
    <mergeCell ref="BC49:BO49"/>
    <mergeCell ref="J50:Q50"/>
    <mergeCell ref="R50:AH50"/>
    <mergeCell ref="AI50:AP50"/>
    <mergeCell ref="AQ50:AW50"/>
    <mergeCell ref="AX50:BB50"/>
    <mergeCell ref="BC50:BO50"/>
    <mergeCell ref="C49:I49"/>
    <mergeCell ref="J49:Q49"/>
    <mergeCell ref="R49:AH49"/>
    <mergeCell ref="AI49:AP49"/>
    <mergeCell ref="AQ49:AW49"/>
    <mergeCell ref="C50:I50"/>
  </mergeCells>
  <phoneticPr fontId="7"/>
  <pageMargins left="0.7" right="0.7" top="0.75" bottom="0.75" header="0.3" footer="0.3"/>
  <pageSetup paperSize="9" scale="34" orientation="portrait" r:id="rId1"/>
  <rowBreaks count="4" manualBreakCount="4">
    <brk id="22" max="16383" man="1"/>
    <brk id="31" max="16383" man="1"/>
    <brk id="51" max="16383" man="1"/>
    <brk id="61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0754AA-8481-4945-A6E3-25116A798DE7}">
          <x14:formula1>
            <xm:f>データ入力例!$B$1:$B$25</xm:f>
          </x14:formula1>
          <xm:sqref>R26:W30</xm:sqref>
        </x14:dataValidation>
        <x14:dataValidation type="list" allowBlank="1" showInputMessage="1" showErrorMessage="1" xr:uid="{6333382C-6C25-48F5-A911-D16DC628ABFD}">
          <x14:formula1>
            <xm:f>データ入力例!$A$1:$A$25</xm:f>
          </x14:formula1>
          <xm:sqref>L26:Q30</xm:sqref>
        </x14:dataValidation>
        <x14:dataValidation type="list" allowBlank="1" showInputMessage="1" showErrorMessage="1" xr:uid="{F94BFA89-3C97-4DF0-9399-56A70E559C80}">
          <x14:formula1>
            <xm:f>データ入力例!$C$1:$C$4</xm:f>
          </x14:formula1>
          <xm:sqref>AB26:AH30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194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2.2.Top画面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s="134" customFormat="1" ht="16.5">
      <c r="A3" s="17"/>
      <c r="B3" s="133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</row>
    <row r="4" spans="1:68" s="134" customFormat="1" ht="16.5">
      <c r="A4" s="17"/>
      <c r="B4" s="133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</row>
    <row r="5" spans="1:68" s="134" customFormat="1" ht="16.5">
      <c r="A5" s="17"/>
      <c r="B5" s="133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</row>
    <row r="6" spans="1:68" s="134" customFormat="1" ht="16.5">
      <c r="A6" s="17"/>
      <c r="B6" s="133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</row>
    <row r="7" spans="1:68" s="134" customFormat="1" ht="16.5">
      <c r="A7" s="17"/>
      <c r="B7" s="133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</row>
    <row r="8" spans="1:68" s="134" customFormat="1" ht="16.5">
      <c r="A8" s="17"/>
      <c r="B8" s="133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</row>
    <row r="9" spans="1:68" s="134" customFormat="1" ht="16.5">
      <c r="A9" s="17"/>
      <c r="B9" s="133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</row>
    <row r="10" spans="1:68" s="134" customFormat="1" ht="16.5">
      <c r="A10" s="17"/>
      <c r="B10" s="133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</row>
    <row r="11" spans="1:68" s="134" customFormat="1" ht="16.5">
      <c r="A11" s="17"/>
      <c r="B11" s="133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</row>
    <row r="12" spans="1:68" s="134" customFormat="1" ht="16.5">
      <c r="A12" s="17"/>
      <c r="B12" s="133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</row>
    <row r="13" spans="1:68" s="134" customFormat="1" ht="16.5">
      <c r="A13" s="17"/>
      <c r="B13" s="133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</row>
    <row r="14" spans="1:68" s="134" customFormat="1" ht="16.5">
      <c r="A14" s="17"/>
      <c r="B14" s="133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</row>
    <row r="15" spans="1:68" s="134" customFormat="1" ht="16.5">
      <c r="A15" s="17"/>
      <c r="B15" s="133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</row>
    <row r="16" spans="1:68" s="134" customFormat="1" ht="16.5">
      <c r="A16" s="17"/>
      <c r="B16" s="133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</row>
    <row r="17" spans="1:68" s="134" customFormat="1" ht="16.5">
      <c r="A17" s="17"/>
      <c r="B17" s="133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</row>
    <row r="18" spans="1:68" s="134" customFormat="1" ht="16.5">
      <c r="A18" s="17"/>
      <c r="B18" s="133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</row>
    <row r="19" spans="1:68" s="134" customFormat="1" ht="16.5">
      <c r="A19" s="17"/>
      <c r="B19" s="133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</row>
    <row r="20" spans="1:68" s="134" customFormat="1" ht="16.5">
      <c r="A20" s="17"/>
      <c r="B20" s="133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</row>
    <row r="21" spans="1:68" s="134" customFormat="1" ht="16.5">
      <c r="A21" s="17"/>
      <c r="B21" s="133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</row>
    <row r="22" spans="1:68" s="134" customFormat="1" ht="16.5">
      <c r="A22" s="17"/>
      <c r="B22" s="132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2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</row>
    <row r="23" spans="1:68" s="134" customFormat="1" ht="16.5">
      <c r="A23" s="17"/>
      <c r="B23" s="132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2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</row>
    <row r="24" spans="1:68" s="134" customFormat="1" ht="16.5">
      <c r="A24" s="17"/>
      <c r="B24" s="132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2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s="134" customFormat="1" ht="16.5">
      <c r="A25" s="17"/>
      <c r="B25" s="132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2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</row>
    <row r="26" spans="1:68" s="134" customFormat="1" ht="16.5">
      <c r="A26" s="17"/>
      <c r="B26" s="132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2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</row>
    <row r="27" spans="1:68" s="134" customFormat="1" ht="16.5">
      <c r="A27" s="17"/>
      <c r="B27" s="132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2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</row>
    <row r="28" spans="1:68" s="134" customFormat="1" ht="16.5">
      <c r="A28" s="17"/>
      <c r="B28" s="132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2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</row>
    <row r="29" spans="1:68" s="134" customFormat="1" ht="16.5">
      <c r="A29" s="17"/>
      <c r="B29" s="132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2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</row>
    <row r="30" spans="1:68" s="134" customFormat="1" ht="16.5">
      <c r="A30" s="17"/>
      <c r="B30" s="132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2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</row>
    <row r="31" spans="1:68" s="134" customFormat="1" ht="16.5">
      <c r="A31" s="17"/>
      <c r="B31" s="132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2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</row>
    <row r="32" spans="1:68" s="134" customFormat="1" ht="16.5">
      <c r="A32" s="17"/>
      <c r="B32" s="132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2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</row>
    <row r="33" spans="1:68" s="134" customFormat="1" ht="16.5">
      <c r="A33" s="17"/>
      <c r="B33" s="132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2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</row>
    <row r="34" spans="1:68" s="134" customFormat="1" ht="16.5">
      <c r="A34" s="17"/>
      <c r="B34" s="132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2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</row>
    <row r="35" spans="1:68" s="134" customFormat="1" ht="16.5">
      <c r="A35" s="17"/>
      <c r="B35" s="132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2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</row>
    <row r="36" spans="1:68" s="134" customFormat="1" ht="16.5">
      <c r="A36" s="17"/>
      <c r="B36" s="132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2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</row>
    <row r="37" spans="1:68" s="134" customFormat="1" ht="16.5">
      <c r="A37" s="17"/>
      <c r="B37" s="132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2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</row>
    <row r="38" spans="1:68" s="134" customFormat="1" ht="16.5">
      <c r="A38" s="17"/>
      <c r="B38" s="132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2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</row>
    <row r="39" spans="1:68" s="134" customFormat="1" ht="16.5">
      <c r="A39" s="17"/>
      <c r="B39" s="132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2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</row>
    <row r="40" spans="1:68" s="134" customFormat="1" ht="16.5">
      <c r="A40" s="17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</row>
    <row r="41" spans="1:68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</row>
    <row r="42" spans="1:68" s="36" customFormat="1" ht="16.5">
      <c r="A42" s="35" t="str">
        <f ca="1">LEFT($A$1, 4)&amp;"1.画面レイアウト"</f>
        <v>2.2.1.画面レイアウト</v>
      </c>
      <c r="B42" s="10"/>
      <c r="C42" s="10"/>
      <c r="D42" s="10"/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</row>
    <row r="43" spans="1:68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</row>
    <row r="44" spans="1:68" s="20" customFormat="1" ht="16.5" outlineLevel="1">
      <c r="A44" s="2"/>
      <c r="B44" s="31" t="s">
        <v>7</v>
      </c>
      <c r="C44" s="127" t="s">
        <v>8</v>
      </c>
      <c r="D44" s="128"/>
      <c r="E44" s="128"/>
      <c r="F44" s="128"/>
      <c r="G44" s="128"/>
      <c r="H44" s="128"/>
      <c r="I44" s="128"/>
      <c r="J44" s="128"/>
      <c r="K44" s="129"/>
      <c r="L44" s="127" t="s">
        <v>9</v>
      </c>
      <c r="M44" s="128"/>
      <c r="N44" s="128"/>
      <c r="O44" s="128"/>
      <c r="P44" s="128"/>
      <c r="Q44" s="129"/>
      <c r="R44" s="127" t="s">
        <v>10</v>
      </c>
      <c r="S44" s="128"/>
      <c r="T44" s="128"/>
      <c r="U44" s="128"/>
      <c r="V44" s="128"/>
      <c r="W44" s="129"/>
      <c r="X44" s="130" t="s">
        <v>11</v>
      </c>
      <c r="Y44" s="131"/>
      <c r="Z44" s="131"/>
      <c r="AA44" s="131"/>
      <c r="AB44" s="130" t="s">
        <v>12</v>
      </c>
      <c r="AC44" s="131"/>
      <c r="AD44" s="131"/>
      <c r="AE44" s="131"/>
      <c r="AF44" s="131"/>
      <c r="AG44" s="131"/>
      <c r="AH44" s="131"/>
      <c r="AI44" s="127" t="s">
        <v>13</v>
      </c>
      <c r="AJ44" s="128"/>
      <c r="AK44" s="128"/>
      <c r="AL44" s="128"/>
      <c r="AM44" s="128"/>
      <c r="AN44" s="128"/>
      <c r="AO44" s="128"/>
      <c r="AP44" s="128"/>
      <c r="AQ44" s="128"/>
      <c r="AR44" s="129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17"/>
      <c r="B45" s="110" t="s">
        <v>189</v>
      </c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2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</row>
    <row r="46" spans="1:68" s="20" customFormat="1" ht="33" customHeight="1" outlineLevel="1">
      <c r="A46" s="2"/>
      <c r="B46" s="32">
        <f ca="1">MAX(B$41:INDIRECT("B"&amp;ROW()-1))+1</f>
        <v>1</v>
      </c>
      <c r="C46" s="64" t="s">
        <v>170</v>
      </c>
      <c r="D46" s="65"/>
      <c r="E46" s="65"/>
      <c r="F46" s="65"/>
      <c r="G46" s="65"/>
      <c r="H46" s="65"/>
      <c r="I46" s="65"/>
      <c r="J46" s="65"/>
      <c r="K46" s="66"/>
      <c r="L46" s="86" t="s">
        <v>33</v>
      </c>
      <c r="M46" s="108"/>
      <c r="N46" s="108"/>
      <c r="O46" s="108"/>
      <c r="P46" s="108"/>
      <c r="Q46" s="108"/>
      <c r="R46" s="86"/>
      <c r="S46" s="108"/>
      <c r="T46" s="108"/>
      <c r="U46" s="108"/>
      <c r="V46" s="108"/>
      <c r="W46" s="108"/>
      <c r="X46" s="86"/>
      <c r="Y46" s="86"/>
      <c r="Z46" s="86"/>
      <c r="AA46" s="86"/>
      <c r="AB46" s="86" t="s">
        <v>16</v>
      </c>
      <c r="AC46" s="86"/>
      <c r="AD46" s="86"/>
      <c r="AE46" s="86"/>
      <c r="AF46" s="86"/>
      <c r="AG46" s="86"/>
      <c r="AH46" s="86"/>
      <c r="AI46" s="109" t="s">
        <v>171</v>
      </c>
      <c r="AJ46" s="109"/>
      <c r="AK46" s="109"/>
      <c r="AL46" s="109"/>
      <c r="AM46" s="109"/>
      <c r="AN46" s="109"/>
      <c r="AO46" s="109"/>
      <c r="AP46" s="109"/>
      <c r="AQ46" s="109"/>
      <c r="AR46" s="109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17"/>
      <c r="B47" s="110" t="s">
        <v>190</v>
      </c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2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</row>
    <row r="48" spans="1:68" ht="16.5" outlineLevel="1">
      <c r="A48" s="17"/>
      <c r="B48" s="110" t="s">
        <v>193</v>
      </c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2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</row>
    <row r="49" spans="1:68" s="20" customFormat="1" ht="33" customHeight="1" outlineLevel="1">
      <c r="A49" s="2"/>
      <c r="B49" s="30">
        <f ca="1">MAX(B$41:INDIRECT("B"&amp;ROW()-1))+1</f>
        <v>2</v>
      </c>
      <c r="C49" s="113" t="s">
        <v>195</v>
      </c>
      <c r="D49" s="114"/>
      <c r="E49" s="114"/>
      <c r="F49" s="114"/>
      <c r="G49" s="114"/>
      <c r="H49" s="114"/>
      <c r="I49" s="114"/>
      <c r="J49" s="114"/>
      <c r="K49" s="115"/>
      <c r="L49" s="83" t="s">
        <v>34</v>
      </c>
      <c r="M49" s="103"/>
      <c r="N49" s="103"/>
      <c r="O49" s="103"/>
      <c r="P49" s="103"/>
      <c r="Q49" s="103"/>
      <c r="R49" s="83"/>
      <c r="S49" s="103"/>
      <c r="T49" s="103"/>
      <c r="U49" s="103"/>
      <c r="V49" s="103"/>
      <c r="W49" s="10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104" t="s">
        <v>196</v>
      </c>
      <c r="AJ49" s="104"/>
      <c r="AK49" s="104"/>
      <c r="AL49" s="104"/>
      <c r="AM49" s="104"/>
      <c r="AN49" s="104"/>
      <c r="AO49" s="104"/>
      <c r="AP49" s="104"/>
      <c r="AQ49" s="104"/>
      <c r="AR49" s="104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s="20" customFormat="1" ht="16.5" outlineLevel="1">
      <c r="A50" s="2"/>
      <c r="B50" s="30">
        <f ca="1">MAX(B$41:INDIRECT("B"&amp;ROW()-1))+1</f>
        <v>3</v>
      </c>
      <c r="C50" s="113" t="s">
        <v>204</v>
      </c>
      <c r="D50" s="114"/>
      <c r="E50" s="114"/>
      <c r="F50" s="114"/>
      <c r="G50" s="114"/>
      <c r="H50" s="114"/>
      <c r="I50" s="114"/>
      <c r="J50" s="114"/>
      <c r="K50" s="115"/>
      <c r="L50" s="83" t="s">
        <v>34</v>
      </c>
      <c r="M50" s="103"/>
      <c r="N50" s="103"/>
      <c r="O50" s="103"/>
      <c r="P50" s="103"/>
      <c r="Q50" s="103"/>
      <c r="R50" s="83"/>
      <c r="S50" s="103"/>
      <c r="T50" s="103"/>
      <c r="U50" s="103"/>
      <c r="V50" s="103"/>
      <c r="W50" s="103"/>
      <c r="X50" s="83"/>
      <c r="Y50" s="83"/>
      <c r="Z50" s="83"/>
      <c r="AA50" s="83"/>
      <c r="AB50" s="83" t="s">
        <v>16</v>
      </c>
      <c r="AC50" s="83"/>
      <c r="AD50" s="83"/>
      <c r="AE50" s="83"/>
      <c r="AF50" s="83"/>
      <c r="AG50" s="83"/>
      <c r="AH50" s="83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s="20" customFormat="1" ht="33" customHeight="1" outlineLevel="1">
      <c r="A51" s="2"/>
      <c r="B51" s="30">
        <f ca="1">MAX(B$41:INDIRECT("B"&amp;ROW()-1))+1</f>
        <v>4</v>
      </c>
      <c r="C51" s="113" t="s">
        <v>205</v>
      </c>
      <c r="D51" s="114"/>
      <c r="E51" s="114"/>
      <c r="F51" s="114"/>
      <c r="G51" s="114"/>
      <c r="H51" s="114"/>
      <c r="I51" s="114"/>
      <c r="J51" s="114"/>
      <c r="K51" s="115"/>
      <c r="L51" s="83" t="s">
        <v>34</v>
      </c>
      <c r="M51" s="103"/>
      <c r="N51" s="103"/>
      <c r="O51" s="103"/>
      <c r="P51" s="103"/>
      <c r="Q51" s="103"/>
      <c r="R51" s="83"/>
      <c r="S51" s="103"/>
      <c r="T51" s="103"/>
      <c r="U51" s="103"/>
      <c r="V51" s="103"/>
      <c r="W51" s="103"/>
      <c r="X51" s="83"/>
      <c r="Y51" s="83"/>
      <c r="Z51" s="83"/>
      <c r="AA51" s="83"/>
      <c r="AB51" s="83" t="s">
        <v>83</v>
      </c>
      <c r="AC51" s="83"/>
      <c r="AD51" s="83"/>
      <c r="AE51" s="83"/>
      <c r="AF51" s="83"/>
      <c r="AG51" s="83"/>
      <c r="AH51" s="83"/>
      <c r="AI51" s="104" t="s">
        <v>206</v>
      </c>
      <c r="AJ51" s="104"/>
      <c r="AK51" s="104"/>
      <c r="AL51" s="104"/>
      <c r="AM51" s="104"/>
      <c r="AN51" s="104"/>
      <c r="AO51" s="104"/>
      <c r="AP51" s="104"/>
      <c r="AQ51" s="104"/>
      <c r="AR51" s="104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s="20" customFormat="1" ht="33" customHeight="1" outlineLevel="1">
      <c r="A52" s="2"/>
      <c r="B52" s="30">
        <f ca="1">MAX(B$41:INDIRECT("B"&amp;ROW()-1))+1</f>
        <v>5</v>
      </c>
      <c r="C52" s="113" t="s">
        <v>207</v>
      </c>
      <c r="D52" s="114"/>
      <c r="E52" s="114"/>
      <c r="F52" s="114"/>
      <c r="G52" s="114"/>
      <c r="H52" s="114"/>
      <c r="I52" s="114"/>
      <c r="J52" s="114"/>
      <c r="K52" s="115"/>
      <c r="L52" s="83" t="s">
        <v>34</v>
      </c>
      <c r="M52" s="103"/>
      <c r="N52" s="103"/>
      <c r="O52" s="103"/>
      <c r="P52" s="103"/>
      <c r="Q52" s="103"/>
      <c r="R52" s="83"/>
      <c r="S52" s="103"/>
      <c r="T52" s="103"/>
      <c r="U52" s="103"/>
      <c r="V52" s="103"/>
      <c r="W52" s="103"/>
      <c r="X52" s="83"/>
      <c r="Y52" s="83"/>
      <c r="Z52" s="83"/>
      <c r="AA52" s="83"/>
      <c r="AB52" s="83" t="s">
        <v>83</v>
      </c>
      <c r="AC52" s="83"/>
      <c r="AD52" s="83"/>
      <c r="AE52" s="83"/>
      <c r="AF52" s="83"/>
      <c r="AG52" s="83"/>
      <c r="AH52" s="83"/>
      <c r="AI52" s="104" t="s">
        <v>206</v>
      </c>
      <c r="AJ52" s="104"/>
      <c r="AK52" s="104"/>
      <c r="AL52" s="104"/>
      <c r="AM52" s="104"/>
      <c r="AN52" s="104"/>
      <c r="AO52" s="104"/>
      <c r="AP52" s="104"/>
      <c r="AQ52" s="104"/>
      <c r="AR52" s="104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s="20" customFormat="1" ht="33" customHeight="1" outlineLevel="1">
      <c r="A53" s="2"/>
      <c r="B53" s="30">
        <f ca="1">MAX(B$41:INDIRECT("B"&amp;ROW()-1))+1</f>
        <v>6</v>
      </c>
      <c r="C53" s="113" t="s">
        <v>208</v>
      </c>
      <c r="D53" s="114"/>
      <c r="E53" s="114"/>
      <c r="F53" s="114"/>
      <c r="G53" s="114"/>
      <c r="H53" s="114"/>
      <c r="I53" s="114"/>
      <c r="J53" s="114"/>
      <c r="K53" s="115"/>
      <c r="L53" s="83" t="s">
        <v>34</v>
      </c>
      <c r="M53" s="103"/>
      <c r="N53" s="103"/>
      <c r="O53" s="103"/>
      <c r="P53" s="103"/>
      <c r="Q53" s="103"/>
      <c r="R53" s="83"/>
      <c r="S53" s="103"/>
      <c r="T53" s="103"/>
      <c r="U53" s="103"/>
      <c r="V53" s="103"/>
      <c r="W53" s="103"/>
      <c r="X53" s="83"/>
      <c r="Y53" s="83"/>
      <c r="Z53" s="83"/>
      <c r="AA53" s="83"/>
      <c r="AB53" s="83" t="s">
        <v>83</v>
      </c>
      <c r="AC53" s="83"/>
      <c r="AD53" s="83"/>
      <c r="AE53" s="83"/>
      <c r="AF53" s="83"/>
      <c r="AG53" s="83"/>
      <c r="AH53" s="83"/>
      <c r="AI53" s="104" t="s">
        <v>209</v>
      </c>
      <c r="AJ53" s="104"/>
      <c r="AK53" s="104"/>
      <c r="AL53" s="104"/>
      <c r="AM53" s="104"/>
      <c r="AN53" s="104"/>
      <c r="AO53" s="104"/>
      <c r="AP53" s="104"/>
      <c r="AQ53" s="104"/>
      <c r="AR53" s="104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s="20" customFormat="1" ht="16.5" outlineLevel="1">
      <c r="A54" s="2"/>
      <c r="B54" s="30">
        <f ca="1">MAX(B$41:INDIRECT("B"&amp;ROW()-1))+1</f>
        <v>7</v>
      </c>
      <c r="C54" s="113" t="s">
        <v>210</v>
      </c>
      <c r="D54" s="114"/>
      <c r="E54" s="114"/>
      <c r="F54" s="114"/>
      <c r="G54" s="114"/>
      <c r="H54" s="114"/>
      <c r="I54" s="114"/>
      <c r="J54" s="114"/>
      <c r="K54" s="115"/>
      <c r="L54" s="83" t="s">
        <v>34</v>
      </c>
      <c r="M54" s="103"/>
      <c r="N54" s="103"/>
      <c r="O54" s="103"/>
      <c r="P54" s="103"/>
      <c r="Q54" s="103"/>
      <c r="R54" s="83"/>
      <c r="S54" s="103"/>
      <c r="T54" s="103"/>
      <c r="U54" s="103"/>
      <c r="V54" s="103"/>
      <c r="W54" s="103"/>
      <c r="X54" s="83"/>
      <c r="Y54" s="83"/>
      <c r="Z54" s="83"/>
      <c r="AA54" s="83"/>
      <c r="AB54" s="83" t="s">
        <v>16</v>
      </c>
      <c r="AC54" s="83"/>
      <c r="AD54" s="83"/>
      <c r="AE54" s="83"/>
      <c r="AF54" s="83"/>
      <c r="AG54" s="83"/>
      <c r="AH54" s="83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s="20" customFormat="1" ht="33" customHeight="1" outlineLevel="1">
      <c r="A55" s="2"/>
      <c r="B55" s="30">
        <f ca="1">MAX(B$41:INDIRECT("B"&amp;ROW()-1))+1</f>
        <v>8</v>
      </c>
      <c r="C55" s="113" t="s">
        <v>213</v>
      </c>
      <c r="D55" s="114"/>
      <c r="E55" s="114"/>
      <c r="F55" s="114"/>
      <c r="G55" s="114"/>
      <c r="H55" s="114"/>
      <c r="I55" s="114"/>
      <c r="J55" s="114"/>
      <c r="K55" s="115"/>
      <c r="L55" s="83" t="s">
        <v>34</v>
      </c>
      <c r="M55" s="103"/>
      <c r="N55" s="103"/>
      <c r="O55" s="103"/>
      <c r="P55" s="103"/>
      <c r="Q55" s="103"/>
      <c r="R55" s="83"/>
      <c r="S55" s="103"/>
      <c r="T55" s="103"/>
      <c r="U55" s="103"/>
      <c r="V55" s="103"/>
      <c r="W55" s="103"/>
      <c r="X55" s="83"/>
      <c r="Y55" s="83"/>
      <c r="Z55" s="83"/>
      <c r="AA55" s="83"/>
      <c r="AB55" s="83" t="s">
        <v>83</v>
      </c>
      <c r="AC55" s="83"/>
      <c r="AD55" s="83"/>
      <c r="AE55" s="83"/>
      <c r="AF55" s="83"/>
      <c r="AG55" s="83"/>
      <c r="AH55" s="83"/>
      <c r="AI55" s="104" t="s">
        <v>216</v>
      </c>
      <c r="AJ55" s="104"/>
      <c r="AK55" s="104"/>
      <c r="AL55" s="104"/>
      <c r="AM55" s="104"/>
      <c r="AN55" s="104"/>
      <c r="AO55" s="104"/>
      <c r="AP55" s="104"/>
      <c r="AQ55" s="104"/>
      <c r="AR55" s="104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s="20" customFormat="1" ht="49.5" customHeight="1" outlineLevel="1">
      <c r="A56" s="2"/>
      <c r="B56" s="30">
        <f ca="1">MAX(B$41:INDIRECT("B"&amp;ROW()-1))+1</f>
        <v>9</v>
      </c>
      <c r="C56" s="113" t="s">
        <v>214</v>
      </c>
      <c r="D56" s="114"/>
      <c r="E56" s="114"/>
      <c r="F56" s="114"/>
      <c r="G56" s="114"/>
      <c r="H56" s="114"/>
      <c r="I56" s="114"/>
      <c r="J56" s="114"/>
      <c r="K56" s="115"/>
      <c r="L56" s="83" t="s">
        <v>34</v>
      </c>
      <c r="M56" s="103"/>
      <c r="N56" s="103"/>
      <c r="O56" s="103"/>
      <c r="P56" s="103"/>
      <c r="Q56" s="103"/>
      <c r="R56" s="83"/>
      <c r="S56" s="103"/>
      <c r="T56" s="103"/>
      <c r="U56" s="103"/>
      <c r="V56" s="103"/>
      <c r="W56" s="103"/>
      <c r="X56" s="83"/>
      <c r="Y56" s="83"/>
      <c r="Z56" s="83"/>
      <c r="AA56" s="83"/>
      <c r="AB56" s="83" t="s">
        <v>83</v>
      </c>
      <c r="AC56" s="83"/>
      <c r="AD56" s="83"/>
      <c r="AE56" s="83"/>
      <c r="AF56" s="83"/>
      <c r="AG56" s="83"/>
      <c r="AH56" s="83"/>
      <c r="AI56" s="104" t="s">
        <v>217</v>
      </c>
      <c r="AJ56" s="104"/>
      <c r="AK56" s="104"/>
      <c r="AL56" s="104"/>
      <c r="AM56" s="104"/>
      <c r="AN56" s="104"/>
      <c r="AO56" s="104"/>
      <c r="AP56" s="104"/>
      <c r="AQ56" s="104"/>
      <c r="AR56" s="104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s="20" customFormat="1" ht="33" customHeight="1" outlineLevel="1">
      <c r="A57" s="2"/>
      <c r="B57" s="30">
        <f ca="1">MAX(B$41:INDIRECT("B"&amp;ROW()-1))+1</f>
        <v>10</v>
      </c>
      <c r="C57" s="113" t="s">
        <v>215</v>
      </c>
      <c r="D57" s="114"/>
      <c r="E57" s="114"/>
      <c r="F57" s="114"/>
      <c r="G57" s="114"/>
      <c r="H57" s="114"/>
      <c r="I57" s="114"/>
      <c r="J57" s="114"/>
      <c r="K57" s="115"/>
      <c r="L57" s="83" t="s">
        <v>33</v>
      </c>
      <c r="M57" s="103"/>
      <c r="N57" s="103"/>
      <c r="O57" s="103"/>
      <c r="P57" s="103"/>
      <c r="Q57" s="103"/>
      <c r="R57" s="83"/>
      <c r="S57" s="103"/>
      <c r="T57" s="103"/>
      <c r="U57" s="103"/>
      <c r="V57" s="103"/>
      <c r="W57" s="103"/>
      <c r="X57" s="83"/>
      <c r="Y57" s="83"/>
      <c r="Z57" s="83"/>
      <c r="AA57" s="83"/>
      <c r="AB57" s="83" t="s">
        <v>83</v>
      </c>
      <c r="AC57" s="83"/>
      <c r="AD57" s="83"/>
      <c r="AE57" s="83"/>
      <c r="AF57" s="83"/>
      <c r="AG57" s="83"/>
      <c r="AH57" s="83"/>
      <c r="AI57" s="104" t="s">
        <v>216</v>
      </c>
      <c r="AJ57" s="104"/>
      <c r="AK57" s="104"/>
      <c r="AL57" s="104"/>
      <c r="AM57" s="104"/>
      <c r="AN57" s="104"/>
      <c r="AO57" s="104"/>
      <c r="AP57" s="104"/>
      <c r="AQ57" s="104"/>
      <c r="AR57" s="104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s="20" customFormat="1" ht="16.5" outlineLevel="1">
      <c r="A58" s="2"/>
      <c r="B58" s="30">
        <f ca="1">MAX(B$41:INDIRECT("B"&amp;ROW()-1))+1</f>
        <v>11</v>
      </c>
      <c r="C58" s="113" t="s">
        <v>212</v>
      </c>
      <c r="D58" s="114"/>
      <c r="E58" s="114"/>
      <c r="F58" s="114"/>
      <c r="G58" s="114"/>
      <c r="H58" s="114"/>
      <c r="I58" s="114"/>
      <c r="J58" s="114"/>
      <c r="K58" s="115"/>
      <c r="L58" s="83" t="s">
        <v>34</v>
      </c>
      <c r="M58" s="103"/>
      <c r="N58" s="103"/>
      <c r="O58" s="103"/>
      <c r="P58" s="103"/>
      <c r="Q58" s="103"/>
      <c r="R58" s="83"/>
      <c r="S58" s="103"/>
      <c r="T58" s="103"/>
      <c r="U58" s="103"/>
      <c r="V58" s="103"/>
      <c r="W58" s="103"/>
      <c r="X58" s="83"/>
      <c r="Y58" s="83"/>
      <c r="Z58" s="83"/>
      <c r="AA58" s="83"/>
      <c r="AB58" s="83" t="s">
        <v>16</v>
      </c>
      <c r="AC58" s="83"/>
      <c r="AD58" s="83"/>
      <c r="AE58" s="83"/>
      <c r="AF58" s="83"/>
      <c r="AG58" s="83"/>
      <c r="AH58" s="83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s="20" customFormat="1" ht="16.5" outlineLevel="1">
      <c r="A59" s="2"/>
      <c r="B59" s="30">
        <f ca="1">MAX(B$41:INDIRECT("B"&amp;ROW()-1))+1</f>
        <v>12</v>
      </c>
      <c r="C59" s="113" t="s">
        <v>211</v>
      </c>
      <c r="D59" s="114"/>
      <c r="E59" s="114"/>
      <c r="F59" s="114"/>
      <c r="G59" s="114"/>
      <c r="H59" s="114"/>
      <c r="I59" s="114"/>
      <c r="J59" s="114"/>
      <c r="K59" s="115"/>
      <c r="L59" s="83" t="s">
        <v>34</v>
      </c>
      <c r="M59" s="103"/>
      <c r="N59" s="103"/>
      <c r="O59" s="103"/>
      <c r="P59" s="103"/>
      <c r="Q59" s="103"/>
      <c r="R59" s="83"/>
      <c r="S59" s="103"/>
      <c r="T59" s="103"/>
      <c r="U59" s="103"/>
      <c r="V59" s="103"/>
      <c r="W59" s="103"/>
      <c r="X59" s="83"/>
      <c r="Y59" s="83"/>
      <c r="Z59" s="83"/>
      <c r="AA59" s="83"/>
      <c r="AB59" s="83" t="s">
        <v>16</v>
      </c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17"/>
      <c r="B60" s="110" t="s">
        <v>194</v>
      </c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2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</row>
    <row r="61" spans="1:68" ht="16.5" outlineLevel="1">
      <c r="A61" s="17"/>
      <c r="B61" s="110" t="s">
        <v>192</v>
      </c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2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</row>
    <row r="62" spans="1:68" s="20" customFormat="1" ht="16.5" outlineLevel="1">
      <c r="A62" s="2"/>
      <c r="B62" s="32">
        <f ca="1">MAX(B$41:INDIRECT("B"&amp;ROW()-1))+1</f>
        <v>13</v>
      </c>
      <c r="C62" s="105" t="s">
        <v>102</v>
      </c>
      <c r="D62" s="106"/>
      <c r="E62" s="106"/>
      <c r="F62" s="106"/>
      <c r="G62" s="106"/>
      <c r="H62" s="106"/>
      <c r="I62" s="106"/>
      <c r="J62" s="106"/>
      <c r="K62" s="107"/>
      <c r="L62" s="86" t="s">
        <v>33</v>
      </c>
      <c r="M62" s="108"/>
      <c r="N62" s="108"/>
      <c r="O62" s="108"/>
      <c r="P62" s="108"/>
      <c r="Q62" s="108"/>
      <c r="R62" s="86"/>
      <c r="S62" s="108"/>
      <c r="T62" s="108"/>
      <c r="U62" s="108"/>
      <c r="V62" s="108"/>
      <c r="W62" s="108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109" t="s">
        <v>172</v>
      </c>
      <c r="AJ62" s="109"/>
      <c r="AK62" s="109"/>
      <c r="AL62" s="109"/>
      <c r="AM62" s="109"/>
      <c r="AN62" s="109"/>
      <c r="AO62" s="109"/>
      <c r="AP62" s="109"/>
      <c r="AQ62" s="109"/>
      <c r="AR62" s="109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s="20" customFormat="1" ht="16.5" outlineLevel="1">
      <c r="A63" s="2"/>
      <c r="B63" s="21">
        <f ca="1">MAX(B$41:INDIRECT("B"&amp;ROW()-1))+1</f>
        <v>14</v>
      </c>
      <c r="C63" s="105" t="s">
        <v>35</v>
      </c>
      <c r="D63" s="106"/>
      <c r="E63" s="106"/>
      <c r="F63" s="106"/>
      <c r="G63" s="106"/>
      <c r="H63" s="106"/>
      <c r="I63" s="106"/>
      <c r="J63" s="106"/>
      <c r="K63" s="107"/>
      <c r="L63" s="86" t="s">
        <v>33</v>
      </c>
      <c r="M63" s="108"/>
      <c r="N63" s="108"/>
      <c r="O63" s="108"/>
      <c r="P63" s="108"/>
      <c r="Q63" s="108"/>
      <c r="R63" s="86"/>
      <c r="S63" s="108"/>
      <c r="T63" s="108"/>
      <c r="U63" s="108"/>
      <c r="V63" s="108"/>
      <c r="W63" s="108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109" t="s">
        <v>173</v>
      </c>
      <c r="AJ63" s="109"/>
      <c r="AK63" s="109"/>
      <c r="AL63" s="109"/>
      <c r="AM63" s="109"/>
      <c r="AN63" s="109"/>
      <c r="AO63" s="109"/>
      <c r="AP63" s="109"/>
      <c r="AQ63" s="109"/>
      <c r="AR63" s="109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17"/>
      <c r="B64" s="110" t="s">
        <v>191</v>
      </c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2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</row>
    <row r="65" spans="1:68" ht="16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</row>
    <row r="66" spans="1:68" s="36" customFormat="1" ht="16.5">
      <c r="A66" s="35" t="str">
        <f ca="1">LEFT($A$1, 4)&amp;"2.処理詳細"</f>
        <v>2.2.2.処理詳細</v>
      </c>
      <c r="B66" s="10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:68" ht="16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</row>
    <row r="68" spans="1:68" s="20" customFormat="1" ht="16.5" outlineLevel="1">
      <c r="A68" s="7"/>
      <c r="B68" s="90" t="s">
        <v>7</v>
      </c>
      <c r="C68" s="91" t="s">
        <v>21</v>
      </c>
      <c r="D68" s="91"/>
      <c r="E68" s="91"/>
      <c r="F68" s="91"/>
      <c r="G68" s="91"/>
      <c r="H68" s="91"/>
      <c r="I68" s="91"/>
      <c r="J68" s="91" t="s">
        <v>22</v>
      </c>
      <c r="K68" s="91"/>
      <c r="L68" s="91"/>
      <c r="M68" s="91"/>
      <c r="N68" s="91"/>
      <c r="O68" s="91"/>
      <c r="P68" s="91"/>
      <c r="Q68" s="91"/>
      <c r="R68" s="91" t="s">
        <v>23</v>
      </c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 t="s">
        <v>24</v>
      </c>
      <c r="AJ68" s="91"/>
      <c r="AK68" s="91"/>
      <c r="AL68" s="91"/>
      <c r="AM68" s="91"/>
      <c r="AN68" s="91"/>
      <c r="AO68" s="91"/>
      <c r="AP68" s="91"/>
      <c r="AQ68" s="91" t="s">
        <v>25</v>
      </c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2"/>
    </row>
    <row r="69" spans="1:68" s="20" customFormat="1" ht="16.5" outlineLevel="1">
      <c r="A69" s="7"/>
      <c r="B69" s="90"/>
      <c r="C69" s="92"/>
      <c r="D69" s="92"/>
      <c r="E69" s="92"/>
      <c r="F69" s="92"/>
      <c r="G69" s="92"/>
      <c r="H69" s="92"/>
      <c r="I69" s="92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1"/>
      <c r="AO69" s="91"/>
      <c r="AP69" s="91"/>
      <c r="AQ69" s="91" t="s">
        <v>127</v>
      </c>
      <c r="AR69" s="91"/>
      <c r="AS69" s="91"/>
      <c r="AT69" s="91"/>
      <c r="AU69" s="91"/>
      <c r="AV69" s="91"/>
      <c r="AW69" s="91"/>
      <c r="AX69" s="91" t="s">
        <v>128</v>
      </c>
      <c r="AY69" s="91"/>
      <c r="AZ69" s="91"/>
      <c r="BA69" s="91"/>
      <c r="BB69" s="91"/>
      <c r="BC69" s="91" t="s">
        <v>129</v>
      </c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2"/>
    </row>
    <row r="70" spans="1:68" s="20" customFormat="1" ht="16.5" outlineLevel="1">
      <c r="A70" s="7"/>
      <c r="B70" s="29">
        <f ca="1">MAX(B$66:INDIRECT("B"&amp;ROW()-1))+1</f>
        <v>1</v>
      </c>
      <c r="C70" s="138" t="s">
        <v>26</v>
      </c>
      <c r="D70" s="139"/>
      <c r="E70" s="139"/>
      <c r="F70" s="139"/>
      <c r="G70" s="139"/>
      <c r="H70" s="139"/>
      <c r="I70" s="140"/>
      <c r="J70" s="63" t="s">
        <v>229</v>
      </c>
      <c r="K70" s="122"/>
      <c r="L70" s="122"/>
      <c r="M70" s="122"/>
      <c r="N70" s="122"/>
      <c r="O70" s="122"/>
      <c r="P70" s="122"/>
      <c r="Q70" s="122"/>
      <c r="R70" s="83" t="s">
        <v>228</v>
      </c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5"/>
      <c r="BD70" s="85"/>
      <c r="BE70" s="85"/>
      <c r="BF70" s="85"/>
      <c r="BG70" s="85"/>
      <c r="BH70" s="85"/>
      <c r="BI70" s="85"/>
      <c r="BJ70" s="85"/>
      <c r="BK70" s="85"/>
      <c r="BL70" s="85"/>
      <c r="BM70" s="85"/>
      <c r="BN70" s="85"/>
      <c r="BO70" s="85"/>
      <c r="BP70" s="2"/>
    </row>
    <row r="71" spans="1:68" s="20" customFormat="1" ht="16.5" outlineLevel="1">
      <c r="A71" s="7"/>
      <c r="B71" s="29">
        <f ca="1">MAX(B$66:INDIRECT("B"&amp;ROW()-1))+1</f>
        <v>2</v>
      </c>
      <c r="C71" s="141"/>
      <c r="D71" s="137"/>
      <c r="E71" s="137"/>
      <c r="F71" s="137"/>
      <c r="G71" s="137"/>
      <c r="H71" s="137"/>
      <c r="I71" s="142"/>
      <c r="J71" s="63" t="s">
        <v>230</v>
      </c>
      <c r="K71" s="122"/>
      <c r="L71" s="122"/>
      <c r="M71" s="122"/>
      <c r="N71" s="122"/>
      <c r="O71" s="122"/>
      <c r="P71" s="122"/>
      <c r="Q71" s="122"/>
      <c r="R71" s="83" t="s">
        <v>232</v>
      </c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5"/>
      <c r="BD71" s="85"/>
      <c r="BE71" s="85"/>
      <c r="BF71" s="85"/>
      <c r="BG71" s="85"/>
      <c r="BH71" s="85"/>
      <c r="BI71" s="85"/>
      <c r="BJ71" s="85"/>
      <c r="BK71" s="85"/>
      <c r="BL71" s="85"/>
      <c r="BM71" s="85"/>
      <c r="BN71" s="85"/>
      <c r="BO71" s="85"/>
      <c r="BP71" s="2"/>
    </row>
    <row r="72" spans="1:68" s="20" customFormat="1" ht="16.5" outlineLevel="1">
      <c r="A72" s="7"/>
      <c r="B72" s="29">
        <f ca="1">MAX(B$66:INDIRECT("B"&amp;ROW()-1))+1</f>
        <v>3</v>
      </c>
      <c r="C72" s="141"/>
      <c r="D72" s="137"/>
      <c r="E72" s="137"/>
      <c r="F72" s="137"/>
      <c r="G72" s="137"/>
      <c r="H72" s="137"/>
      <c r="I72" s="142"/>
      <c r="J72" s="63" t="s">
        <v>218</v>
      </c>
      <c r="K72" s="122"/>
      <c r="L72" s="122"/>
      <c r="M72" s="122"/>
      <c r="N72" s="122"/>
      <c r="O72" s="122"/>
      <c r="P72" s="122"/>
      <c r="Q72" s="122"/>
      <c r="R72" s="83" t="s">
        <v>198</v>
      </c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5"/>
      <c r="BD72" s="85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85"/>
      <c r="BP72" s="2"/>
    </row>
    <row r="73" spans="1:68" s="20" customFormat="1" ht="16.5" outlineLevel="1">
      <c r="A73" s="7"/>
      <c r="B73" s="29">
        <f ca="1">MAX(B$66:INDIRECT("B"&amp;ROW()-1))+1</f>
        <v>4</v>
      </c>
      <c r="C73" s="143"/>
      <c r="D73" s="144"/>
      <c r="E73" s="144"/>
      <c r="F73" s="144"/>
      <c r="G73" s="144"/>
      <c r="H73" s="144"/>
      <c r="I73" s="145"/>
      <c r="J73" s="63" t="s">
        <v>233</v>
      </c>
      <c r="K73" s="122"/>
      <c r="L73" s="122"/>
      <c r="M73" s="122"/>
      <c r="N73" s="122"/>
      <c r="O73" s="122"/>
      <c r="P73" s="122"/>
      <c r="Q73" s="122"/>
      <c r="R73" s="83" t="s">
        <v>231</v>
      </c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5"/>
      <c r="BD73" s="85"/>
      <c r="BE73" s="85"/>
      <c r="BF73" s="85"/>
      <c r="BG73" s="85"/>
      <c r="BH73" s="85"/>
      <c r="BI73" s="85"/>
      <c r="BJ73" s="85"/>
      <c r="BK73" s="85"/>
      <c r="BL73" s="85"/>
      <c r="BM73" s="85"/>
      <c r="BN73" s="85"/>
      <c r="BO73" s="85"/>
      <c r="BP73" s="2"/>
    </row>
    <row r="74" spans="1:68" s="20" customFormat="1" ht="16.5" outlineLevel="1">
      <c r="A74" s="7"/>
      <c r="B74" s="21">
        <f ca="1">MAX(B$66:INDIRECT("B"&amp;ROW()-1))+1</f>
        <v>5</v>
      </c>
      <c r="C74" s="126" t="s">
        <v>36</v>
      </c>
      <c r="D74" s="121"/>
      <c r="E74" s="121"/>
      <c r="F74" s="121"/>
      <c r="G74" s="121"/>
      <c r="H74" s="121"/>
      <c r="I74" s="124"/>
      <c r="J74" s="119" t="s">
        <v>37</v>
      </c>
      <c r="K74" s="120"/>
      <c r="L74" s="120"/>
      <c r="M74" s="120"/>
      <c r="N74" s="120"/>
      <c r="O74" s="120"/>
      <c r="P74" s="120"/>
      <c r="Q74" s="125"/>
      <c r="R74" s="83" t="s">
        <v>162</v>
      </c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5"/>
      <c r="BD74" s="85"/>
      <c r="BE74" s="85"/>
      <c r="BF74" s="85"/>
      <c r="BG74" s="85"/>
      <c r="BH74" s="85"/>
      <c r="BI74" s="85"/>
      <c r="BJ74" s="85"/>
      <c r="BK74" s="85"/>
      <c r="BL74" s="85"/>
      <c r="BM74" s="85"/>
      <c r="BN74" s="85"/>
      <c r="BO74" s="85"/>
      <c r="BP74" s="2"/>
    </row>
    <row r="75" spans="1:68" s="20" customFormat="1" ht="16.5" outlineLevel="1">
      <c r="A75" s="7"/>
      <c r="B75" s="21">
        <f ca="1">MAX(B$66:INDIRECT("B"&amp;ROW()-1))+1</f>
        <v>6</v>
      </c>
      <c r="C75" s="126" t="s">
        <v>38</v>
      </c>
      <c r="D75" s="121"/>
      <c r="E75" s="121"/>
      <c r="F75" s="121"/>
      <c r="G75" s="121"/>
      <c r="H75" s="121"/>
      <c r="I75" s="124"/>
      <c r="J75" s="119" t="s">
        <v>39</v>
      </c>
      <c r="K75" s="120"/>
      <c r="L75" s="120"/>
      <c r="M75" s="120"/>
      <c r="N75" s="120"/>
      <c r="O75" s="120"/>
      <c r="P75" s="120"/>
      <c r="Q75" s="125"/>
      <c r="R75" s="83" t="s">
        <v>169</v>
      </c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5"/>
      <c r="BD75" s="85"/>
      <c r="BE75" s="85"/>
      <c r="BF75" s="85"/>
      <c r="BG75" s="85"/>
      <c r="BH75" s="85"/>
      <c r="BI75" s="85"/>
      <c r="BJ75" s="85"/>
      <c r="BK75" s="85"/>
      <c r="BL75" s="85"/>
      <c r="BM75" s="85"/>
      <c r="BN75" s="85"/>
      <c r="BO75" s="85"/>
      <c r="BP75" s="2"/>
    </row>
    <row r="76" spans="1:68" s="20" customFormat="1" ht="16.5" outlineLevel="1">
      <c r="A76" s="7"/>
      <c r="B76" s="21">
        <f ca="1">MAX(B$66:INDIRECT("B"&amp;ROW()-1))+1</f>
        <v>7</v>
      </c>
      <c r="C76" s="126" t="s">
        <v>40</v>
      </c>
      <c r="D76" s="121"/>
      <c r="E76" s="121"/>
      <c r="F76" s="121"/>
      <c r="G76" s="121"/>
      <c r="H76" s="121"/>
      <c r="I76" s="124"/>
      <c r="J76" s="119" t="s">
        <v>41</v>
      </c>
      <c r="K76" s="120"/>
      <c r="L76" s="120"/>
      <c r="M76" s="120"/>
      <c r="N76" s="120"/>
      <c r="O76" s="120"/>
      <c r="P76" s="120"/>
      <c r="Q76" s="125"/>
      <c r="R76" s="83" t="s">
        <v>168</v>
      </c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85"/>
      <c r="BN76" s="85"/>
      <c r="BO76" s="85"/>
      <c r="BP76" s="2"/>
    </row>
    <row r="77" spans="1:68" s="20" customFormat="1" ht="16.5" outlineLevel="1">
      <c r="A77" s="7"/>
      <c r="B77" s="21">
        <f ca="1">MAX(B$66:INDIRECT("B"&amp;ROW()-1))+1</f>
        <v>8</v>
      </c>
      <c r="C77" s="126" t="s">
        <v>42</v>
      </c>
      <c r="D77" s="121"/>
      <c r="E77" s="121"/>
      <c r="F77" s="121"/>
      <c r="G77" s="121"/>
      <c r="H77" s="121"/>
      <c r="I77" s="124"/>
      <c r="J77" s="119" t="s">
        <v>43</v>
      </c>
      <c r="K77" s="120"/>
      <c r="L77" s="120"/>
      <c r="M77" s="120"/>
      <c r="N77" s="120"/>
      <c r="O77" s="120"/>
      <c r="P77" s="120"/>
      <c r="Q77" s="125"/>
      <c r="R77" s="83" t="s">
        <v>167</v>
      </c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2"/>
    </row>
    <row r="78" spans="1:68" s="20" customFormat="1" ht="16.5" outlineLevel="1">
      <c r="A78" s="7"/>
      <c r="B78" s="21">
        <f ca="1">MAX(B$66:INDIRECT("B"&amp;ROW()-1))+1</f>
        <v>9</v>
      </c>
      <c r="C78" s="126" t="s">
        <v>44</v>
      </c>
      <c r="D78" s="121"/>
      <c r="E78" s="121"/>
      <c r="F78" s="121"/>
      <c r="G78" s="121"/>
      <c r="H78" s="121"/>
      <c r="I78" s="124"/>
      <c r="J78" s="119" t="s">
        <v>45</v>
      </c>
      <c r="K78" s="120"/>
      <c r="L78" s="120"/>
      <c r="M78" s="120"/>
      <c r="N78" s="120"/>
      <c r="O78" s="120"/>
      <c r="P78" s="120"/>
      <c r="Q78" s="125"/>
      <c r="R78" s="83" t="s">
        <v>166</v>
      </c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2"/>
    </row>
    <row r="79" spans="1:68" s="20" customFormat="1" ht="16.5" outlineLevel="1">
      <c r="A79" s="7"/>
      <c r="B79" s="21">
        <f ca="1">MAX(B$66:INDIRECT("B"&amp;ROW()-1))+1</f>
        <v>10</v>
      </c>
      <c r="C79" s="126" t="s">
        <v>46</v>
      </c>
      <c r="D79" s="121"/>
      <c r="E79" s="121"/>
      <c r="F79" s="121"/>
      <c r="G79" s="121"/>
      <c r="H79" s="121"/>
      <c r="I79" s="124"/>
      <c r="J79" s="119" t="s">
        <v>47</v>
      </c>
      <c r="K79" s="120"/>
      <c r="L79" s="120"/>
      <c r="M79" s="120"/>
      <c r="N79" s="120"/>
      <c r="O79" s="120"/>
      <c r="P79" s="120"/>
      <c r="Q79" s="125"/>
      <c r="R79" s="83" t="s">
        <v>165</v>
      </c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2"/>
    </row>
    <row r="80" spans="1:68" s="20" customFormat="1" ht="16.5" outlineLevel="1">
      <c r="A80" s="7"/>
      <c r="B80" s="21">
        <f ca="1">MAX(B$66:INDIRECT("B"&amp;ROW()-1))+1</f>
        <v>11</v>
      </c>
      <c r="C80" s="126" t="s">
        <v>48</v>
      </c>
      <c r="D80" s="121"/>
      <c r="E80" s="121"/>
      <c r="F80" s="121"/>
      <c r="G80" s="121"/>
      <c r="H80" s="121"/>
      <c r="I80" s="124"/>
      <c r="J80" s="119" t="s">
        <v>49</v>
      </c>
      <c r="K80" s="120"/>
      <c r="L80" s="120"/>
      <c r="M80" s="120"/>
      <c r="N80" s="120"/>
      <c r="O80" s="120"/>
      <c r="P80" s="120"/>
      <c r="Q80" s="125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2"/>
    </row>
    <row r="81" spans="1:68" s="20" customFormat="1" ht="16.5" outlineLevel="1">
      <c r="A81" s="7"/>
      <c r="B81" s="21">
        <f ca="1">MAX(B$66:INDIRECT("B"&amp;ROW()-1))+1</f>
        <v>12</v>
      </c>
      <c r="C81" s="126" t="s">
        <v>50</v>
      </c>
      <c r="D81" s="121"/>
      <c r="E81" s="121"/>
      <c r="F81" s="121"/>
      <c r="G81" s="121"/>
      <c r="H81" s="121"/>
      <c r="I81" s="124"/>
      <c r="J81" s="119" t="s">
        <v>49</v>
      </c>
      <c r="K81" s="120"/>
      <c r="L81" s="120"/>
      <c r="M81" s="120"/>
      <c r="N81" s="120"/>
      <c r="O81" s="120"/>
      <c r="P81" s="120"/>
      <c r="Q81" s="125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2"/>
    </row>
    <row r="82" spans="1:68" s="20" customFormat="1" ht="16.5" outlineLevel="1">
      <c r="A82" s="7"/>
      <c r="B82" s="21">
        <f ca="1">MAX(B$66:INDIRECT("B"&amp;ROW()-1))+1</f>
        <v>13</v>
      </c>
      <c r="C82" s="126" t="s">
        <v>51</v>
      </c>
      <c r="D82" s="121"/>
      <c r="E82" s="121"/>
      <c r="F82" s="121"/>
      <c r="G82" s="121"/>
      <c r="H82" s="121"/>
      <c r="I82" s="124"/>
      <c r="J82" s="119" t="s">
        <v>49</v>
      </c>
      <c r="K82" s="120"/>
      <c r="L82" s="120"/>
      <c r="M82" s="120"/>
      <c r="N82" s="120"/>
      <c r="O82" s="120"/>
      <c r="P82" s="120"/>
      <c r="Q82" s="125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2"/>
    </row>
    <row r="83" spans="1:68" s="20" customFormat="1" ht="16.5" outlineLevel="1">
      <c r="A83" s="7"/>
      <c r="B83" s="21">
        <f ca="1">MAX(B$66:INDIRECT("B"&amp;ROW()-1))+1</f>
        <v>14</v>
      </c>
      <c r="C83" s="126" t="s">
        <v>52</v>
      </c>
      <c r="D83" s="121"/>
      <c r="E83" s="121"/>
      <c r="F83" s="121"/>
      <c r="G83" s="121"/>
      <c r="H83" s="121"/>
      <c r="I83" s="124"/>
      <c r="J83" s="119" t="s">
        <v>49</v>
      </c>
      <c r="K83" s="120"/>
      <c r="L83" s="120"/>
      <c r="M83" s="120"/>
      <c r="N83" s="120"/>
      <c r="O83" s="120"/>
      <c r="P83" s="120"/>
      <c r="Q83" s="125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5"/>
      <c r="BD83" s="85"/>
      <c r="BE83" s="85"/>
      <c r="BF83" s="85"/>
      <c r="BG83" s="85"/>
      <c r="BH83" s="85"/>
      <c r="BI83" s="85"/>
      <c r="BJ83" s="85"/>
      <c r="BK83" s="85"/>
      <c r="BL83" s="85"/>
      <c r="BM83" s="85"/>
      <c r="BN83" s="85"/>
      <c r="BO83" s="85"/>
      <c r="BP83" s="2"/>
    </row>
    <row r="84" spans="1:68" s="20" customFormat="1" ht="16.5" outlineLevel="1">
      <c r="A84" s="7"/>
      <c r="B84" s="21">
        <f ca="1">MAX(B$66:INDIRECT("B"&amp;ROW()-1))+1</f>
        <v>15</v>
      </c>
      <c r="C84" s="126" t="s">
        <v>53</v>
      </c>
      <c r="D84" s="121"/>
      <c r="E84" s="121"/>
      <c r="F84" s="121"/>
      <c r="G84" s="121"/>
      <c r="H84" s="121"/>
      <c r="I84" s="124"/>
      <c r="J84" s="119" t="s">
        <v>49</v>
      </c>
      <c r="K84" s="120"/>
      <c r="L84" s="120"/>
      <c r="M84" s="120"/>
      <c r="N84" s="120"/>
      <c r="O84" s="120"/>
      <c r="P84" s="120"/>
      <c r="Q84" s="125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5"/>
      <c r="BD84" s="85"/>
      <c r="BE84" s="85"/>
      <c r="BF84" s="85"/>
      <c r="BG84" s="85"/>
      <c r="BH84" s="85"/>
      <c r="BI84" s="85"/>
      <c r="BJ84" s="85"/>
      <c r="BK84" s="85"/>
      <c r="BL84" s="85"/>
      <c r="BM84" s="85"/>
      <c r="BN84" s="85"/>
      <c r="BO84" s="85"/>
      <c r="BP84" s="2"/>
    </row>
    <row r="85" spans="1:68" s="20" customFormat="1" ht="16.5" outlineLevel="1">
      <c r="A85" s="7"/>
      <c r="B85" s="21">
        <f ca="1">MAX(B$66:INDIRECT("B"&amp;ROW()-1))+1</f>
        <v>16</v>
      </c>
      <c r="C85" s="126" t="s">
        <v>54</v>
      </c>
      <c r="D85" s="121"/>
      <c r="E85" s="121"/>
      <c r="F85" s="121"/>
      <c r="G85" s="121"/>
      <c r="H85" s="121"/>
      <c r="I85" s="124"/>
      <c r="J85" s="119" t="s">
        <v>49</v>
      </c>
      <c r="K85" s="120"/>
      <c r="L85" s="120"/>
      <c r="M85" s="120"/>
      <c r="N85" s="120"/>
      <c r="O85" s="120"/>
      <c r="P85" s="120"/>
      <c r="Q85" s="125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2"/>
    </row>
    <row r="86" spans="1:68" s="20" customFormat="1" ht="16.5" outlineLevel="1">
      <c r="A86" s="7"/>
      <c r="B86" s="21">
        <f ca="1">MAX(B$66:INDIRECT("B"&amp;ROW()-1))+1</f>
        <v>17</v>
      </c>
      <c r="C86" s="123" t="s">
        <v>55</v>
      </c>
      <c r="D86" s="121"/>
      <c r="E86" s="121"/>
      <c r="F86" s="121"/>
      <c r="G86" s="121"/>
      <c r="H86" s="121"/>
      <c r="I86" s="124"/>
      <c r="J86" s="119" t="s">
        <v>49</v>
      </c>
      <c r="K86" s="120"/>
      <c r="L86" s="120"/>
      <c r="M86" s="120"/>
      <c r="N86" s="120"/>
      <c r="O86" s="120"/>
      <c r="P86" s="120"/>
      <c r="Q86" s="125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2"/>
    </row>
    <row r="87" spans="1:68" s="20" customFormat="1" ht="16.5" outlineLevel="1">
      <c r="A87" s="7"/>
      <c r="B87" s="21">
        <f ca="1">MAX(B$66:INDIRECT("B"&amp;ROW()-1))+1</f>
        <v>18</v>
      </c>
      <c r="C87" s="123" t="s">
        <v>56</v>
      </c>
      <c r="D87" s="121"/>
      <c r="E87" s="121"/>
      <c r="F87" s="121"/>
      <c r="G87" s="121"/>
      <c r="H87" s="121"/>
      <c r="I87" s="124"/>
      <c r="J87" s="119" t="s">
        <v>49</v>
      </c>
      <c r="K87" s="120"/>
      <c r="L87" s="120"/>
      <c r="M87" s="120"/>
      <c r="N87" s="120"/>
      <c r="O87" s="120"/>
      <c r="P87" s="120"/>
      <c r="Q87" s="125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2"/>
    </row>
    <row r="88" spans="1:68" s="20" customFormat="1" ht="16.5" outlineLevel="1">
      <c r="A88" s="7"/>
      <c r="B88" s="21">
        <f ca="1">MAX(B$66:INDIRECT("B"&amp;ROW()-1))+1</f>
        <v>19</v>
      </c>
      <c r="C88" s="123" t="s">
        <v>101</v>
      </c>
      <c r="D88" s="121"/>
      <c r="E88" s="121"/>
      <c r="F88" s="121"/>
      <c r="G88" s="121"/>
      <c r="H88" s="121"/>
      <c r="I88" s="124"/>
      <c r="J88" s="119" t="s">
        <v>49</v>
      </c>
      <c r="K88" s="120"/>
      <c r="L88" s="120"/>
      <c r="M88" s="120"/>
      <c r="N88" s="120"/>
      <c r="O88" s="120"/>
      <c r="P88" s="120"/>
      <c r="Q88" s="125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2"/>
    </row>
    <row r="89" spans="1:68" s="20" customFormat="1" ht="16.5" outlineLevel="1">
      <c r="A89" s="7"/>
      <c r="B89" s="21">
        <f ca="1">MAX(B$66:INDIRECT("B"&amp;ROW()-1))+1</f>
        <v>20</v>
      </c>
      <c r="C89" s="123" t="s">
        <v>57</v>
      </c>
      <c r="D89" s="121"/>
      <c r="E89" s="121"/>
      <c r="F89" s="121"/>
      <c r="G89" s="121"/>
      <c r="H89" s="121"/>
      <c r="I89" s="124"/>
      <c r="J89" s="119" t="s">
        <v>58</v>
      </c>
      <c r="K89" s="120"/>
      <c r="L89" s="120"/>
      <c r="M89" s="120"/>
      <c r="N89" s="120"/>
      <c r="O89" s="120"/>
      <c r="P89" s="120"/>
      <c r="Q89" s="125"/>
      <c r="R89" s="83" t="s">
        <v>163</v>
      </c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2"/>
    </row>
    <row r="90" spans="1:68" s="20" customFormat="1" ht="16.5" outlineLevel="1">
      <c r="A90" s="7"/>
      <c r="B90" s="21">
        <f ca="1">MAX(B$66:INDIRECT("B"&amp;ROW()-1))+1</f>
        <v>21</v>
      </c>
      <c r="C90" s="116" t="s">
        <v>103</v>
      </c>
      <c r="D90" s="117"/>
      <c r="E90" s="117"/>
      <c r="F90" s="117"/>
      <c r="G90" s="117"/>
      <c r="H90" s="117"/>
      <c r="I90" s="118"/>
      <c r="J90" s="119" t="s">
        <v>105</v>
      </c>
      <c r="K90" s="120"/>
      <c r="L90" s="120"/>
      <c r="M90" s="120"/>
      <c r="N90" s="120"/>
      <c r="O90" s="120"/>
      <c r="P90" s="120"/>
      <c r="Q90" s="125"/>
      <c r="R90" s="83" t="s">
        <v>27</v>
      </c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85"/>
      <c r="BP90" s="2"/>
    </row>
    <row r="91" spans="1:68" s="20" customFormat="1" ht="16.5" outlineLevel="1">
      <c r="A91" s="7"/>
      <c r="B91" s="21">
        <f ca="1">MAX(B$66:INDIRECT("B"&amp;ROW()-1))+1</f>
        <v>22</v>
      </c>
      <c r="C91" s="116" t="s">
        <v>104</v>
      </c>
      <c r="D91" s="117"/>
      <c r="E91" s="117"/>
      <c r="F91" s="117"/>
      <c r="G91" s="117"/>
      <c r="H91" s="117"/>
      <c r="I91" s="118"/>
      <c r="J91" s="119" t="s">
        <v>107</v>
      </c>
      <c r="K91" s="120"/>
      <c r="L91" s="120"/>
      <c r="M91" s="120"/>
      <c r="N91" s="120"/>
      <c r="O91" s="120"/>
      <c r="P91" s="120"/>
      <c r="Q91" s="121"/>
      <c r="R91" s="122" t="s">
        <v>164</v>
      </c>
      <c r="S91" s="122"/>
      <c r="T91" s="122"/>
      <c r="U91" s="122"/>
      <c r="V91" s="122"/>
      <c r="W91" s="122"/>
      <c r="X91" s="122"/>
      <c r="Y91" s="122"/>
      <c r="Z91" s="122"/>
      <c r="AA91" s="122"/>
      <c r="AB91" s="122"/>
      <c r="AC91" s="122"/>
      <c r="AD91" s="122"/>
      <c r="AE91" s="122"/>
      <c r="AF91" s="122"/>
      <c r="AG91" s="122"/>
      <c r="AH91" s="122"/>
      <c r="AI91" s="122"/>
      <c r="AJ91" s="122"/>
      <c r="AK91" s="122"/>
      <c r="AL91" s="122"/>
      <c r="AM91" s="122"/>
      <c r="AN91" s="122"/>
      <c r="AO91" s="122"/>
      <c r="AP91" s="122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5"/>
      <c r="BD91" s="85"/>
      <c r="BE91" s="85"/>
      <c r="BF91" s="85"/>
      <c r="BG91" s="85"/>
      <c r="BH91" s="85"/>
      <c r="BI91" s="85"/>
      <c r="BJ91" s="85"/>
      <c r="BK91" s="85"/>
      <c r="BL91" s="85"/>
      <c r="BM91" s="85"/>
      <c r="BN91" s="85"/>
      <c r="BO91" s="85"/>
      <c r="BP91" s="2"/>
    </row>
    <row r="92" spans="1:68" ht="16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</row>
    <row r="93" spans="1:68" ht="16.5">
      <c r="A93" s="33" t="str">
        <f ca="1">LEFT($A$1, 4)&amp;"3.DB処理"</f>
        <v>2.2.3.DB処理</v>
      </c>
      <c r="B93" s="10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</row>
    <row r="94" spans="1:68" ht="16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</row>
    <row r="95" spans="1:68" ht="16.5" outlineLevel="1">
      <c r="A95" s="3"/>
      <c r="B95" s="12" t="s">
        <v>223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</row>
    <row r="96" spans="1:68" ht="16.5" outlineLevel="1">
      <c r="A96" s="3"/>
      <c r="B96" s="3"/>
      <c r="C96" s="37" t="s">
        <v>28</v>
      </c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</row>
    <row r="97" spans="1:68" ht="16.5" outlineLevel="1">
      <c r="A97" s="3"/>
      <c r="B97" s="3"/>
      <c r="C97" s="37"/>
      <c r="D97" s="37" t="s">
        <v>248</v>
      </c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</row>
    <row r="98" spans="1:68" ht="16.5" outlineLevel="1">
      <c r="A98" s="3"/>
      <c r="B98" s="3"/>
      <c r="C98" s="37"/>
      <c r="D98" s="37" t="s">
        <v>237</v>
      </c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</row>
    <row r="99" spans="1:68" ht="16.5" outlineLevel="1">
      <c r="A99" s="3"/>
      <c r="B99" s="3"/>
      <c r="C99" s="37"/>
      <c r="D99" s="37" t="s">
        <v>249</v>
      </c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</row>
    <row r="100" spans="1:68" ht="16.5" outlineLevel="1">
      <c r="A100" s="3"/>
      <c r="B100" s="3"/>
      <c r="C100" s="37"/>
      <c r="D100" s="37" t="s">
        <v>238</v>
      </c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</row>
    <row r="101" spans="1:68" ht="16.5" outlineLevel="1">
      <c r="A101" s="3"/>
      <c r="B101" s="3"/>
      <c r="C101" s="37"/>
      <c r="D101" s="37" t="s">
        <v>250</v>
      </c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</row>
    <row r="102" spans="1:68" ht="16.5" outlineLevel="1">
      <c r="A102" s="3"/>
      <c r="B102" s="3"/>
      <c r="C102" s="37"/>
      <c r="D102" s="37" t="s">
        <v>251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</row>
    <row r="103" spans="1:68" ht="16.5" outlineLevel="1">
      <c r="A103" s="3"/>
      <c r="B103" s="3"/>
      <c r="C103" s="37"/>
      <c r="D103" s="37" t="s">
        <v>252</v>
      </c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</row>
    <row r="104" spans="1:68" ht="16.5" outlineLevel="1">
      <c r="A104" s="3"/>
      <c r="B104" s="3"/>
      <c r="C104" s="37"/>
      <c r="D104" s="37" t="s">
        <v>253</v>
      </c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</row>
    <row r="105" spans="1:68" ht="16.5" outlineLevel="1">
      <c r="A105" s="3"/>
      <c r="B105" s="3"/>
      <c r="C105" s="37"/>
      <c r="D105" s="37" t="s">
        <v>254</v>
      </c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</row>
    <row r="106" spans="1:68" ht="16.5" outlineLevel="1">
      <c r="A106" s="3"/>
      <c r="B106" s="3"/>
      <c r="C106" s="37"/>
      <c r="D106" s="37" t="s">
        <v>255</v>
      </c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</row>
    <row r="107" spans="1:68" ht="16.5" outlineLevel="1">
      <c r="A107" s="3"/>
      <c r="B107" s="3"/>
      <c r="C107" s="37" t="s">
        <v>30</v>
      </c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</row>
    <row r="108" spans="1:68" ht="16.5" outlineLevel="1">
      <c r="A108" s="3"/>
      <c r="B108" s="3"/>
      <c r="C108" s="37"/>
      <c r="D108" s="37" t="s">
        <v>247</v>
      </c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</row>
    <row r="109" spans="1:68" ht="16.5" outlineLevel="1">
      <c r="A109" s="3"/>
      <c r="B109" s="3"/>
      <c r="C109" s="37" t="s">
        <v>32</v>
      </c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</row>
    <row r="110" spans="1:68" ht="16.5" outlineLevel="1">
      <c r="A110" s="3"/>
      <c r="B110" s="3"/>
      <c r="C110" s="37"/>
      <c r="D110" s="37" t="s">
        <v>242</v>
      </c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</row>
    <row r="111" spans="1:68" ht="16.5" outlineLevel="1">
      <c r="A111" s="3"/>
      <c r="B111" s="3"/>
      <c r="C111" s="37" t="s">
        <v>221</v>
      </c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</row>
    <row r="112" spans="1:68" ht="16.5" outlineLevel="1">
      <c r="A112" s="3"/>
      <c r="B112" s="3"/>
      <c r="C112" s="37"/>
      <c r="D112" s="37" t="s">
        <v>245</v>
      </c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</row>
    <row r="113" spans="1:68" ht="16.5" outlineLevel="1">
      <c r="A113" s="3"/>
      <c r="B113" s="3"/>
      <c r="C113" s="37" t="s">
        <v>219</v>
      </c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</row>
    <row r="114" spans="1:68" ht="16.5" outlineLevel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</row>
    <row r="115" spans="1:68" ht="16.5" outlineLevel="1">
      <c r="A115" s="3"/>
      <c r="B115" s="12" t="s">
        <v>224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</row>
    <row r="116" spans="1:68" ht="16.5" outlineLevel="1">
      <c r="A116" s="3"/>
      <c r="B116" s="3"/>
      <c r="C116" s="37" t="s">
        <v>28</v>
      </c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</row>
    <row r="117" spans="1:68" ht="16.5" outlineLevel="1">
      <c r="A117" s="3"/>
      <c r="B117" s="3"/>
      <c r="C117" s="37"/>
      <c r="D117" s="37" t="s">
        <v>236</v>
      </c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</row>
    <row r="118" spans="1:68" ht="16.5" outlineLevel="1">
      <c r="A118" s="3"/>
      <c r="B118" s="3"/>
      <c r="C118" s="37"/>
      <c r="D118" s="37" t="s">
        <v>237</v>
      </c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</row>
    <row r="119" spans="1:68" ht="16.5" outlineLevel="1">
      <c r="A119" s="3"/>
      <c r="B119" s="3"/>
      <c r="C119" s="37"/>
      <c r="D119" s="37" t="s">
        <v>238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</row>
    <row r="120" spans="1:68" ht="16.5" outlineLevel="1">
      <c r="A120" s="3"/>
      <c r="B120" s="3"/>
      <c r="C120" s="37"/>
      <c r="D120" s="37" t="s">
        <v>239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</row>
    <row r="121" spans="1:68" ht="16.5" outlineLevel="1">
      <c r="A121" s="3"/>
      <c r="B121" s="3"/>
      <c r="C121" s="37"/>
      <c r="D121" s="37" t="s">
        <v>240</v>
      </c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</row>
    <row r="122" spans="1:68" ht="16.5" outlineLevel="1">
      <c r="A122" s="3"/>
      <c r="B122" s="3"/>
      <c r="C122" s="37"/>
      <c r="D122" s="37" t="s">
        <v>241</v>
      </c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</row>
    <row r="123" spans="1:68" ht="16.5" outlineLevel="1">
      <c r="A123" s="3"/>
      <c r="B123" s="3"/>
      <c r="C123" s="37" t="s">
        <v>30</v>
      </c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</row>
    <row r="124" spans="1:68" ht="16.5" outlineLevel="1">
      <c r="A124" s="3"/>
      <c r="B124" s="3"/>
      <c r="C124" s="37"/>
      <c r="D124" s="37" t="s">
        <v>235</v>
      </c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</row>
    <row r="125" spans="1:68" ht="16.5" outlineLevel="1">
      <c r="A125" s="3"/>
      <c r="B125" s="3"/>
      <c r="C125" s="37" t="s">
        <v>32</v>
      </c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</row>
    <row r="126" spans="1:68" ht="16.5" outlineLevel="1">
      <c r="A126" s="3"/>
      <c r="B126" s="3"/>
      <c r="C126" s="37"/>
      <c r="D126" s="37" t="s">
        <v>242</v>
      </c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</row>
    <row r="127" spans="1:68" ht="16.5" outlineLevel="1">
      <c r="A127" s="3"/>
      <c r="B127" s="3"/>
      <c r="C127" s="37"/>
      <c r="D127" s="37" t="s">
        <v>243</v>
      </c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</row>
    <row r="128" spans="1:68" ht="16.5" outlineLevel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</row>
    <row r="129" spans="1:68" ht="16.5" outlineLevel="1">
      <c r="A129" s="3"/>
      <c r="B129" s="12" t="s">
        <v>225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</row>
    <row r="130" spans="1:68" ht="16.5" outlineLevel="1">
      <c r="A130" s="3"/>
      <c r="B130" s="3"/>
      <c r="C130" s="37" t="s">
        <v>28</v>
      </c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</row>
    <row r="131" spans="1:68" ht="16.5" outlineLevel="1">
      <c r="A131" s="3"/>
      <c r="B131" s="3"/>
      <c r="C131" s="37"/>
      <c r="D131" s="38" t="s">
        <v>199</v>
      </c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</row>
    <row r="132" spans="1:68" ht="16.5" outlineLevel="1">
      <c r="A132" s="3"/>
      <c r="B132" s="3"/>
      <c r="C132" s="9" t="s">
        <v>30</v>
      </c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</row>
    <row r="133" spans="1:68" ht="16.5" outlineLevel="1">
      <c r="A133" s="3"/>
      <c r="B133" s="3"/>
      <c r="C133" s="37"/>
      <c r="D133" s="37" t="s">
        <v>200</v>
      </c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</row>
    <row r="134" spans="1:68" ht="16.5" outlineLevel="1">
      <c r="A134" s="3"/>
      <c r="B134" s="3"/>
      <c r="C134" s="37" t="s">
        <v>32</v>
      </c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</row>
    <row r="135" spans="1:68" ht="16.5" outlineLevel="1">
      <c r="A135" s="3"/>
      <c r="B135" s="3"/>
      <c r="C135" s="37"/>
      <c r="D135" s="37" t="s">
        <v>201</v>
      </c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</row>
    <row r="136" spans="1:68" ht="16.5" outlineLevel="1">
      <c r="A136" s="3"/>
      <c r="B136" s="3"/>
      <c r="C136" s="37"/>
      <c r="D136" s="37" t="s">
        <v>203</v>
      </c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</row>
    <row r="137" spans="1:68" ht="16.5" outlineLevel="1">
      <c r="A137" s="3"/>
      <c r="B137" s="3"/>
      <c r="C137" s="37"/>
      <c r="D137" s="37" t="s">
        <v>202</v>
      </c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</row>
    <row r="138" spans="1:68" ht="16.5" outlineLevel="1">
      <c r="A138" s="3"/>
      <c r="B138" s="3"/>
      <c r="C138" s="37"/>
      <c r="D138" s="37" t="s">
        <v>219</v>
      </c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</row>
    <row r="139" spans="1:68" ht="16.5" outlineLevel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</row>
    <row r="140" spans="1:68" ht="16.5" outlineLevel="1">
      <c r="A140" s="3"/>
      <c r="B140" s="12" t="s">
        <v>226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</row>
    <row r="141" spans="1:68" ht="16.5" outlineLevel="1">
      <c r="A141" s="3"/>
      <c r="B141" s="3"/>
      <c r="C141" s="136" t="s">
        <v>28</v>
      </c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</row>
    <row r="142" spans="1:68" ht="16.5" outlineLevel="1">
      <c r="A142" s="3"/>
      <c r="B142" s="3"/>
      <c r="C142" s="136"/>
      <c r="D142" s="136" t="s">
        <v>248</v>
      </c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</row>
    <row r="143" spans="1:68" ht="16.5" outlineLevel="1">
      <c r="A143" s="3"/>
      <c r="B143" s="3"/>
      <c r="C143" s="136"/>
      <c r="D143" s="136" t="s">
        <v>237</v>
      </c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</row>
    <row r="144" spans="1:68" ht="16.5" outlineLevel="1">
      <c r="A144" s="3"/>
      <c r="B144" s="3"/>
      <c r="C144" s="136"/>
      <c r="D144" s="136" t="s">
        <v>249</v>
      </c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</row>
    <row r="145" spans="1:68" ht="16.5" outlineLevel="1">
      <c r="A145" s="3"/>
      <c r="B145" s="3"/>
      <c r="C145" s="136"/>
      <c r="D145" s="136" t="s">
        <v>238</v>
      </c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</row>
    <row r="146" spans="1:68" ht="16.5" outlineLevel="1">
      <c r="A146" s="3"/>
      <c r="B146" s="3"/>
      <c r="C146" s="136"/>
      <c r="D146" s="136" t="s">
        <v>250</v>
      </c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</row>
    <row r="147" spans="1:68" ht="16.5" outlineLevel="1">
      <c r="A147" s="3"/>
      <c r="B147" s="3"/>
      <c r="C147" s="136"/>
      <c r="D147" s="136" t="s">
        <v>251</v>
      </c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</row>
    <row r="148" spans="1:68" ht="16.5" outlineLevel="1">
      <c r="A148" s="3"/>
      <c r="B148" s="3"/>
      <c r="C148" s="136"/>
      <c r="D148" s="136" t="s">
        <v>252</v>
      </c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</row>
    <row r="149" spans="1:68" ht="16.5" outlineLevel="1">
      <c r="A149" s="3"/>
      <c r="B149" s="3"/>
      <c r="C149" s="136"/>
      <c r="D149" s="136" t="s">
        <v>253</v>
      </c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</row>
    <row r="150" spans="1:68" ht="16.5" outlineLevel="1">
      <c r="A150" s="3"/>
      <c r="B150" s="3"/>
      <c r="C150" s="136"/>
      <c r="D150" s="136" t="s">
        <v>254</v>
      </c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</row>
    <row r="151" spans="1:68" ht="16.5" outlineLevel="1">
      <c r="A151" s="3"/>
      <c r="B151" s="3"/>
      <c r="C151" s="136"/>
      <c r="D151" s="136" t="s">
        <v>255</v>
      </c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</row>
    <row r="152" spans="1:68" ht="16.5" outlineLevel="1">
      <c r="A152" s="3"/>
      <c r="B152" s="3"/>
      <c r="C152" s="136" t="s">
        <v>30</v>
      </c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</row>
    <row r="153" spans="1:68" ht="16.5" outlineLevel="1">
      <c r="A153" s="3"/>
      <c r="B153" s="3"/>
      <c r="C153" s="136"/>
      <c r="D153" s="136" t="s">
        <v>246</v>
      </c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</row>
    <row r="154" spans="1:68" ht="16.5" outlineLevel="1">
      <c r="A154" s="3"/>
      <c r="B154" s="3"/>
      <c r="C154" s="136" t="s">
        <v>32</v>
      </c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</row>
    <row r="155" spans="1:68" ht="16.5" outlineLevel="1">
      <c r="A155" s="3"/>
      <c r="B155" s="3"/>
      <c r="C155" s="136"/>
      <c r="D155" s="136" t="s">
        <v>220</v>
      </c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</row>
    <row r="156" spans="1:68" ht="16.5" outlineLevel="1">
      <c r="A156" s="3"/>
      <c r="B156" s="3"/>
      <c r="C156" s="136" t="s">
        <v>221</v>
      </c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</row>
    <row r="157" spans="1:68" ht="16.5" outlineLevel="1">
      <c r="A157" s="3"/>
      <c r="B157" s="3"/>
      <c r="C157" s="136"/>
      <c r="D157" s="136" t="s">
        <v>244</v>
      </c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</row>
    <row r="158" spans="1:68" ht="16.5" outlineLevel="1">
      <c r="A158" s="3"/>
      <c r="B158" s="3"/>
      <c r="C158" s="136" t="s">
        <v>222</v>
      </c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</row>
    <row r="159" spans="1:68" ht="16.5" outlineLevel="1">
      <c r="A159" s="3"/>
      <c r="B159" s="3"/>
      <c r="C159" s="136" t="s">
        <v>227</v>
      </c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</row>
    <row r="160" spans="1:68" ht="16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</row>
    <row r="161" spans="1:68" ht="16.5">
      <c r="A161" s="33" t="str">
        <f ca="1">LEFT($A$1, 4)&amp;"4.備考"</f>
        <v>2.2.4.備考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</row>
    <row r="162" spans="1:68" ht="16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</row>
    <row r="163" spans="1:68" ht="16.5" outlineLevel="1">
      <c r="A163" s="3"/>
      <c r="B163" s="12" t="s">
        <v>59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</row>
    <row r="164" spans="1:68" ht="16.5" outlineLevel="1">
      <c r="A164" s="3"/>
      <c r="B164" s="3"/>
      <c r="C164" s="3" t="s">
        <v>60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</row>
    <row r="165" spans="1:68" ht="16.5" outlineLevel="1">
      <c r="A165" s="3"/>
      <c r="B165" s="3"/>
      <c r="C165" s="3"/>
      <c r="D165" s="3" t="s">
        <v>61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</row>
    <row r="166" spans="1:68" ht="16.5" outlineLevel="1">
      <c r="A166" s="3"/>
      <c r="B166" s="3"/>
      <c r="C166" s="3"/>
      <c r="D166" s="3"/>
      <c r="E166" s="3" t="s">
        <v>62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</row>
    <row r="167" spans="1:68" ht="16.5" outlineLevel="1">
      <c r="A167" s="3"/>
      <c r="B167" s="3"/>
      <c r="C167" s="3"/>
      <c r="D167" s="3"/>
      <c r="E167" s="3" t="s">
        <v>63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</row>
    <row r="168" spans="1:68" ht="16.5" outlineLevel="1">
      <c r="A168" s="3"/>
      <c r="B168" s="3"/>
      <c r="C168" s="3"/>
      <c r="D168" s="3"/>
      <c r="E168" s="3" t="s">
        <v>64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</row>
    <row r="169" spans="1:68" ht="16.5" outlineLevel="1">
      <c r="A169" s="3"/>
      <c r="B169" s="3"/>
      <c r="C169" s="3"/>
      <c r="D169" s="3" t="s">
        <v>65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</row>
    <row r="170" spans="1:68" ht="16.5" outlineLevel="1">
      <c r="A170" s="3"/>
      <c r="B170" s="3"/>
      <c r="C170" s="3"/>
      <c r="D170" s="3"/>
      <c r="E170" s="3" t="s">
        <v>66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</row>
    <row r="171" spans="1:68" ht="16.5" outlineLevel="1">
      <c r="A171" s="3"/>
      <c r="B171" s="3"/>
      <c r="C171" s="3"/>
      <c r="D171" s="3" t="s">
        <v>67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</row>
    <row r="172" spans="1:68" ht="16.5" outlineLevel="1">
      <c r="A172" s="3"/>
      <c r="B172" s="3"/>
      <c r="C172" s="3"/>
      <c r="D172" s="3"/>
      <c r="E172" s="3" t="s">
        <v>68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</row>
    <row r="173" spans="1:68" ht="16.5" outlineLevel="1">
      <c r="A173" s="3"/>
      <c r="B173" s="3"/>
      <c r="C173" s="3"/>
      <c r="D173" s="3" t="s">
        <v>69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</row>
    <row r="174" spans="1:68" ht="16.5" outlineLevel="1">
      <c r="A174" s="3"/>
      <c r="B174" s="3"/>
      <c r="C174" s="3"/>
      <c r="D174" s="3"/>
      <c r="E174" s="3" t="s">
        <v>68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</row>
    <row r="175" spans="1:68" ht="16.5" outlineLevel="1">
      <c r="A175" s="3"/>
      <c r="B175" s="3"/>
      <c r="C175" s="3" t="s">
        <v>70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</row>
    <row r="176" spans="1:68" ht="16.5" outlineLevel="1">
      <c r="A176" s="3"/>
      <c r="B176" s="3"/>
      <c r="C176" s="3"/>
      <c r="D176" s="3" t="s">
        <v>71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</row>
    <row r="177" spans="1:68" ht="16.5" outlineLevel="1">
      <c r="A177" s="3"/>
      <c r="B177" s="3"/>
      <c r="C177" s="3"/>
      <c r="D177" s="3"/>
      <c r="E177" s="3" t="s">
        <v>72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</row>
    <row r="178" spans="1:68" ht="16.5" outlineLevel="1">
      <c r="A178" s="3"/>
      <c r="B178" s="3"/>
      <c r="C178" s="3"/>
      <c r="D178" s="3"/>
      <c r="E178" s="3" t="s">
        <v>73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</row>
    <row r="179" spans="1:68" ht="16.5" outlineLevel="1">
      <c r="A179" s="3"/>
      <c r="B179" s="3"/>
      <c r="C179" s="3"/>
      <c r="D179" s="3"/>
      <c r="E179" s="3" t="s">
        <v>74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</row>
    <row r="180" spans="1:68" ht="16.5" outlineLevel="1">
      <c r="A180" s="3"/>
      <c r="B180" s="3"/>
      <c r="C180" s="3"/>
      <c r="D180" s="3" t="s">
        <v>75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</row>
    <row r="181" spans="1:68" ht="16.5" outlineLevel="1">
      <c r="A181" s="3"/>
      <c r="B181" s="3"/>
      <c r="C181" s="3"/>
      <c r="D181" s="3"/>
      <c r="E181" s="3" t="s">
        <v>72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</row>
    <row r="182" spans="1:68" ht="16.5" outlineLevel="1">
      <c r="A182" s="3"/>
      <c r="B182" s="3"/>
      <c r="C182" s="3"/>
      <c r="D182" s="3"/>
      <c r="E182" s="3" t="s">
        <v>73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</row>
    <row r="183" spans="1:68" ht="16.5" outlineLevel="1">
      <c r="A183" s="3"/>
      <c r="B183" s="3"/>
      <c r="C183" s="3"/>
      <c r="D183" s="3"/>
      <c r="E183" s="3" t="s">
        <v>74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</row>
    <row r="184" spans="1:68" ht="16.5" outlineLevel="1">
      <c r="A184" s="3"/>
      <c r="B184" s="3"/>
      <c r="C184" s="3"/>
      <c r="D184" s="3" t="s">
        <v>96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</row>
    <row r="185" spans="1:68" ht="16.5" outlineLevel="1">
      <c r="A185" s="3"/>
      <c r="B185" s="3"/>
      <c r="C185" s="3"/>
      <c r="D185" s="3"/>
      <c r="E185" s="3" t="s">
        <v>72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</row>
    <row r="186" spans="1:68" ht="16.5" outlineLevel="1">
      <c r="A186" s="3"/>
      <c r="B186" s="3"/>
      <c r="C186" s="3"/>
      <c r="D186" s="3"/>
      <c r="E186" s="3" t="s">
        <v>73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</row>
    <row r="187" spans="1:68" ht="16.5" outlineLevel="1">
      <c r="A187" s="3"/>
      <c r="B187" s="3"/>
      <c r="C187" s="3"/>
      <c r="D187" s="3"/>
      <c r="E187" s="3" t="s">
        <v>74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</row>
    <row r="188" spans="1:68" ht="16.5" outlineLevel="1">
      <c r="A188" s="3"/>
      <c r="B188" s="3"/>
      <c r="C188" s="3" t="s">
        <v>13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</row>
    <row r="189" spans="1:68" ht="16.5" outlineLevel="1">
      <c r="A189" s="3"/>
      <c r="B189" s="3"/>
      <c r="C189" s="3"/>
      <c r="D189" s="3" t="s">
        <v>61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</row>
    <row r="190" spans="1:68" ht="16.5" outlineLevel="1">
      <c r="A190" s="3"/>
      <c r="B190" s="3"/>
      <c r="C190" s="3"/>
      <c r="D190" s="3"/>
      <c r="E190" s="3" t="s">
        <v>76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</row>
    <row r="191" spans="1:68" ht="16.5" outlineLevel="1">
      <c r="A191" s="3"/>
      <c r="B191" s="3"/>
      <c r="C191" s="3"/>
      <c r="D191" s="3"/>
      <c r="E191" s="3" t="s">
        <v>77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</row>
    <row r="192" spans="1:68" ht="16.5" outlineLevel="1">
      <c r="A192" s="3"/>
      <c r="B192" s="3"/>
      <c r="C192" s="3"/>
      <c r="D192" s="3"/>
      <c r="E192" s="3" t="s">
        <v>97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</row>
    <row r="193" spans="1:68" ht="16.5" outlineLevel="1">
      <c r="A193" s="3"/>
      <c r="B193" s="3"/>
      <c r="C193" s="3" t="s">
        <v>78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</row>
    <row r="194" spans="1:68" ht="16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</row>
  </sheetData>
  <mergeCells count="259">
    <mergeCell ref="AI72:AP72"/>
    <mergeCell ref="AQ72:AW72"/>
    <mergeCell ref="AX72:BB72"/>
    <mergeCell ref="BC72:BO72"/>
    <mergeCell ref="C73:I73"/>
    <mergeCell ref="J73:Q73"/>
    <mergeCell ref="R73:AH73"/>
    <mergeCell ref="AI73:AP73"/>
    <mergeCell ref="AQ73:AW73"/>
    <mergeCell ref="AX73:BB73"/>
    <mergeCell ref="BC73:BO73"/>
    <mergeCell ref="C57:K57"/>
    <mergeCell ref="L57:Q57"/>
    <mergeCell ref="R57:W57"/>
    <mergeCell ref="X57:AA57"/>
    <mergeCell ref="AB57:AH57"/>
    <mergeCell ref="AI57:AR57"/>
    <mergeCell ref="C58:K58"/>
    <mergeCell ref="L58:Q58"/>
    <mergeCell ref="R58:W58"/>
    <mergeCell ref="X58:AA58"/>
    <mergeCell ref="AB58:AH58"/>
    <mergeCell ref="AI58:AR58"/>
    <mergeCell ref="C55:K55"/>
    <mergeCell ref="L55:Q55"/>
    <mergeCell ref="R55:W55"/>
    <mergeCell ref="X55:AA55"/>
    <mergeCell ref="AB55:AH55"/>
    <mergeCell ref="AI55:AR55"/>
    <mergeCell ref="C56:K56"/>
    <mergeCell ref="L56:Q56"/>
    <mergeCell ref="R56:W56"/>
    <mergeCell ref="X56:AA56"/>
    <mergeCell ref="AB56:AH56"/>
    <mergeCell ref="AI56:AR56"/>
    <mergeCell ref="L53:Q53"/>
    <mergeCell ref="R53:W53"/>
    <mergeCell ref="X53:AA53"/>
    <mergeCell ref="AB53:AH53"/>
    <mergeCell ref="AI53:AR53"/>
    <mergeCell ref="C54:K54"/>
    <mergeCell ref="L54:Q54"/>
    <mergeCell ref="R54:W54"/>
    <mergeCell ref="X54:AA54"/>
    <mergeCell ref="AB54:AH54"/>
    <mergeCell ref="AI54:AR54"/>
    <mergeCell ref="B64:AR64"/>
    <mergeCell ref="B68:B69"/>
    <mergeCell ref="C68:I69"/>
    <mergeCell ref="J68:Q69"/>
    <mergeCell ref="R68:AH69"/>
    <mergeCell ref="AI68:AP69"/>
    <mergeCell ref="AQ68:BO68"/>
    <mergeCell ref="AQ69:AW69"/>
    <mergeCell ref="AX69:BB69"/>
    <mergeCell ref="BC69:BO69"/>
    <mergeCell ref="C44:K44"/>
    <mergeCell ref="L44:Q44"/>
    <mergeCell ref="R44:W44"/>
    <mergeCell ref="X44:AA44"/>
    <mergeCell ref="AB44:AH44"/>
    <mergeCell ref="AI44:AR44"/>
    <mergeCell ref="C46:K46"/>
    <mergeCell ref="L46:Q46"/>
    <mergeCell ref="R46:W46"/>
    <mergeCell ref="X46:AA46"/>
    <mergeCell ref="AB46:AH46"/>
    <mergeCell ref="AI46:AR46"/>
    <mergeCell ref="AX70:BB70"/>
    <mergeCell ref="BC70:BO70"/>
    <mergeCell ref="C74:I74"/>
    <mergeCell ref="J74:Q74"/>
    <mergeCell ref="R74:AH74"/>
    <mergeCell ref="AI74:AP74"/>
    <mergeCell ref="AQ74:AW74"/>
    <mergeCell ref="AX74:BB74"/>
    <mergeCell ref="BC74:BO74"/>
    <mergeCell ref="C70:I70"/>
    <mergeCell ref="J70:Q70"/>
    <mergeCell ref="R70:AH70"/>
    <mergeCell ref="AI70:AP70"/>
    <mergeCell ref="AQ70:AW70"/>
    <mergeCell ref="C71:I71"/>
    <mergeCell ref="J71:Q71"/>
    <mergeCell ref="R71:AH71"/>
    <mergeCell ref="AI71:AP71"/>
    <mergeCell ref="AQ71:AW71"/>
    <mergeCell ref="AX71:BB71"/>
    <mergeCell ref="BC71:BO71"/>
    <mergeCell ref="C72:I72"/>
    <mergeCell ref="J72:Q72"/>
    <mergeCell ref="R72:AH72"/>
    <mergeCell ref="C75:I75"/>
    <mergeCell ref="J75:Q75"/>
    <mergeCell ref="R75:AH75"/>
    <mergeCell ref="AI75:AP75"/>
    <mergeCell ref="AQ75:AW75"/>
    <mergeCell ref="AX75:BB75"/>
    <mergeCell ref="BC75:BO75"/>
    <mergeCell ref="C76:I76"/>
    <mergeCell ref="J76:Q76"/>
    <mergeCell ref="R76:AH76"/>
    <mergeCell ref="AI76:AP76"/>
    <mergeCell ref="AQ76:AW76"/>
    <mergeCell ref="AX76:BB76"/>
    <mergeCell ref="BC76:BO76"/>
    <mergeCell ref="C77:I77"/>
    <mergeCell ref="J77:Q77"/>
    <mergeCell ref="R77:AH77"/>
    <mergeCell ref="AI77:AP77"/>
    <mergeCell ref="AQ77:AW77"/>
    <mergeCell ref="AX77:BB77"/>
    <mergeCell ref="BC77:BO77"/>
    <mergeCell ref="C78:I78"/>
    <mergeCell ref="J78:Q78"/>
    <mergeCell ref="R78:AH78"/>
    <mergeCell ref="AI78:AP78"/>
    <mergeCell ref="AQ78:AW78"/>
    <mergeCell ref="AX78:BB78"/>
    <mergeCell ref="BC78:BO78"/>
    <mergeCell ref="C79:I79"/>
    <mergeCell ref="J79:Q79"/>
    <mergeCell ref="R79:AH79"/>
    <mergeCell ref="AI79:AP79"/>
    <mergeCell ref="AQ79:AW79"/>
    <mergeCell ref="AX79:BB79"/>
    <mergeCell ref="BC79:BO79"/>
    <mergeCell ref="C80:I80"/>
    <mergeCell ref="J80:Q80"/>
    <mergeCell ref="R80:AH80"/>
    <mergeCell ref="AI80:AP80"/>
    <mergeCell ref="AQ80:AW80"/>
    <mergeCell ref="AX80:BB80"/>
    <mergeCell ref="BC80:BO80"/>
    <mergeCell ref="C81:I81"/>
    <mergeCell ref="J81:Q81"/>
    <mergeCell ref="R81:AH81"/>
    <mergeCell ref="AI81:AP81"/>
    <mergeCell ref="AQ81:AW81"/>
    <mergeCell ref="AX81:BB81"/>
    <mergeCell ref="BC81:BO81"/>
    <mergeCell ref="C82:I82"/>
    <mergeCell ref="J82:Q82"/>
    <mergeCell ref="R82:AH82"/>
    <mergeCell ref="AI82:AP82"/>
    <mergeCell ref="AQ82:AW82"/>
    <mergeCell ref="AX82:BB82"/>
    <mergeCell ref="BC82:BO82"/>
    <mergeCell ref="C83:I83"/>
    <mergeCell ref="J83:Q83"/>
    <mergeCell ref="R83:AH83"/>
    <mergeCell ref="AI83:AP83"/>
    <mergeCell ref="AQ83:AW83"/>
    <mergeCell ref="AX83:BB83"/>
    <mergeCell ref="BC83:BO83"/>
    <mergeCell ref="C84:I84"/>
    <mergeCell ref="J84:Q84"/>
    <mergeCell ref="R84:AH84"/>
    <mergeCell ref="AI84:AP84"/>
    <mergeCell ref="AQ84:AW84"/>
    <mergeCell ref="AX84:BB84"/>
    <mergeCell ref="BC84:BO84"/>
    <mergeCell ref="C85:I85"/>
    <mergeCell ref="J85:Q85"/>
    <mergeCell ref="R85:AH85"/>
    <mergeCell ref="AI85:AP85"/>
    <mergeCell ref="AQ85:AW85"/>
    <mergeCell ref="AX85:BB85"/>
    <mergeCell ref="BC85:BO85"/>
    <mergeCell ref="C86:I86"/>
    <mergeCell ref="J86:Q86"/>
    <mergeCell ref="R86:AH86"/>
    <mergeCell ref="AI86:AP86"/>
    <mergeCell ref="AQ86:AW86"/>
    <mergeCell ref="AX86:BB86"/>
    <mergeCell ref="BC86:BO86"/>
    <mergeCell ref="C87:I87"/>
    <mergeCell ref="J87:Q87"/>
    <mergeCell ref="R87:AH87"/>
    <mergeCell ref="AI87:AP87"/>
    <mergeCell ref="AQ87:AW87"/>
    <mergeCell ref="AX87:BB87"/>
    <mergeCell ref="BC87:BO87"/>
    <mergeCell ref="C88:I88"/>
    <mergeCell ref="J88:Q88"/>
    <mergeCell ref="R88:AH88"/>
    <mergeCell ref="AI88:AP88"/>
    <mergeCell ref="AQ88:AW88"/>
    <mergeCell ref="AX88:BB88"/>
    <mergeCell ref="BC88:BO88"/>
    <mergeCell ref="C91:I91"/>
    <mergeCell ref="J91:Q91"/>
    <mergeCell ref="R91:AH91"/>
    <mergeCell ref="AI91:AP91"/>
    <mergeCell ref="AQ91:AW91"/>
    <mergeCell ref="AX91:BB91"/>
    <mergeCell ref="BC91:BO91"/>
    <mergeCell ref="C89:I89"/>
    <mergeCell ref="J89:Q89"/>
    <mergeCell ref="R89:AH89"/>
    <mergeCell ref="AI89:AP89"/>
    <mergeCell ref="AQ89:AW89"/>
    <mergeCell ref="AX89:BB89"/>
    <mergeCell ref="BC89:BO89"/>
    <mergeCell ref="C90:I90"/>
    <mergeCell ref="J90:Q90"/>
    <mergeCell ref="R90:AH90"/>
    <mergeCell ref="AI90:AP90"/>
    <mergeCell ref="AQ90:AW90"/>
    <mergeCell ref="AX90:BB90"/>
    <mergeCell ref="BC90:BO90"/>
    <mergeCell ref="B45:AR45"/>
    <mergeCell ref="B61:AR61"/>
    <mergeCell ref="C62:K62"/>
    <mergeCell ref="L62:Q62"/>
    <mergeCell ref="R62:W62"/>
    <mergeCell ref="X62:AA62"/>
    <mergeCell ref="AB62:AH62"/>
    <mergeCell ref="AI62:AR62"/>
    <mergeCell ref="L59:Q59"/>
    <mergeCell ref="R59:W59"/>
    <mergeCell ref="X59:AA59"/>
    <mergeCell ref="AB59:AH59"/>
    <mergeCell ref="AI59:AR59"/>
    <mergeCell ref="C59:K59"/>
    <mergeCell ref="B47:AR47"/>
    <mergeCell ref="B48:AR48"/>
    <mergeCell ref="B60:AR60"/>
    <mergeCell ref="C49:K49"/>
    <mergeCell ref="C50:K50"/>
    <mergeCell ref="L50:Q50"/>
    <mergeCell ref="R50:W50"/>
    <mergeCell ref="X50:AA50"/>
    <mergeCell ref="AB50:AH50"/>
    <mergeCell ref="AI50:AR50"/>
    <mergeCell ref="L49:Q49"/>
    <mergeCell ref="R49:W49"/>
    <mergeCell ref="X49:AA49"/>
    <mergeCell ref="AB49:AH49"/>
    <mergeCell ref="AI49:AR49"/>
    <mergeCell ref="C63:K63"/>
    <mergeCell ref="L63:Q63"/>
    <mergeCell ref="R63:W63"/>
    <mergeCell ref="X63:AA63"/>
    <mergeCell ref="AB63:AH63"/>
    <mergeCell ref="AI63:AR63"/>
    <mergeCell ref="C51:K51"/>
    <mergeCell ref="L51:Q51"/>
    <mergeCell ref="R51:W51"/>
    <mergeCell ref="X51:AA51"/>
    <mergeCell ref="AB51:AH51"/>
    <mergeCell ref="AI51:AR51"/>
    <mergeCell ref="C52:K52"/>
    <mergeCell ref="L52:Q52"/>
    <mergeCell ref="R52:W52"/>
    <mergeCell ref="X52:AA52"/>
    <mergeCell ref="AB52:AH52"/>
    <mergeCell ref="AI52:AR52"/>
    <mergeCell ref="C53:K53"/>
  </mergeCells>
  <phoneticPr fontId="7"/>
  <pageMargins left="0.7" right="0.7" top="0.75" bottom="0.75" header="0.3" footer="0.3"/>
  <pageSetup paperSize="9" scale="34" orientation="portrait" r:id="rId1"/>
  <rowBreaks count="4" manualBreakCount="4">
    <brk id="41" max="16383" man="1"/>
    <brk id="65" max="16383" man="1"/>
    <brk id="92" max="16383" man="1"/>
    <brk id="16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87E384-BA9A-4C43-82DE-DA2FCDCFC5BB}">
          <x14:formula1>
            <xm:f>データ入力例!$C$1:$C$4</xm:f>
          </x14:formula1>
          <xm:sqref>AB62:AH63 AB46:AH46 AB49:AH59</xm:sqref>
        </x14:dataValidation>
        <x14:dataValidation type="list" allowBlank="1" showInputMessage="1" showErrorMessage="1" xr:uid="{045A2BF5-D6E7-48C2-B9D0-750064F94EBF}">
          <x14:formula1>
            <xm:f>データ入力例!$A$1:$A$25</xm:f>
          </x14:formula1>
          <xm:sqref>L62:Q63 L46:Q46 L49:Q59</xm:sqref>
        </x14:dataValidation>
        <x14:dataValidation type="list" allowBlank="1" showInputMessage="1" showErrorMessage="1" xr:uid="{9810E12B-52CE-4333-861D-A99E413A1B30}">
          <x14:formula1>
            <xm:f>データ入力例!$B$1:$B$25</xm:f>
          </x14:formula1>
          <xm:sqref>R62:W63 R46:W46 R49:W59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C6" sqref="C6"/>
    </sheetView>
  </sheetViews>
  <sheetFormatPr defaultColWidth="14.42578125" defaultRowHeight="15.75" customHeight="1"/>
  <cols>
    <col min="1" max="1" width="11.140625" customWidth="1"/>
    <col min="2" max="2" width="25.42578125" bestFit="1" customWidth="1"/>
    <col min="3" max="3" width="17.140625" customWidth="1"/>
  </cols>
  <sheetData>
    <row r="1" spans="1:8" ht="15.75" customHeight="1">
      <c r="A1" s="22" t="s">
        <v>14</v>
      </c>
      <c r="B1" s="22" t="s">
        <v>79</v>
      </c>
      <c r="C1" s="23" t="s">
        <v>16</v>
      </c>
      <c r="D1" s="24" t="s">
        <v>110</v>
      </c>
      <c r="E1" s="4"/>
      <c r="F1" s="4"/>
      <c r="G1" s="4"/>
      <c r="H1" s="4"/>
    </row>
    <row r="2" spans="1:8" ht="15.75" customHeight="1">
      <c r="A2" s="13" t="s">
        <v>34</v>
      </c>
      <c r="B2" s="13" t="s">
        <v>111</v>
      </c>
      <c r="C2" s="25" t="s">
        <v>81</v>
      </c>
      <c r="D2" s="26" t="s">
        <v>112</v>
      </c>
      <c r="E2" s="4"/>
      <c r="F2" s="4"/>
      <c r="G2" s="4"/>
      <c r="H2" s="4"/>
    </row>
    <row r="3" spans="1:8" ht="15.75" customHeight="1">
      <c r="A3" s="13" t="s">
        <v>19</v>
      </c>
      <c r="B3" s="13" t="s">
        <v>80</v>
      </c>
      <c r="C3" s="25" t="s">
        <v>83</v>
      </c>
      <c r="D3" s="26" t="s">
        <v>113</v>
      </c>
      <c r="E3" s="4"/>
      <c r="F3" s="4"/>
      <c r="G3" s="4"/>
      <c r="H3" s="4"/>
    </row>
    <row r="4" spans="1:8" ht="15.75" customHeight="1">
      <c r="A4" s="13" t="s">
        <v>33</v>
      </c>
      <c r="B4" s="13" t="s">
        <v>82</v>
      </c>
      <c r="C4" s="25"/>
      <c r="D4" s="26" t="s">
        <v>114</v>
      </c>
      <c r="E4" s="4"/>
      <c r="F4" s="4"/>
      <c r="G4" s="4"/>
      <c r="H4" s="4"/>
    </row>
    <row r="5" spans="1:8" ht="15.75" customHeight="1">
      <c r="A5" s="13" t="s">
        <v>115</v>
      </c>
      <c r="B5" s="13" t="s">
        <v>15</v>
      </c>
      <c r="C5" s="25"/>
      <c r="D5" s="26" t="s">
        <v>116</v>
      </c>
      <c r="E5" s="4"/>
      <c r="F5" s="4"/>
      <c r="G5" s="4"/>
      <c r="H5" s="4"/>
    </row>
    <row r="6" spans="1:8" ht="15.75" customHeight="1">
      <c r="A6" s="13" t="s">
        <v>117</v>
      </c>
      <c r="B6" s="13" t="s">
        <v>84</v>
      </c>
      <c r="C6" s="25"/>
      <c r="D6" s="26"/>
      <c r="E6" s="4"/>
      <c r="F6" s="4"/>
      <c r="G6" s="4"/>
      <c r="H6" s="4"/>
    </row>
    <row r="7" spans="1:8" ht="15.75" customHeight="1">
      <c r="A7" s="13"/>
      <c r="B7" s="13" t="s">
        <v>85</v>
      </c>
      <c r="C7" s="25"/>
      <c r="D7" s="26"/>
      <c r="E7" s="4"/>
      <c r="F7" s="4"/>
      <c r="G7" s="4"/>
      <c r="H7" s="4"/>
    </row>
    <row r="8" spans="1:8" ht="15.75" customHeight="1">
      <c r="A8" s="13"/>
      <c r="B8" s="13" t="s">
        <v>86</v>
      </c>
      <c r="C8" s="25"/>
      <c r="D8" s="26"/>
      <c r="E8" s="4"/>
      <c r="F8" s="4"/>
      <c r="G8" s="4"/>
      <c r="H8" s="4"/>
    </row>
    <row r="9" spans="1:8" ht="15.75" customHeight="1">
      <c r="A9" s="13"/>
      <c r="B9" s="13" t="s">
        <v>87</v>
      </c>
      <c r="C9" s="25"/>
      <c r="D9" s="26"/>
      <c r="E9" s="4"/>
      <c r="F9" s="4"/>
      <c r="G9" s="4"/>
      <c r="H9" s="4"/>
    </row>
    <row r="10" spans="1:8" ht="15.75" customHeight="1">
      <c r="A10" s="13"/>
      <c r="B10" s="13" t="s">
        <v>91</v>
      </c>
      <c r="C10" s="25"/>
      <c r="D10" s="26"/>
      <c r="E10" s="4"/>
      <c r="F10" s="4"/>
      <c r="G10" s="4"/>
      <c r="H10" s="4"/>
    </row>
    <row r="11" spans="1:8" ht="15.75" customHeight="1">
      <c r="A11" s="13"/>
      <c r="B11" s="13" t="s">
        <v>92</v>
      </c>
      <c r="C11" s="25"/>
      <c r="D11" s="26"/>
      <c r="E11" s="4"/>
      <c r="F11" s="4"/>
      <c r="G11" s="4"/>
      <c r="H11" s="4"/>
    </row>
    <row r="12" spans="1:8" ht="15.75" customHeight="1">
      <c r="A12" s="13"/>
      <c r="B12" s="13" t="s">
        <v>88</v>
      </c>
      <c r="C12" s="25"/>
      <c r="D12" s="26"/>
      <c r="E12" s="4"/>
      <c r="F12" s="4"/>
      <c r="G12" s="4"/>
      <c r="H12" s="4"/>
    </row>
    <row r="13" spans="1:8" ht="15.75" customHeight="1">
      <c r="A13" s="13"/>
      <c r="B13" s="13" t="s">
        <v>89</v>
      </c>
      <c r="C13" s="25"/>
      <c r="D13" s="26"/>
      <c r="E13" s="4"/>
      <c r="F13" s="4"/>
      <c r="G13" s="4"/>
      <c r="H13" s="4"/>
    </row>
    <row r="14" spans="1:8" ht="15.75" customHeight="1">
      <c r="A14" s="13"/>
      <c r="B14" s="13" t="s">
        <v>118</v>
      </c>
      <c r="C14" s="25"/>
      <c r="D14" s="26"/>
      <c r="E14" s="4"/>
      <c r="F14" s="4"/>
      <c r="G14" s="4"/>
      <c r="H14" s="4"/>
    </row>
    <row r="15" spans="1:8" ht="15.75" customHeight="1">
      <c r="A15" s="13"/>
      <c r="B15" s="13" t="s">
        <v>119</v>
      </c>
      <c r="C15" s="25"/>
      <c r="D15" s="26"/>
      <c r="E15" s="4"/>
      <c r="F15" s="4"/>
      <c r="G15" s="4"/>
      <c r="H15" s="4"/>
    </row>
    <row r="16" spans="1:8" ht="15.75" customHeight="1">
      <c r="A16" s="13"/>
      <c r="B16" s="13" t="s">
        <v>90</v>
      </c>
      <c r="C16" s="25"/>
      <c r="D16" s="26"/>
      <c r="E16" s="4"/>
      <c r="F16" s="4"/>
      <c r="G16" s="4"/>
      <c r="H16" s="4"/>
    </row>
    <row r="17" spans="1:8" ht="15.75" customHeight="1">
      <c r="A17" s="13"/>
      <c r="B17" s="13" t="s">
        <v>120</v>
      </c>
      <c r="C17" s="25"/>
      <c r="D17" s="26"/>
      <c r="E17" s="4"/>
      <c r="F17" s="4"/>
      <c r="G17" s="4"/>
      <c r="H17" s="4"/>
    </row>
    <row r="18" spans="1:8" ht="15.75" customHeight="1">
      <c r="A18" s="13"/>
      <c r="B18" s="13" t="s">
        <v>121</v>
      </c>
      <c r="C18" s="25"/>
      <c r="D18" s="26"/>
      <c r="E18" s="4"/>
      <c r="F18" s="4"/>
      <c r="G18" s="4"/>
      <c r="H18" s="4"/>
    </row>
    <row r="19" spans="1:8" ht="15.75" customHeight="1">
      <c r="A19" s="13"/>
      <c r="B19" s="13" t="s">
        <v>122</v>
      </c>
      <c r="C19" s="25"/>
      <c r="D19" s="26"/>
      <c r="E19" s="4"/>
      <c r="F19" s="4"/>
      <c r="G19" s="4"/>
      <c r="H19" s="4"/>
    </row>
    <row r="20" spans="1:8" ht="15.75" customHeight="1">
      <c r="A20" s="13"/>
      <c r="B20" s="13" t="s">
        <v>123</v>
      </c>
      <c r="C20" s="25"/>
      <c r="D20" s="26"/>
      <c r="E20" s="4"/>
      <c r="F20" s="4"/>
      <c r="G20" s="4"/>
      <c r="H20" s="4"/>
    </row>
    <row r="21" spans="1:8" ht="15.75" customHeight="1">
      <c r="A21" s="13"/>
      <c r="B21" s="13" t="s">
        <v>124</v>
      </c>
      <c r="C21" s="25"/>
      <c r="D21" s="26"/>
      <c r="E21" s="4"/>
      <c r="F21" s="4"/>
      <c r="G21" s="4"/>
      <c r="H21" s="4"/>
    </row>
    <row r="22" spans="1:8" ht="15.75" customHeight="1">
      <c r="A22" s="13"/>
      <c r="B22" s="13" t="s">
        <v>125</v>
      </c>
      <c r="C22" s="25"/>
      <c r="D22" s="26"/>
      <c r="E22" s="4"/>
      <c r="F22" s="4"/>
      <c r="G22" s="4"/>
      <c r="H22" s="4"/>
    </row>
    <row r="23" spans="1:8" ht="15.75" customHeight="1">
      <c r="A23" s="13"/>
      <c r="B23" s="13" t="s">
        <v>126</v>
      </c>
      <c r="C23" s="25"/>
      <c r="D23" s="26"/>
      <c r="E23" s="4"/>
      <c r="F23" s="4"/>
      <c r="G23" s="4"/>
      <c r="H23" s="4"/>
    </row>
    <row r="24" spans="1:8" ht="15.75" customHeight="1">
      <c r="A24" s="13"/>
      <c r="B24" s="13"/>
      <c r="C24" s="25"/>
      <c r="D24" s="26"/>
      <c r="E24" s="4"/>
      <c r="F24" s="4"/>
      <c r="G24" s="4"/>
      <c r="H24" s="4"/>
    </row>
    <row r="25" spans="1:8" ht="15.75" customHeight="1">
      <c r="A25" s="13"/>
      <c r="B25" s="13"/>
      <c r="C25" s="25"/>
      <c r="D25" s="26"/>
      <c r="E25" s="4"/>
      <c r="F25" s="4"/>
      <c r="G25" s="4"/>
      <c r="H25" s="4"/>
    </row>
    <row r="26" spans="1:8" ht="15.75" customHeight="1">
      <c r="A26" s="13"/>
      <c r="B26" s="13"/>
      <c r="C26" s="25"/>
      <c r="D26" s="26"/>
      <c r="E26" s="4"/>
      <c r="F26" s="4"/>
      <c r="G26" s="4"/>
      <c r="H26" s="4"/>
    </row>
    <row r="27" spans="1:8" ht="15.75" customHeight="1">
      <c r="A27" s="14"/>
      <c r="B27" s="14"/>
      <c r="C27" s="27"/>
      <c r="D27" s="28"/>
      <c r="E27" s="4"/>
      <c r="F27" s="4"/>
      <c r="G27" s="4"/>
      <c r="H27" s="4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2.1.ログイン画面</vt:lpstr>
      <vt:lpstr>2.2.Top画面</vt:lpstr>
      <vt:lpstr>データ入力例</vt:lpstr>
      <vt:lpstr>白紙</vt:lpstr>
      <vt:lpstr>'0.更新履歴'!Print_Area</vt:lpstr>
      <vt:lpstr>'1.機能一覧'!Print_Area</vt:lpstr>
      <vt:lpstr>'2.1.ログイン画面'!Print_Area</vt:lpstr>
      <vt:lpstr>'2.2.Top画面'!Print_Area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2025-08-10T06:49:54Z</dcterms:modified>
</cp:coreProperties>
</file>