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jpeg" ContentType="image/jpeg"/>
  <Override PartName="/xl/media/image7.jpeg" ContentType="image/jpeg"/>
  <Override PartName="/xl/media/image6.jpeg" ContentType="image/jpeg"/>
  <Override PartName="/xl/media/image5.jpeg" ContentType="image/jpeg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I-Lambda-UNO-Panelized-v1.7" sheetId="1" state="visible" r:id="rId2"/>
  </sheets>
  <definedNames>
    <definedName function="false" hidden="false" localSheetId="0" name="_xlnm.Print_Area" vbProcedure="false">'DI-Lambda-UNO-Panelized-v1.7'!$B$2:$E$31</definedName>
    <definedName function="false" hidden="false" localSheetId="0" name="_xlnm.Print_Area" vbProcedure="false">'DI-Lambda-UNO-Panelized-v1.7'!$B$2:$E$31</definedName>
    <definedName function="false" hidden="false" localSheetId="0" name="_xlnm.Print_Area_0" vbProcedure="false">'DI-Lambda-UNO-Panelized-v1.7'!$B$2:$E$31</definedName>
    <definedName function="false" hidden="false" localSheetId="0" name="_xlnm.Print_Area_0_0" vbProcedure="false">'DI-Lambda-UNO-Panelized-v1.7'!$B$2:$E$31</definedName>
    <definedName function="false" hidden="false" localSheetId="0" name="_xlnm.Print_Area_0_0_0" vbProcedure="false">'DI-Lambda-UNO-Panelized-v1.7'!$B$2:$E$31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<sst xmlns="http://schemas.openxmlformats.org/spreadsheetml/2006/main" count="137" uniqueCount="112">
  <si>
    <t xml:space="preserve">Front side</t>
  </si>
  <si>
    <t xml:space="preserve">Comments</t>
  </si>
  <si>
    <t xml:space="preserve">Id</t>
  </si>
  <si>
    <t xml:space="preserve">Q </t>
  </si>
  <si>
    <t xml:space="preserve">Designator</t>
  </si>
  <si>
    <t xml:space="preserve">Description</t>
  </si>
  <si>
    <t xml:space="preserve">Footprint</t>
  </si>
  <si>
    <t xml:space="preserve">Pads SMT</t>
  </si>
  <si>
    <t xml:space="preserve">Pads THT</t>
  </si>
  <si>
    <t xml:space="preserve">Pads SMD total</t>
  </si>
  <si>
    <t xml:space="preserve">Pads THT total</t>
  </si>
  <si>
    <t xml:space="preserve">P402,P401,P403,P302,P301,P303</t>
  </si>
  <si>
    <t xml:space="preserve">CONN_02X02</t>
  </si>
  <si>
    <t xml:space="preserve">Female_socket_2.54_2x2p_horizontal_smt</t>
  </si>
  <si>
    <t xml:space="preserve">R601,R601,R204,R203,R601,R103,R106,R104,R205,R206,R207,R208</t>
  </si>
  <si>
    <t xml:space="preserve">1.5K</t>
  </si>
  <si>
    <t xml:space="preserve">R_0603_1608Metric</t>
  </si>
  <si>
    <t xml:space="preserve">D501</t>
  </si>
  <si>
    <t xml:space="preserve">PD70-01C</t>
  </si>
  <si>
    <t xml:space="preserve">2-SMD-Everlight-Photodiode</t>
  </si>
  <si>
    <t xml:space="preserve">R501</t>
  </si>
  <si>
    <t xml:space="preserve">1M</t>
  </si>
  <si>
    <t xml:space="preserve">U502</t>
  </si>
  <si>
    <t xml:space="preserve">MCP3421A0T-E/CH</t>
  </si>
  <si>
    <t xml:space="preserve">SOT-23-6</t>
  </si>
  <si>
    <t xml:space="preserve">U501</t>
  </si>
  <si>
    <t xml:space="preserve">TP1271</t>
  </si>
  <si>
    <t xml:space="preserve">SOT-23-5</t>
  </si>
  <si>
    <t xml:space="preserve">C501, 203, 204</t>
  </si>
  <si>
    <t xml:space="preserve">30pf</t>
  </si>
  <si>
    <t xml:space="preserve">C_0603_1608Metric</t>
  </si>
  <si>
    <t xml:space="preserve">C502,C503,C208,C209,C212,C202,C211,C213,C210,C601,C601,C601</t>
  </si>
  <si>
    <t xml:space="preserve">0.1uF 25v</t>
  </si>
  <si>
    <t xml:space="preserve">U101</t>
  </si>
  <si>
    <t xml:space="preserve">USBLC6-2SC6</t>
  </si>
  <si>
    <t xml:space="preserve">J101</t>
  </si>
  <si>
    <t xml:space="preserve">USB_OTG</t>
  </si>
  <si>
    <t xml:space="preserve">USB_Micro-B_Molex-105017-0001</t>
  </si>
  <si>
    <t xml:space="preserve">D101</t>
  </si>
  <si>
    <t xml:space="preserve">SS12</t>
  </si>
  <si>
    <t xml:space="preserve">D_SMA</t>
  </si>
  <si>
    <t xml:space="preserve">F101</t>
  </si>
  <si>
    <t xml:space="preserve">0.2A</t>
  </si>
  <si>
    <t xml:space="preserve">Fuse_1206_3216Metric</t>
  </si>
  <si>
    <t xml:space="preserve">L104</t>
  </si>
  <si>
    <t xml:space="preserve">6.8uH</t>
  </si>
  <si>
    <t xml:space="preserve">L_Taiyo-Yuden_NR-40xx</t>
  </si>
  <si>
    <t xml:space="preserve">C104,C106</t>
  </si>
  <si>
    <t xml:space="preserve">1uF 16v</t>
  </si>
  <si>
    <t xml:space="preserve">U102</t>
  </si>
  <si>
    <t xml:space="preserve">3.3v LDO (for example AZ1117EH-3.3TRG1)</t>
  </si>
  <si>
    <t xml:space="preserve">SOT-223-3_TabPin2</t>
  </si>
  <si>
    <t xml:space="preserve">Q101</t>
  </si>
  <si>
    <t xml:space="preserve">AO3401</t>
  </si>
  <si>
    <t xml:space="preserve">SOT-23</t>
  </si>
  <si>
    <t xml:space="preserve">J105,J106, J203, J204, J207, J208</t>
  </si>
  <si>
    <t xml:space="preserve">Conn_02x02_Odd_Even</t>
  </si>
  <si>
    <t xml:space="preserve">Pin Header 2.54  vertical SMT 2x2p</t>
  </si>
  <si>
    <t xml:space="preserve">U103</t>
  </si>
  <si>
    <t xml:space="preserve">AP3015</t>
  </si>
  <si>
    <t xml:space="preserve">C102,C103,C105,C101,C201,C205,C206,C207</t>
  </si>
  <si>
    <t xml:space="preserve">4.7uF 6.3v</t>
  </si>
  <si>
    <t xml:space="preserve">L101,L103,L102</t>
  </si>
  <si>
    <t xml:space="preserve">FB</t>
  </si>
  <si>
    <t xml:space="preserve">L_0603_1608Metric</t>
  </si>
  <si>
    <t xml:space="preserve">Q102</t>
  </si>
  <si>
    <t xml:space="preserve">AO3400</t>
  </si>
  <si>
    <t xml:space="preserve">R105</t>
  </si>
  <si>
    <t xml:space="preserve">13.3k</t>
  </si>
  <si>
    <t xml:space="preserve">R101,R102, R202</t>
  </si>
  <si>
    <t xml:space="preserve">22R</t>
  </si>
  <si>
    <t xml:space="preserve">J112,J102</t>
  </si>
  <si>
    <t xml:space="preserve">Spring connector 6p</t>
  </si>
  <si>
    <t xml:space="preserve">Spring-contact-connector-2.5x6</t>
  </si>
  <si>
    <t xml:space="preserve">Y201</t>
  </si>
  <si>
    <t xml:space="preserve">8Mhz</t>
  </si>
  <si>
    <t xml:space="preserve">Crystal_SMD_HC49-SD</t>
  </si>
  <si>
    <t xml:space="preserve">U202</t>
  </si>
  <si>
    <t xml:space="preserve">STM32F103CBT6 (128K flash)</t>
  </si>
  <si>
    <t xml:space="preserve">LQFP-48_7x7mm_P0.5mm</t>
  </si>
  <si>
    <t xml:space="preserve">R201</t>
  </si>
  <si>
    <t xml:space="preserve">100R</t>
  </si>
  <si>
    <t xml:space="preserve">R602,R602,R602</t>
  </si>
  <si>
    <t xml:space="preserve">470R</t>
  </si>
  <si>
    <t xml:space="preserve">R_0805</t>
  </si>
  <si>
    <t xml:space="preserve">U601,U601,U601</t>
  </si>
  <si>
    <t xml:space="preserve">24LC02 (for example HT24LC02)</t>
  </si>
  <si>
    <t xml:space="preserve">SOIC-8_3.9x4.9mm_Pitch1.27mm</t>
  </si>
  <si>
    <t xml:space="preserve">D601,D601,D601</t>
  </si>
  <si>
    <t xml:space="preserve">DNP</t>
  </si>
  <si>
    <t xml:space="preserve">LED_D5.0mm</t>
  </si>
  <si>
    <t xml:space="preserve">D602,D602,D602</t>
  </si>
  <si>
    <t xml:space="preserve">Back side</t>
  </si>
  <si>
    <t xml:space="preserve">Quantity</t>
  </si>
  <si>
    <t xml:space="preserve">Designation</t>
  </si>
  <si>
    <t xml:space="preserve">Package</t>
  </si>
  <si>
    <t xml:space="preserve">SW203, SW202, SW201</t>
  </si>
  <si>
    <t xml:space="preserve">SW</t>
  </si>
  <si>
    <t xml:space="preserve">B3SL-1002P</t>
  </si>
  <si>
    <t xml:space="preserve">Revise the switch footprint. The current one is incorrect and slightly off, and might cause production problems. This switch is supposed to be used, but the PCB footprint is for a slightly different one:  https://item.taobao.com/item.htm?id=522601282751</t>
  </si>
  <si>
    <t xml:space="preserve">MK205,MK204,MK203,MK202</t>
  </si>
  <si>
    <t xml:space="preserve">SMT nut</t>
  </si>
  <si>
    <t xml:space="preserve">Mounting-Hole-SMT-nut-M3-4.3mm</t>
  </si>
  <si>
    <t xml:space="preserve">https://item.taobao.com/item.htm?id=541844636955</t>
  </si>
  <si>
    <t xml:space="preserve">U201</t>
  </si>
  <si>
    <t xml:space="preserve">LCD_1.44_ST7735 (hand soldering)</t>
  </si>
  <si>
    <t xml:space="preserve">LCD_1.44_ST7735</t>
  </si>
  <si>
    <t xml:space="preserve">https://item.taobao.com/item.htm?id=522601282751</t>
  </si>
  <si>
    <t xml:space="preserve">Unusual parts</t>
  </si>
  <si>
    <t xml:space="preserve">bag</t>
  </si>
  <si>
    <t xml:space="preserve">Tape</t>
  </si>
  <si>
    <t xml:space="preserve">Have ~375 left, don’t know where to buy more. Find function replacement, update the PCB.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</si>
</sst>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144000</xdr:colOff>
      <xdr:row>41</xdr:row>
      <xdr:rowOff>108720</xdr:rowOff>
    </xdr:from>
    <xdr:to>
      <xdr:col>3</xdr:col>
      <xdr:colOff>2409120</xdr:colOff>
      <xdr:row>44</xdr:row>
      <xdr:rowOff>447120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877400" y="19245600"/>
          <a:ext cx="2265120" cy="220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49</xdr:row>
      <xdr:rowOff>171720</xdr:rowOff>
    </xdr:from>
    <xdr:to>
      <xdr:col>3</xdr:col>
      <xdr:colOff>1292400</xdr:colOff>
      <xdr:row>51</xdr:row>
      <xdr:rowOff>207000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823040" y="24383520"/>
          <a:ext cx="1202760" cy="120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1623600</xdr:colOff>
      <xdr:row>49</xdr:row>
      <xdr:rowOff>131400</xdr:rowOff>
    </xdr:from>
    <xdr:to>
      <xdr:col>3</xdr:col>
      <xdr:colOff>2914560</xdr:colOff>
      <xdr:row>51</xdr:row>
      <xdr:rowOff>255600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3357000" y="24343200"/>
          <a:ext cx="1290960" cy="129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119520</xdr:colOff>
      <xdr:row>53</xdr:row>
      <xdr:rowOff>123480</xdr:rowOff>
    </xdr:from>
    <xdr:to>
      <xdr:col>3</xdr:col>
      <xdr:colOff>3152520</xdr:colOff>
      <xdr:row>56</xdr:row>
      <xdr:rowOff>250560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852920" y="26669520"/>
          <a:ext cx="3033000" cy="229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496440</xdr:colOff>
      <xdr:row>45</xdr:row>
      <xdr:rowOff>60120</xdr:rowOff>
    </xdr:from>
    <xdr:to>
      <xdr:col>3</xdr:col>
      <xdr:colOff>2882880</xdr:colOff>
      <xdr:row>48</xdr:row>
      <xdr:rowOff>499680</xdr:rowOff>
    </xdr:to>
    <xdr:pic>
      <xdr:nvPicPr>
        <xdr:cNvPr id="4" name="Image 9" descr=""/>
        <xdr:cNvPicPr/>
      </xdr:nvPicPr>
      <xdr:blipFill>
        <a:blip r:embed="rId5"/>
        <a:srcRect l="14090" t="16366" r="12117" b="8761"/>
        <a:stretch/>
      </xdr:blipFill>
      <xdr:spPr>
        <a:xfrm>
          <a:off x="2229840" y="21683520"/>
          <a:ext cx="2386440" cy="238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184320</xdr:colOff>
      <xdr:row>57</xdr:row>
      <xdr:rowOff>205920</xdr:rowOff>
    </xdr:from>
    <xdr:to>
      <xdr:col>3</xdr:col>
      <xdr:colOff>2956680</xdr:colOff>
      <xdr:row>60</xdr:row>
      <xdr:rowOff>373680</xdr:rowOff>
    </xdr:to>
    <xdr:pic>
      <xdr:nvPicPr>
        <xdr:cNvPr id="5" name="Image 5" descr=""/>
        <xdr:cNvPicPr/>
      </xdr:nvPicPr>
      <xdr:blipFill>
        <a:blip r:embed="rId6"/>
        <a:stretch/>
      </xdr:blipFill>
      <xdr:spPr>
        <a:xfrm>
          <a:off x="1917720" y="29644920"/>
          <a:ext cx="2772360" cy="207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42480</xdr:colOff>
      <xdr:row>57</xdr:row>
      <xdr:rowOff>350640</xdr:rowOff>
    </xdr:from>
    <xdr:to>
      <xdr:col>4</xdr:col>
      <xdr:colOff>2855880</xdr:colOff>
      <xdr:row>60</xdr:row>
      <xdr:rowOff>337320</xdr:rowOff>
    </xdr:to>
    <xdr:pic>
      <xdr:nvPicPr>
        <xdr:cNvPr id="6" name="Image 6" descr=""/>
        <xdr:cNvPicPr/>
      </xdr:nvPicPr>
      <xdr:blipFill>
        <a:blip r:embed="rId7"/>
        <a:stretch/>
      </xdr:blipFill>
      <xdr:spPr>
        <a:xfrm>
          <a:off x="5023800" y="29789640"/>
          <a:ext cx="2813400" cy="189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127800</xdr:colOff>
      <xdr:row>57</xdr:row>
      <xdr:rowOff>137520</xdr:rowOff>
    </xdr:from>
    <xdr:to>
      <xdr:col>9</xdr:col>
      <xdr:colOff>1519560</xdr:colOff>
      <xdr:row>60</xdr:row>
      <xdr:rowOff>369000</xdr:rowOff>
    </xdr:to>
    <xdr:pic>
      <xdr:nvPicPr>
        <xdr:cNvPr id="7" name="Image 7" descr=""/>
        <xdr:cNvPicPr/>
      </xdr:nvPicPr>
      <xdr:blipFill>
        <a:blip r:embed="rId8"/>
        <a:stretch/>
      </xdr:blipFill>
      <xdr:spPr>
        <a:xfrm>
          <a:off x="10833840" y="29576520"/>
          <a:ext cx="2315520" cy="2134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id=522601282751" TargetMode="External"/><Relationship Id="rId2" Type="http://schemas.openxmlformats.org/officeDocument/2006/relationships/hyperlink" Target="https://item.taobao.com/item.htm?id=541844636955" TargetMode="External"/><Relationship Id="rId3" Type="http://schemas.openxmlformats.org/officeDocument/2006/relationships/hyperlink" Target="https://item.taobao.com/item.htm?id=522601282751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windowProtection="false" showFormulas="false" showGridLines="true" showRowColHeaders="true" showZeros="true" rightToLeft="false" tabSelected="true" showOutlineSymbols="true" defaultGridColor="true" view="normal" topLeftCell="B25" colorId="64" zoomScale="95" zoomScaleNormal="95" zoomScalePageLayoutView="100" workbookViewId="0">
      <selection pane="topLeft" activeCell="E31" activeCellId="0" sqref="E31"/>
    </sheetView>
  </sheetViews>
  <sheetFormatPr defaultRowHeight="12.8"/>
  <cols>
    <col collapsed="false" hidden="false" max="1" min="1" style="1" width="4.45408163265306"/>
    <col collapsed="false" hidden="false" max="2" min="2" style="1" width="3.37244897959184"/>
    <col collapsed="false" hidden="false" max="3" min="3" style="1" width="16.7397959183673"/>
    <col collapsed="false" hidden="false" max="4" min="4" style="1" width="46.030612244898"/>
    <col collapsed="false" hidden="false" max="5" min="5" style="2" width="41.3061224489796"/>
    <col collapsed="false" hidden="false" max="6" min="6" style="1" width="13.2295918367347"/>
    <col collapsed="false" hidden="false" max="7" min="7" style="1" width="10.6632653061225"/>
    <col collapsed="false" hidden="false" max="8" min="8" style="1" width="15.9285714285714"/>
    <col collapsed="false" hidden="false" max="9" min="9" style="1" width="13.0918367346939"/>
    <col collapsed="false" hidden="false" max="10" min="10" style="1" width="54.8061224489796"/>
    <col collapsed="false" hidden="false" max="1023" min="11" style="1" width="10.6632653061225"/>
    <col collapsed="false" hidden="false" max="1025" min="1024" style="0" width="10.6632653061225"/>
  </cols>
  <sheetData>
    <row r="1" s="5" customFormat="true" ht="34" hidden="false" customHeight="true" outlineLevel="0" collapsed="false">
      <c r="A1" s="3"/>
      <c r="B1" s="4" t="s">
        <v>0</v>
      </c>
      <c r="C1" s="4"/>
      <c r="D1" s="4"/>
      <c r="E1" s="4"/>
      <c r="F1" s="3"/>
      <c r="G1" s="3"/>
      <c r="H1" s="3"/>
      <c r="I1" s="3"/>
      <c r="J1" s="5" t="s">
        <v>1</v>
      </c>
      <c r="AMJ1" s="0"/>
    </row>
    <row r="2" customFormat="false" ht="34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6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34" hidden="false" customHeight="true" outlineLevel="0" collapsed="false">
      <c r="A3" s="3" t="n">
        <v>3</v>
      </c>
      <c r="B3" s="3" t="n">
        <v>6</v>
      </c>
      <c r="C3" s="3" t="s">
        <v>11</v>
      </c>
      <c r="D3" s="3" t="s">
        <v>12</v>
      </c>
      <c r="E3" s="6" t="s">
        <v>13</v>
      </c>
      <c r="F3" s="3" t="n">
        <v>4</v>
      </c>
      <c r="G3" s="3"/>
      <c r="H3" s="3" t="n">
        <f aca="false">B3*F3</f>
        <v>24</v>
      </c>
      <c r="I3" s="3" t="n">
        <f aca="false">B3*G3</f>
        <v>0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68.95" hidden="false" customHeight="true" outlineLevel="0" collapsed="false">
      <c r="A4" s="3" t="n">
        <v>15</v>
      </c>
      <c r="B4" s="3" t="n">
        <v>12</v>
      </c>
      <c r="C4" s="3" t="s">
        <v>14</v>
      </c>
      <c r="D4" s="3" t="s">
        <v>15</v>
      </c>
      <c r="E4" s="6" t="s">
        <v>16</v>
      </c>
      <c r="F4" s="3" t="n">
        <v>2</v>
      </c>
      <c r="G4" s="3"/>
      <c r="H4" s="3" t="n">
        <f aca="false">B4*F4</f>
        <v>24</v>
      </c>
      <c r="I4" s="3" t="n">
        <f aca="false">B4*G4</f>
        <v>0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s="5" customFormat="true" ht="34" hidden="false" customHeight="true" outlineLevel="0" collapsed="false">
      <c r="A5" s="3" t="n">
        <v>16</v>
      </c>
      <c r="B5" s="3" t="n">
        <v>1</v>
      </c>
      <c r="C5" s="3" t="s">
        <v>17</v>
      </c>
      <c r="D5" s="3" t="s">
        <v>18</v>
      </c>
      <c r="E5" s="6" t="s">
        <v>19</v>
      </c>
      <c r="F5" s="3" t="n">
        <v>2</v>
      </c>
      <c r="G5" s="3"/>
      <c r="H5" s="3" t="n">
        <f aca="false">B5*F5</f>
        <v>2</v>
      </c>
      <c r="I5" s="3" t="n">
        <f aca="false">B5*G5</f>
        <v>0</v>
      </c>
      <c r="AMJ5" s="0"/>
    </row>
    <row r="6" customFormat="false" ht="34" hidden="false" customHeight="true" outlineLevel="0" collapsed="false">
      <c r="A6" s="3" t="n">
        <v>17</v>
      </c>
      <c r="B6" s="3" t="n">
        <v>1</v>
      </c>
      <c r="C6" s="3" t="s">
        <v>20</v>
      </c>
      <c r="D6" s="3" t="s">
        <v>21</v>
      </c>
      <c r="E6" s="6" t="s">
        <v>16</v>
      </c>
      <c r="F6" s="3" t="n">
        <v>2</v>
      </c>
      <c r="G6" s="3"/>
      <c r="H6" s="3" t="n">
        <f aca="false">B6*F6</f>
        <v>2</v>
      </c>
      <c r="I6" s="3" t="n">
        <f aca="false">B6*G6</f>
        <v>0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5" customFormat="true" ht="34" hidden="false" customHeight="true" outlineLevel="0" collapsed="false">
      <c r="A7" s="3" t="n">
        <v>18</v>
      </c>
      <c r="B7" s="3" t="n">
        <v>1</v>
      </c>
      <c r="C7" s="3" t="s">
        <v>22</v>
      </c>
      <c r="D7" s="3" t="s">
        <v>23</v>
      </c>
      <c r="E7" s="6" t="s">
        <v>24</v>
      </c>
      <c r="F7" s="3" t="n">
        <v>6</v>
      </c>
      <c r="G7" s="3"/>
      <c r="H7" s="3" t="n">
        <f aca="false">B7*F7</f>
        <v>6</v>
      </c>
      <c r="I7" s="3" t="n">
        <f aca="false">B7*G7</f>
        <v>0</v>
      </c>
      <c r="AMJ7" s="0"/>
    </row>
    <row r="8" s="5" customFormat="true" ht="34" hidden="false" customHeight="true" outlineLevel="0" collapsed="false">
      <c r="A8" s="3" t="n">
        <v>19</v>
      </c>
      <c r="B8" s="3" t="n">
        <v>1</v>
      </c>
      <c r="C8" s="3" t="s">
        <v>25</v>
      </c>
      <c r="D8" s="3" t="s">
        <v>26</v>
      </c>
      <c r="E8" s="6" t="s">
        <v>27</v>
      </c>
      <c r="F8" s="3" t="n">
        <v>5</v>
      </c>
      <c r="G8" s="3"/>
      <c r="H8" s="3" t="n">
        <f aca="false">B8*F8</f>
        <v>5</v>
      </c>
      <c r="I8" s="3" t="n">
        <f aca="false">B8*G8</f>
        <v>0</v>
      </c>
      <c r="AMJ8" s="0"/>
    </row>
    <row r="9" customFormat="false" ht="34" hidden="false" customHeight="true" outlineLevel="0" collapsed="false">
      <c r="A9" s="3" t="n">
        <v>20</v>
      </c>
      <c r="B9" s="3" t="n">
        <v>1</v>
      </c>
      <c r="C9" s="3" t="s">
        <v>28</v>
      </c>
      <c r="D9" s="3" t="s">
        <v>29</v>
      </c>
      <c r="E9" s="6" t="s">
        <v>30</v>
      </c>
      <c r="F9" s="3" t="n">
        <v>2</v>
      </c>
      <c r="G9" s="3"/>
      <c r="H9" s="3" t="n">
        <f aca="false">B9*F9</f>
        <v>2</v>
      </c>
      <c r="I9" s="3" t="n">
        <f aca="false">B9*G9</f>
        <v>0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54.7" hidden="false" customHeight="true" outlineLevel="0" collapsed="false">
      <c r="A10" s="3" t="n">
        <v>21</v>
      </c>
      <c r="B10" s="3" t="n">
        <v>12</v>
      </c>
      <c r="C10" s="3" t="s">
        <v>31</v>
      </c>
      <c r="D10" s="3" t="s">
        <v>32</v>
      </c>
      <c r="E10" s="6" t="s">
        <v>30</v>
      </c>
      <c r="F10" s="3" t="n">
        <v>2</v>
      </c>
      <c r="G10" s="3"/>
      <c r="H10" s="3" t="n">
        <f aca="false">B10*F10</f>
        <v>24</v>
      </c>
      <c r="I10" s="3" t="n">
        <f aca="false">B10*G10</f>
        <v>0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5" customFormat="true" ht="34" hidden="false" customHeight="true" outlineLevel="0" collapsed="false">
      <c r="A11" s="3" t="n">
        <v>26</v>
      </c>
      <c r="B11" s="3" t="n">
        <v>1</v>
      </c>
      <c r="C11" s="3" t="s">
        <v>33</v>
      </c>
      <c r="D11" s="3" t="s">
        <v>34</v>
      </c>
      <c r="E11" s="6" t="s">
        <v>24</v>
      </c>
      <c r="F11" s="3" t="n">
        <v>6</v>
      </c>
      <c r="G11" s="3"/>
      <c r="H11" s="3" t="n">
        <f aca="false">B11*F11</f>
        <v>6</v>
      </c>
      <c r="I11" s="3" t="n">
        <f aca="false">B11*G11</f>
        <v>0</v>
      </c>
      <c r="AMJ11" s="0"/>
    </row>
    <row r="12" s="5" customFormat="true" ht="34" hidden="false" customHeight="true" outlineLevel="0" collapsed="false">
      <c r="A12" s="3" t="n">
        <v>27</v>
      </c>
      <c r="B12" s="3" t="n">
        <v>1</v>
      </c>
      <c r="C12" s="3" t="s">
        <v>35</v>
      </c>
      <c r="D12" s="3" t="s">
        <v>36</v>
      </c>
      <c r="E12" s="6" t="s">
        <v>37</v>
      </c>
      <c r="F12" s="3" t="n">
        <v>7</v>
      </c>
      <c r="G12" s="3" t="n">
        <v>4</v>
      </c>
      <c r="H12" s="3" t="n">
        <f aca="false">B12*F12</f>
        <v>7</v>
      </c>
      <c r="I12" s="3" t="n">
        <f aca="false">B12*G12</f>
        <v>4</v>
      </c>
      <c r="AMJ12" s="0"/>
    </row>
    <row r="13" s="5" customFormat="true" ht="34" hidden="false" customHeight="true" outlineLevel="0" collapsed="false">
      <c r="A13" s="3" t="n">
        <v>28</v>
      </c>
      <c r="B13" s="3" t="n">
        <v>1</v>
      </c>
      <c r="C13" s="3" t="s">
        <v>38</v>
      </c>
      <c r="D13" s="3" t="s">
        <v>39</v>
      </c>
      <c r="E13" s="6" t="s">
        <v>40</v>
      </c>
      <c r="F13" s="3" t="n">
        <v>2</v>
      </c>
      <c r="G13" s="3"/>
      <c r="H13" s="3" t="n">
        <f aca="false">B13*F13</f>
        <v>2</v>
      </c>
      <c r="I13" s="3" t="n">
        <f aca="false">B13*G13</f>
        <v>0</v>
      </c>
      <c r="AMJ13" s="0"/>
    </row>
    <row r="14" s="5" customFormat="true" ht="34" hidden="false" customHeight="true" outlineLevel="0" collapsed="false">
      <c r="A14" s="3" t="n">
        <v>29</v>
      </c>
      <c r="B14" s="3" t="n">
        <v>1</v>
      </c>
      <c r="C14" s="3" t="s">
        <v>41</v>
      </c>
      <c r="D14" s="3" t="s">
        <v>42</v>
      </c>
      <c r="E14" s="6" t="s">
        <v>43</v>
      </c>
      <c r="F14" s="3" t="n">
        <v>2</v>
      </c>
      <c r="G14" s="3"/>
      <c r="H14" s="3" t="n">
        <f aca="false">B14*F14</f>
        <v>2</v>
      </c>
      <c r="I14" s="3" t="n">
        <f aca="false">B14*G14</f>
        <v>0</v>
      </c>
      <c r="AMJ14" s="0"/>
    </row>
    <row r="15" s="5" customFormat="true" ht="34" hidden="false" customHeight="true" outlineLevel="0" collapsed="false">
      <c r="A15" s="3" t="n">
        <v>30</v>
      </c>
      <c r="B15" s="3" t="n">
        <v>1</v>
      </c>
      <c r="C15" s="3" t="s">
        <v>44</v>
      </c>
      <c r="D15" s="3" t="s">
        <v>45</v>
      </c>
      <c r="E15" s="6" t="s">
        <v>46</v>
      </c>
      <c r="F15" s="3" t="n">
        <v>2</v>
      </c>
      <c r="G15" s="3"/>
      <c r="H15" s="3" t="n">
        <f aca="false">B15*F15</f>
        <v>2</v>
      </c>
      <c r="I15" s="3" t="n">
        <f aca="false">B15*G15</f>
        <v>0</v>
      </c>
      <c r="AMJ15" s="0"/>
    </row>
    <row r="16" customFormat="false" ht="34" hidden="false" customHeight="true" outlineLevel="0" collapsed="false">
      <c r="A16" s="3" t="n">
        <v>31</v>
      </c>
      <c r="B16" s="3" t="n">
        <v>2</v>
      </c>
      <c r="C16" s="3" t="s">
        <v>47</v>
      </c>
      <c r="D16" s="3" t="s">
        <v>48</v>
      </c>
      <c r="E16" s="6" t="s">
        <v>30</v>
      </c>
      <c r="F16" s="3" t="n">
        <v>2</v>
      </c>
      <c r="G16" s="3"/>
      <c r="H16" s="3" t="n">
        <f aca="false">B16*F16</f>
        <v>4</v>
      </c>
      <c r="I16" s="3" t="n">
        <f aca="false">B16*G16</f>
        <v>0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s="5" customFormat="true" ht="34" hidden="false" customHeight="true" outlineLevel="0" collapsed="false">
      <c r="A17" s="3" t="n">
        <v>32</v>
      </c>
      <c r="B17" s="3" t="n">
        <v>1</v>
      </c>
      <c r="C17" s="3" t="s">
        <v>49</v>
      </c>
      <c r="D17" s="3" t="s">
        <v>50</v>
      </c>
      <c r="E17" s="6" t="s">
        <v>51</v>
      </c>
      <c r="F17" s="3" t="n">
        <v>4</v>
      </c>
      <c r="G17" s="3"/>
      <c r="H17" s="3" t="n">
        <f aca="false">B17*F17</f>
        <v>4</v>
      </c>
      <c r="I17" s="3" t="n">
        <f aca="false">B17*G17</f>
        <v>0</v>
      </c>
      <c r="AMJ17" s="0"/>
    </row>
    <row r="18" s="5" customFormat="true" ht="34" hidden="false" customHeight="true" outlineLevel="0" collapsed="false">
      <c r="A18" s="3" t="n">
        <v>33</v>
      </c>
      <c r="B18" s="3" t="n">
        <v>1</v>
      </c>
      <c r="C18" s="3" t="s">
        <v>52</v>
      </c>
      <c r="D18" s="3" t="s">
        <v>53</v>
      </c>
      <c r="E18" s="6" t="s">
        <v>54</v>
      </c>
      <c r="F18" s="3" t="n">
        <v>3</v>
      </c>
      <c r="G18" s="3"/>
      <c r="H18" s="3" t="n">
        <f aca="false">B18*F18</f>
        <v>3</v>
      </c>
      <c r="I18" s="3" t="n">
        <f aca="false">B18*G18</f>
        <v>0</v>
      </c>
      <c r="AMJ18" s="0"/>
    </row>
    <row r="19" customFormat="false" ht="34" hidden="false" customHeight="true" outlineLevel="0" collapsed="false">
      <c r="A19" s="3" t="n">
        <v>35</v>
      </c>
      <c r="B19" s="3" t="n">
        <v>6</v>
      </c>
      <c r="C19" s="3" t="s">
        <v>55</v>
      </c>
      <c r="D19" s="3" t="s">
        <v>56</v>
      </c>
      <c r="E19" s="6" t="s">
        <v>57</v>
      </c>
      <c r="F19" s="3" t="n">
        <v>4</v>
      </c>
      <c r="G19" s="3"/>
      <c r="H19" s="3" t="n">
        <f aca="false">B19*F19</f>
        <v>24</v>
      </c>
      <c r="I19" s="3" t="n">
        <f aca="false">B19*G19</f>
        <v>0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s="5" customFormat="true" ht="34" hidden="false" customHeight="true" outlineLevel="0" collapsed="false">
      <c r="A20" s="3" t="n">
        <v>36</v>
      </c>
      <c r="B20" s="3" t="n">
        <v>1</v>
      </c>
      <c r="C20" s="3" t="s">
        <v>58</v>
      </c>
      <c r="D20" s="3" t="s">
        <v>59</v>
      </c>
      <c r="E20" s="6" t="s">
        <v>27</v>
      </c>
      <c r="F20" s="3" t="n">
        <v>5</v>
      </c>
      <c r="G20" s="3"/>
      <c r="H20" s="3" t="n">
        <f aca="false">B20*F20</f>
        <v>5</v>
      </c>
      <c r="I20" s="3" t="n">
        <f aca="false">B20*G20</f>
        <v>0</v>
      </c>
      <c r="AMJ20" s="0"/>
    </row>
    <row r="21" customFormat="false" ht="52.1" hidden="false" customHeight="true" outlineLevel="0" collapsed="false">
      <c r="A21" s="3" t="n">
        <v>37</v>
      </c>
      <c r="B21" s="3" t="n">
        <v>8</v>
      </c>
      <c r="C21" s="3" t="s">
        <v>60</v>
      </c>
      <c r="D21" s="3" t="s">
        <v>61</v>
      </c>
      <c r="E21" s="6" t="s">
        <v>30</v>
      </c>
      <c r="F21" s="3" t="n">
        <v>2</v>
      </c>
      <c r="G21" s="3"/>
      <c r="H21" s="3" t="n">
        <f aca="false">B21*F21</f>
        <v>16</v>
      </c>
      <c r="I21" s="3" t="n">
        <f aca="false">B21*G21</f>
        <v>0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s="5" customFormat="true" ht="34" hidden="false" customHeight="true" outlineLevel="0" collapsed="false">
      <c r="A22" s="3" t="n">
        <v>38</v>
      </c>
      <c r="B22" s="3" t="n">
        <v>3</v>
      </c>
      <c r="C22" s="3" t="s">
        <v>62</v>
      </c>
      <c r="D22" s="3" t="s">
        <v>63</v>
      </c>
      <c r="E22" s="6" t="s">
        <v>64</v>
      </c>
      <c r="F22" s="3" t="n">
        <v>2</v>
      </c>
      <c r="G22" s="3"/>
      <c r="H22" s="3" t="n">
        <f aca="false">B22*F22</f>
        <v>6</v>
      </c>
      <c r="I22" s="3" t="n">
        <f aca="false">B22*G22</f>
        <v>0</v>
      </c>
      <c r="J22" s="1"/>
      <c r="K22" s="0"/>
      <c r="L22" s="0"/>
      <c r="M22" s="0"/>
      <c r="N22" s="0"/>
      <c r="O22" s="0"/>
      <c r="P22" s="0"/>
      <c r="Q22" s="0"/>
      <c r="R22" s="0"/>
      <c r="AMJ22" s="0"/>
    </row>
    <row r="23" s="5" customFormat="true" ht="34" hidden="false" customHeight="true" outlineLevel="0" collapsed="false">
      <c r="A23" s="3" t="n">
        <v>39</v>
      </c>
      <c r="B23" s="3" t="n">
        <v>1</v>
      </c>
      <c r="C23" s="3" t="s">
        <v>65</v>
      </c>
      <c r="D23" s="3" t="s">
        <v>66</v>
      </c>
      <c r="E23" s="6" t="s">
        <v>54</v>
      </c>
      <c r="F23" s="3" t="n">
        <v>3</v>
      </c>
      <c r="G23" s="3"/>
      <c r="H23" s="3" t="n">
        <f aca="false">B23*F23</f>
        <v>3</v>
      </c>
      <c r="I23" s="3" t="n">
        <f aca="false">B23*G23</f>
        <v>0</v>
      </c>
      <c r="J23" s="0"/>
      <c r="K23" s="0"/>
      <c r="L23" s="0"/>
      <c r="M23" s="0"/>
      <c r="N23" s="0"/>
      <c r="O23" s="0"/>
      <c r="P23" s="0"/>
      <c r="Q23" s="0"/>
      <c r="R23" s="0"/>
      <c r="AMJ23" s="0"/>
    </row>
    <row r="24" customFormat="false" ht="34" hidden="false" customHeight="true" outlineLevel="0" collapsed="false">
      <c r="A24" s="3" t="n">
        <v>40</v>
      </c>
      <c r="B24" s="3" t="n">
        <v>1</v>
      </c>
      <c r="C24" s="3" t="s">
        <v>67</v>
      </c>
      <c r="D24" s="3" t="s">
        <v>68</v>
      </c>
      <c r="E24" s="6" t="s">
        <v>16</v>
      </c>
      <c r="F24" s="3" t="n">
        <v>2</v>
      </c>
      <c r="G24" s="3"/>
      <c r="H24" s="3" t="n">
        <f aca="false">B24*F24</f>
        <v>2</v>
      </c>
      <c r="I24" s="3" t="n">
        <f aca="false">B24*G24</f>
        <v>0</v>
      </c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34" hidden="false" customHeight="true" outlineLevel="0" collapsed="false">
      <c r="A25" s="3" t="n">
        <v>41</v>
      </c>
      <c r="B25" s="3" t="n">
        <v>3</v>
      </c>
      <c r="C25" s="3" t="s">
        <v>69</v>
      </c>
      <c r="D25" s="3" t="s">
        <v>70</v>
      </c>
      <c r="E25" s="6" t="s">
        <v>16</v>
      </c>
      <c r="F25" s="3" t="n">
        <v>2</v>
      </c>
      <c r="G25" s="3"/>
      <c r="H25" s="3" t="n">
        <f aca="false">B25*F25</f>
        <v>6</v>
      </c>
      <c r="I25" s="3" t="n">
        <f aca="false">B25*G25</f>
        <v>0</v>
      </c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s="5" customFormat="true" ht="34" hidden="false" customHeight="true" outlineLevel="0" collapsed="false">
      <c r="A26" s="3" t="n">
        <v>48</v>
      </c>
      <c r="B26" s="3" t="n">
        <v>2</v>
      </c>
      <c r="C26" s="3" t="s">
        <v>71</v>
      </c>
      <c r="D26" s="3" t="s">
        <v>72</v>
      </c>
      <c r="E26" s="6" t="s">
        <v>73</v>
      </c>
      <c r="F26" s="3" t="n">
        <v>8</v>
      </c>
      <c r="G26" s="3"/>
      <c r="H26" s="3" t="n">
        <f aca="false">B26*F26</f>
        <v>16</v>
      </c>
      <c r="I26" s="3" t="n">
        <f aca="false">B26*G26</f>
        <v>0</v>
      </c>
      <c r="AMJ26" s="0"/>
    </row>
    <row r="27" s="5" customFormat="true" ht="34" hidden="false" customHeight="true" outlineLevel="0" collapsed="false">
      <c r="A27" s="3" t="n">
        <v>55</v>
      </c>
      <c r="B27" s="3" t="n">
        <v>1</v>
      </c>
      <c r="C27" s="3" t="s">
        <v>74</v>
      </c>
      <c r="D27" s="3" t="s">
        <v>75</v>
      </c>
      <c r="E27" s="6" t="s">
        <v>76</v>
      </c>
      <c r="F27" s="3" t="n">
        <v>2</v>
      </c>
      <c r="G27" s="3"/>
      <c r="H27" s="3" t="n">
        <f aca="false">B27*F27</f>
        <v>2</v>
      </c>
      <c r="I27" s="3" t="n">
        <f aca="false">B27*G27</f>
        <v>0</v>
      </c>
      <c r="AMJ27" s="0"/>
    </row>
    <row r="28" customFormat="false" ht="34" hidden="false" customHeight="true" outlineLevel="0" collapsed="false">
      <c r="A28" s="3" t="n">
        <v>58</v>
      </c>
      <c r="B28" s="3" t="n">
        <v>1</v>
      </c>
      <c r="C28" s="3" t="s">
        <v>77</v>
      </c>
      <c r="D28" s="3" t="s">
        <v>78</v>
      </c>
      <c r="E28" s="6" t="s">
        <v>79</v>
      </c>
      <c r="F28" s="3" t="n">
        <v>48</v>
      </c>
      <c r="G28" s="3"/>
      <c r="H28" s="3" t="n">
        <f aca="false">B28*F28</f>
        <v>48</v>
      </c>
      <c r="I28" s="3" t="n">
        <f aca="false">B28*G28</f>
        <v>0</v>
      </c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34" hidden="false" customHeight="true" outlineLevel="0" collapsed="false">
      <c r="A29" s="3" t="n">
        <v>60</v>
      </c>
      <c r="B29" s="3" t="n">
        <v>1</v>
      </c>
      <c r="C29" s="3" t="s">
        <v>80</v>
      </c>
      <c r="D29" s="3" t="s">
        <v>81</v>
      </c>
      <c r="E29" s="6" t="s">
        <v>16</v>
      </c>
      <c r="F29" s="3" t="n">
        <v>2</v>
      </c>
      <c r="G29" s="3"/>
      <c r="H29" s="3" t="n">
        <f aca="false">B29*F29</f>
        <v>2</v>
      </c>
      <c r="I29" s="3" t="n">
        <f aca="false">B29*G29</f>
        <v>0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34" hidden="false" customHeight="true" outlineLevel="0" collapsed="false">
      <c r="A30" s="3" t="n">
        <v>73</v>
      </c>
      <c r="B30" s="3" t="n">
        <v>3</v>
      </c>
      <c r="C30" s="3" t="s">
        <v>82</v>
      </c>
      <c r="D30" s="3" t="s">
        <v>83</v>
      </c>
      <c r="E30" s="6" t="s">
        <v>84</v>
      </c>
      <c r="F30" s="3" t="n">
        <v>2</v>
      </c>
      <c r="G30" s="3"/>
      <c r="H30" s="3" t="n">
        <f aca="false">B30*F30</f>
        <v>6</v>
      </c>
      <c r="I30" s="3" t="n">
        <f aca="false">B30*G30</f>
        <v>0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5" customFormat="true" ht="34" hidden="false" customHeight="true" outlineLevel="0" collapsed="false">
      <c r="A31" s="3" t="n">
        <v>75</v>
      </c>
      <c r="B31" s="3" t="n">
        <v>3</v>
      </c>
      <c r="C31" s="3" t="s">
        <v>85</v>
      </c>
      <c r="D31" s="3" t="s">
        <v>86</v>
      </c>
      <c r="E31" s="6" t="s">
        <v>87</v>
      </c>
      <c r="F31" s="3" t="n">
        <v>8</v>
      </c>
      <c r="G31" s="3"/>
      <c r="H31" s="3" t="n">
        <f aca="false">B31*F31</f>
        <v>24</v>
      </c>
      <c r="I31" s="3" t="n">
        <f aca="false">B31*G31</f>
        <v>0</v>
      </c>
      <c r="AMJ31" s="0"/>
    </row>
    <row r="32" s="5" customFormat="true" ht="34" hidden="false" customHeight="true" outlineLevel="0" collapsed="false">
      <c r="A32" s="3" t="n">
        <v>13</v>
      </c>
      <c r="B32" s="3" t="n">
        <v>3</v>
      </c>
      <c r="C32" s="3" t="s">
        <v>88</v>
      </c>
      <c r="D32" s="3" t="s">
        <v>89</v>
      </c>
      <c r="E32" s="6" t="s">
        <v>90</v>
      </c>
      <c r="F32" s="3"/>
      <c r="G32" s="3" t="n">
        <v>0</v>
      </c>
      <c r="H32" s="3" t="n">
        <f aca="false">B32*F32</f>
        <v>0</v>
      </c>
      <c r="I32" s="3" t="n">
        <f aca="false">B32*G32</f>
        <v>0</v>
      </c>
      <c r="AMJ32" s="0"/>
    </row>
    <row r="33" s="5" customFormat="true" ht="34" hidden="false" customHeight="true" outlineLevel="0" collapsed="false">
      <c r="A33" s="3" t="n">
        <v>72</v>
      </c>
      <c r="B33" s="3" t="n">
        <v>3</v>
      </c>
      <c r="C33" s="3" t="s">
        <v>91</v>
      </c>
      <c r="D33" s="3" t="s">
        <v>89</v>
      </c>
      <c r="E33" s="6" t="s">
        <v>89</v>
      </c>
      <c r="F33" s="3" t="n">
        <v>0</v>
      </c>
      <c r="G33" s="3"/>
      <c r="H33" s="3" t="n">
        <f aca="false">B33*F33</f>
        <v>0</v>
      </c>
      <c r="I33" s="3" t="n">
        <f aca="false">B33*G33</f>
        <v>0</v>
      </c>
      <c r="AMJ33" s="0"/>
    </row>
    <row r="34" s="5" customFormat="true" ht="34" hidden="false" customHeight="true" outlineLevel="0" collapsed="false">
      <c r="A34" s="3"/>
      <c r="B34" s="3"/>
      <c r="C34" s="3"/>
      <c r="D34" s="3"/>
      <c r="E34" s="6"/>
      <c r="F34" s="3"/>
      <c r="G34" s="3"/>
      <c r="H34" s="3" t="n">
        <f aca="false">SUM(H3:H33)</f>
        <v>279</v>
      </c>
      <c r="I34" s="3" t="n">
        <f aca="false">SUM(I3:I33)</f>
        <v>4</v>
      </c>
      <c r="AMJ34" s="0"/>
    </row>
    <row r="35" customFormat="false" ht="34" hidden="false" customHeight="true" outlineLevel="0" collapsed="false">
      <c r="A35" s="3"/>
      <c r="B35" s="4" t="s">
        <v>92</v>
      </c>
      <c r="C35" s="4"/>
      <c r="D35" s="4"/>
      <c r="E35" s="4"/>
      <c r="F35" s="3"/>
      <c r="G35" s="3"/>
      <c r="H35" s="3"/>
      <c r="I35" s="3"/>
      <c r="J35" s="0"/>
    </row>
    <row r="36" customFormat="false" ht="34" hidden="false" customHeight="true" outlineLevel="0" collapsed="false">
      <c r="A36" s="3" t="s">
        <v>2</v>
      </c>
      <c r="B36" s="3" t="s">
        <v>93</v>
      </c>
      <c r="C36" s="3" t="s">
        <v>4</v>
      </c>
      <c r="D36" s="3" t="s">
        <v>94</v>
      </c>
      <c r="E36" s="6" t="s">
        <v>95</v>
      </c>
      <c r="F36" s="3" t="s">
        <v>7</v>
      </c>
      <c r="G36" s="3" t="s">
        <v>8</v>
      </c>
      <c r="H36" s="3" t="s">
        <v>9</v>
      </c>
      <c r="I36" s="3" t="s">
        <v>10</v>
      </c>
      <c r="J36" s="0"/>
    </row>
    <row r="37" customFormat="false" ht="73.1" hidden="false" customHeight="true" outlineLevel="0" collapsed="false">
      <c r="A37" s="3" t="n">
        <v>52</v>
      </c>
      <c r="B37" s="3" t="n">
        <v>3</v>
      </c>
      <c r="C37" s="3" t="s">
        <v>96</v>
      </c>
      <c r="D37" s="3" t="s">
        <v>97</v>
      </c>
      <c r="E37" s="7" t="s">
        <v>98</v>
      </c>
      <c r="F37" s="3" t="n">
        <v>4</v>
      </c>
      <c r="G37" s="3"/>
      <c r="H37" s="3" t="n">
        <f aca="false">B37*F37</f>
        <v>12</v>
      </c>
      <c r="I37" s="3" t="n">
        <f aca="false">B37*G37</f>
        <v>0</v>
      </c>
      <c r="J37" s="8" t="s">
        <v>99</v>
      </c>
    </row>
    <row r="38" customFormat="false" ht="34" hidden="false" customHeight="true" outlineLevel="0" collapsed="false">
      <c r="A38" s="3" t="n">
        <v>57</v>
      </c>
      <c r="B38" s="3" t="n">
        <v>4</v>
      </c>
      <c r="C38" s="3" t="s">
        <v>100</v>
      </c>
      <c r="D38" s="3" t="s">
        <v>101</v>
      </c>
      <c r="E38" s="6" t="s">
        <v>102</v>
      </c>
      <c r="F38" s="3" t="n">
        <v>1</v>
      </c>
      <c r="G38" s="3"/>
      <c r="H38" s="3" t="n">
        <f aca="false">B38*F38</f>
        <v>4</v>
      </c>
      <c r="I38" s="3" t="n">
        <f aca="false">B38*G38</f>
        <v>0</v>
      </c>
      <c r="J38" s="9" t="s">
        <v>103</v>
      </c>
    </row>
    <row r="39" customFormat="false" ht="34" hidden="false" customHeight="true" outlineLevel="0" collapsed="false">
      <c r="A39" s="3" t="n">
        <v>63</v>
      </c>
      <c r="B39" s="3" t="n">
        <v>1</v>
      </c>
      <c r="C39" s="3" t="s">
        <v>104</v>
      </c>
      <c r="D39" s="3" t="s">
        <v>105</v>
      </c>
      <c r="E39" s="6" t="s">
        <v>106</v>
      </c>
      <c r="F39" s="3" t="n">
        <v>14</v>
      </c>
      <c r="G39" s="3"/>
      <c r="H39" s="10" t="n">
        <f aca="false">B39*F39</f>
        <v>14</v>
      </c>
      <c r="I39" s="3" t="n">
        <f aca="false">B39*G39</f>
        <v>0</v>
      </c>
      <c r="J39" s="9" t="s">
        <v>107</v>
      </c>
    </row>
    <row r="40" customFormat="false" ht="34" hidden="false" customHeight="true" outlineLevel="0" collapsed="false">
      <c r="C40" s="5"/>
      <c r="D40" s="5"/>
      <c r="E40" s="5"/>
      <c r="F40" s="0"/>
      <c r="G40" s="0"/>
      <c r="H40" s="1" t="n">
        <f aca="false">SUM(H37:H39)</f>
        <v>30</v>
      </c>
      <c r="I40" s="1" t="n">
        <f aca="false">SUM(I37:I39)</f>
        <v>0</v>
      </c>
    </row>
    <row r="41" customFormat="false" ht="34" hidden="false" customHeight="true" outlineLevel="0" collapsed="false">
      <c r="C41" s="1" t="s">
        <v>108</v>
      </c>
      <c r="D41" s="5"/>
      <c r="E41" s="5"/>
      <c r="F41" s="0"/>
      <c r="G41" s="0"/>
      <c r="H41" s="0"/>
    </row>
    <row r="42" customFormat="false" ht="48.95" hidden="false" customHeight="true" outlineLevel="0" collapsed="false">
      <c r="C42" s="11" t="s">
        <v>11</v>
      </c>
      <c r="D42" s="11"/>
      <c r="E42" s="11" t="s">
        <v>109</v>
      </c>
      <c r="F42" s="0"/>
      <c r="G42" s="0"/>
      <c r="H42" s="0"/>
    </row>
    <row r="43" customFormat="false" ht="48.95" hidden="false" customHeight="true" outlineLevel="0" collapsed="false">
      <c r="C43" s="11"/>
      <c r="D43" s="11"/>
      <c r="E43" s="11"/>
      <c r="F43" s="0"/>
      <c r="G43" s="0"/>
      <c r="H43" s="0"/>
    </row>
    <row r="44" customFormat="false" ht="48.95" hidden="false" customHeight="true" outlineLevel="0" collapsed="false">
      <c r="C44" s="11"/>
      <c r="D44" s="11"/>
      <c r="E44" s="11"/>
      <c r="F44" s="0"/>
      <c r="G44" s="0"/>
      <c r="H44" s="0"/>
    </row>
    <row r="45" customFormat="false" ht="48.95" hidden="false" customHeight="true" outlineLevel="0" collapsed="false">
      <c r="C45" s="11"/>
      <c r="D45" s="11"/>
      <c r="E45" s="11"/>
      <c r="F45" s="0"/>
      <c r="G45" s="0"/>
      <c r="H45" s="0"/>
    </row>
    <row r="46" customFormat="false" ht="50.95" hidden="false" customHeight="true" outlineLevel="0" collapsed="false">
      <c r="C46" s="11" t="s">
        <v>55</v>
      </c>
      <c r="D46" s="11"/>
      <c r="E46" s="11" t="s">
        <v>109</v>
      </c>
      <c r="F46" s="0"/>
      <c r="G46" s="0"/>
      <c r="H46" s="0"/>
    </row>
    <row r="47" customFormat="false" ht="50.95" hidden="false" customHeight="true" outlineLevel="0" collapsed="false">
      <c r="C47" s="11"/>
      <c r="D47" s="11"/>
      <c r="E47" s="11"/>
      <c r="F47" s="0"/>
      <c r="G47" s="0"/>
      <c r="H47" s="0"/>
    </row>
    <row r="48" customFormat="false" ht="50.95" hidden="false" customHeight="true" outlineLevel="0" collapsed="false">
      <c r="C48" s="11"/>
      <c r="D48" s="11"/>
      <c r="E48" s="11"/>
      <c r="F48" s="0"/>
      <c r="G48" s="0"/>
      <c r="H48" s="0"/>
    </row>
    <row r="49" customFormat="false" ht="50.95" hidden="false" customHeight="true" outlineLevel="0" collapsed="false">
      <c r="C49" s="11"/>
      <c r="D49" s="11"/>
      <c r="E49" s="11"/>
      <c r="F49" s="0"/>
      <c r="G49" s="0"/>
      <c r="H49" s="0"/>
    </row>
    <row r="50" customFormat="false" ht="45.95" hidden="false" customHeight="true" outlineLevel="0" collapsed="false">
      <c r="C50" s="11" t="s">
        <v>100</v>
      </c>
      <c r="D50" s="11"/>
      <c r="E50" s="11" t="s">
        <v>110</v>
      </c>
      <c r="F50" s="0"/>
      <c r="G50" s="0"/>
      <c r="H50" s="0"/>
    </row>
    <row r="51" customFormat="false" ht="45.95" hidden="false" customHeight="true" outlineLevel="0" collapsed="false">
      <c r="C51" s="11"/>
      <c r="D51" s="11"/>
      <c r="E51" s="11"/>
      <c r="F51" s="0"/>
      <c r="G51" s="0"/>
      <c r="H51" s="0"/>
    </row>
    <row r="52" customFormat="false" ht="45.95" hidden="false" customHeight="true" outlineLevel="0" collapsed="false">
      <c r="C52" s="11"/>
      <c r="D52" s="11"/>
      <c r="E52" s="11"/>
      <c r="F52" s="0"/>
      <c r="G52" s="0"/>
      <c r="H52" s="0"/>
    </row>
    <row r="53" customFormat="false" ht="45.95" hidden="false" customHeight="true" outlineLevel="0" collapsed="false">
      <c r="C53" s="11"/>
      <c r="D53" s="11"/>
      <c r="E53" s="11"/>
      <c r="F53" s="0"/>
      <c r="G53" s="0"/>
      <c r="H53" s="0"/>
    </row>
    <row r="54" customFormat="false" ht="56.95" hidden="false" customHeight="true" outlineLevel="0" collapsed="false">
      <c r="C54" s="11" t="s">
        <v>104</v>
      </c>
      <c r="D54" s="11"/>
      <c r="E54" s="11" t="s">
        <v>106</v>
      </c>
      <c r="F54" s="0"/>
      <c r="G54" s="0"/>
      <c r="H54" s="0"/>
    </row>
    <row r="55" customFormat="false" ht="56.95" hidden="false" customHeight="true" outlineLevel="0" collapsed="false">
      <c r="C55" s="11"/>
      <c r="D55" s="11"/>
      <c r="E55" s="11"/>
      <c r="F55" s="0"/>
      <c r="G55" s="0"/>
      <c r="H55" s="0"/>
    </row>
    <row r="56" customFormat="false" ht="56.95" hidden="false" customHeight="true" outlineLevel="0" collapsed="false">
      <c r="C56" s="11"/>
      <c r="D56" s="11"/>
      <c r="E56" s="11"/>
      <c r="F56" s="0"/>
      <c r="G56" s="0"/>
      <c r="H56" s="0"/>
    </row>
    <row r="57" customFormat="false" ht="56.95" hidden="false" customHeight="true" outlineLevel="0" collapsed="false">
      <c r="C57" s="11"/>
      <c r="D57" s="11"/>
      <c r="E57" s="11"/>
      <c r="F57" s="0"/>
      <c r="G57" s="0"/>
      <c r="H57" s="0"/>
    </row>
    <row r="58" customFormat="false" ht="49.95" hidden="false" customHeight="true" outlineLevel="0" collapsed="false">
      <c r="C58" s="11" t="s">
        <v>71</v>
      </c>
      <c r="D58" s="11"/>
      <c r="E58" s="11"/>
      <c r="F58" s="12" t="s">
        <v>111</v>
      </c>
      <c r="G58" s="12"/>
      <c r="H58" s="12"/>
      <c r="I58" s="13"/>
      <c r="J58" s="13"/>
    </row>
    <row r="59" customFormat="false" ht="49.95" hidden="false" customHeight="true" outlineLevel="0" collapsed="false">
      <c r="C59" s="11"/>
      <c r="D59" s="11"/>
      <c r="E59" s="11"/>
      <c r="F59" s="12"/>
      <c r="G59" s="12"/>
      <c r="H59" s="12"/>
      <c r="I59" s="13"/>
      <c r="J59" s="13"/>
    </row>
    <row r="60" customFormat="false" ht="49.95" hidden="false" customHeight="true" outlineLevel="0" collapsed="false">
      <c r="C60" s="11"/>
      <c r="D60" s="11"/>
      <c r="E60" s="11"/>
      <c r="F60" s="12"/>
      <c r="G60" s="12"/>
      <c r="H60" s="12"/>
      <c r="I60" s="13"/>
      <c r="J60" s="13"/>
    </row>
    <row r="61" customFormat="false" ht="49.95" hidden="false" customHeight="true" outlineLevel="0" collapsed="false">
      <c r="C61" s="11"/>
      <c r="D61" s="11"/>
      <c r="E61" s="11"/>
      <c r="F61" s="12"/>
      <c r="G61" s="12"/>
      <c r="H61" s="12"/>
      <c r="I61" s="13"/>
      <c r="J61" s="13"/>
    </row>
  </sheetData>
  <mergeCells count="19">
    <mergeCell ref="B1:E1"/>
    <mergeCell ref="B35:E35"/>
    <mergeCell ref="C42:C45"/>
    <mergeCell ref="D42:D45"/>
    <mergeCell ref="E42:E45"/>
    <mergeCell ref="C46:C49"/>
    <mergeCell ref="D46:D49"/>
    <mergeCell ref="E46:E49"/>
    <mergeCell ref="C50:C53"/>
    <mergeCell ref="D50:D53"/>
    <mergeCell ref="E50:E53"/>
    <mergeCell ref="C54:C57"/>
    <mergeCell ref="D54:D57"/>
    <mergeCell ref="E54:E57"/>
    <mergeCell ref="C58:C61"/>
    <mergeCell ref="D58:D61"/>
    <mergeCell ref="E58:E61"/>
    <mergeCell ref="F58:H61"/>
    <mergeCell ref="I58:J61"/>
  </mergeCells>
  <hyperlinks>
    <hyperlink ref="J37" r:id="rId1" display="Revise the switch footprint. The current one is incorrect and slightly off, and might cause production problems. This switch is supposed to be used, but the PCB footprint is for a slightly different one:  https://item.taobao.com/item.htm?id=522601282751"/>
    <hyperlink ref="J38" r:id="rId2" display="https://item.taobao.com/item.htm?id=541844636955"/>
    <hyperlink ref="J39" r:id="rId3" display="https://item.taobao.com/item.htm?id=522601282751"/>
  </hyperlink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2018-11-01T20:40:50Z</dcterms:modified>
  <cp:revision>23</cp:revision>
  <dc:subject/>
  <dc:title/>
</cp:coreProperties>
</file>