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.sharepoint.com/teams/IranPovertyTeam-WBGroup/Shared Documents/General/Portal/"/>
    </mc:Choice>
  </mc:AlternateContent>
  <xr:revisionPtr revIDLastSave="155" documentId="8_{450BF866-B576-4A50-8D9F-ABA32335C316}" xr6:coauthVersionLast="47" xr6:coauthVersionMax="47" xr10:uidLastSave="{77ECB348-E0B8-4434-9127-60FC570B3D72}"/>
  <bookViews>
    <workbookView xWindow="-110" yWindow="-110" windowWidth="19420" windowHeight="10420" xr2:uid="{53E7DBB6-5CC9-4646-ACDE-E46117530885}"/>
  </bookViews>
  <sheets>
    <sheet name="pipedwater" sheetId="1" r:id="rId1"/>
    <sheet name="electricity" sheetId="2" r:id="rId2"/>
    <sheet name="sewage" sheetId="3" r:id="rId3"/>
    <sheet name="poor365" sheetId="4" r:id="rId4"/>
    <sheet name="poor685" sheetId="5" r:id="rId5"/>
    <sheet name="bottom40" sheetId="7" r:id="rId6"/>
    <sheet name="bottom20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B3" i="6"/>
  <c r="C3" i="6"/>
  <c r="D3" i="6"/>
  <c r="E3" i="6"/>
  <c r="F3" i="6"/>
  <c r="G3" i="6"/>
  <c r="H3" i="6"/>
  <c r="I3" i="6"/>
  <c r="J3" i="6"/>
  <c r="K3" i="6"/>
  <c r="A4" i="6"/>
  <c r="B4" i="6"/>
  <c r="C4" i="6"/>
  <c r="D4" i="6"/>
  <c r="E4" i="6"/>
  <c r="F4" i="6"/>
  <c r="G4" i="6"/>
  <c r="H4" i="6"/>
  <c r="I4" i="6"/>
  <c r="J4" i="6"/>
  <c r="K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K2" i="6"/>
  <c r="J2" i="6"/>
  <c r="I2" i="6"/>
  <c r="H2" i="6"/>
  <c r="G2" i="6"/>
  <c r="F2" i="6"/>
  <c r="E2" i="6"/>
  <c r="D2" i="6"/>
  <c r="C2" i="6"/>
  <c r="B2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K2" i="7"/>
  <c r="J2" i="7"/>
  <c r="I2" i="7"/>
  <c r="H2" i="7"/>
  <c r="G2" i="7"/>
  <c r="F2" i="7"/>
  <c r="E2" i="7"/>
  <c r="D2" i="7"/>
  <c r="C2" i="7"/>
  <c r="B2" i="7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2" i="5"/>
  <c r="C2" i="5"/>
  <c r="D2" i="5"/>
  <c r="E2" i="5"/>
  <c r="F2" i="5"/>
  <c r="G2" i="5"/>
  <c r="H2" i="5"/>
  <c r="I2" i="5"/>
  <c r="J2" i="5"/>
  <c r="K2" i="5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K2" i="4"/>
  <c r="J2" i="4"/>
  <c r="I2" i="4"/>
  <c r="H2" i="4"/>
  <c r="G2" i="4"/>
  <c r="F2" i="4"/>
  <c r="E2" i="4"/>
  <c r="D2" i="4"/>
  <c r="C2" i="4"/>
  <c r="B2" i="4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K2" i="3"/>
  <c r="J2" i="3"/>
  <c r="I2" i="3"/>
  <c r="H2" i="3"/>
  <c r="G2" i="3"/>
  <c r="F2" i="3"/>
  <c r="E2" i="3"/>
  <c r="D2" i="3"/>
  <c r="C2" i="3"/>
  <c r="B2" i="3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K2" i="1"/>
  <c r="J2" i="1"/>
  <c r="I2" i="1"/>
  <c r="H2" i="1"/>
  <c r="G2" i="1"/>
  <c r="F2" i="1"/>
  <c r="E2" i="1"/>
  <c r="D2" i="1"/>
  <c r="C2" i="1"/>
  <c r="B2" i="1"/>
  <c r="C1" i="6"/>
  <c r="D1" i="6" s="1"/>
  <c r="E1" i="6" s="1"/>
  <c r="F1" i="6" s="1"/>
  <c r="G1" i="6" s="1"/>
  <c r="H1" i="6" s="1"/>
  <c r="I1" i="6" s="1"/>
  <c r="J1" i="6" s="1"/>
  <c r="K1" i="6" s="1"/>
  <c r="D1" i="7"/>
  <c r="E1" i="7" s="1"/>
  <c r="F1" i="7" s="1"/>
  <c r="G1" i="7" s="1"/>
  <c r="H1" i="7" s="1"/>
  <c r="I1" i="7" s="1"/>
  <c r="J1" i="7" s="1"/>
  <c r="K1" i="7" s="1"/>
  <c r="C1" i="7"/>
  <c r="F1" i="5"/>
  <c r="G1" i="5" s="1"/>
  <c r="H1" i="5" s="1"/>
  <c r="I1" i="5" s="1"/>
  <c r="J1" i="5" s="1"/>
  <c r="K1" i="5" s="1"/>
  <c r="E1" i="5"/>
  <c r="D1" i="5"/>
  <c r="C1" i="5"/>
  <c r="D1" i="4"/>
  <c r="E1" i="4" s="1"/>
  <c r="F1" i="4" s="1"/>
  <c r="G1" i="4" s="1"/>
  <c r="H1" i="4" s="1"/>
  <c r="I1" i="4" s="1"/>
  <c r="J1" i="4" s="1"/>
  <c r="K1" i="4" s="1"/>
  <c r="C1" i="4"/>
  <c r="C1" i="3"/>
  <c r="D1" i="3" s="1"/>
  <c r="E1" i="3" s="1"/>
  <c r="F1" i="3" s="1"/>
  <c r="G1" i="3" s="1"/>
  <c r="H1" i="3" s="1"/>
  <c r="I1" i="3" s="1"/>
  <c r="J1" i="3" s="1"/>
  <c r="K1" i="3" s="1"/>
  <c r="D1" i="2"/>
  <c r="E1" i="2" s="1"/>
  <c r="F1" i="2" s="1"/>
  <c r="G1" i="2" s="1"/>
  <c r="H1" i="2" s="1"/>
  <c r="I1" i="2" s="1"/>
  <c r="J1" i="2" s="1"/>
  <c r="K1" i="2" s="1"/>
  <c r="C1" i="2"/>
  <c r="D1" i="1"/>
  <c r="E1" i="1" s="1"/>
  <c r="F1" i="1" s="1"/>
  <c r="G1" i="1" s="1"/>
  <c r="H1" i="1" s="1"/>
  <c r="I1" i="1" s="1"/>
  <c r="J1" i="1" s="1"/>
  <c r="K1" i="1" s="1"/>
  <c r="C1" i="1"/>
  <c r="A2" i="1"/>
</calcChain>
</file>

<file path=xl/sharedStrings.xml><?xml version="1.0" encoding="utf-8"?>
<sst xmlns="http://schemas.openxmlformats.org/spreadsheetml/2006/main" count="1" uniqueCount="1">
  <si>
    <t xml:space="preserve">check sample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</si>
</sst>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25344303872128E-2"/>
          <c:y val="7.5193142287506634E-2"/>
          <c:w val="0.92597540475979834"/>
          <c:h val="0.81181966406489248"/>
        </c:manualLayout>
      </c:layout>
      <c:lineChart>
        <c:grouping val="standard"/>
        <c:varyColors val="0"/>
        <c:ser>
          <c:idx val="0"/>
          <c:order val="0"/>
          <c:tx>
            <c:strRef>
              <c:f>pipedwater!$A$2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pipedwater!$B$2:$K$2</c:f>
              <c:numCache>
                <c:formatCode>General</c:formatCode>
                <c:ptCount val="10"/>
                <c:pt idx="0">
                  <c:v>97.912431550889949</c:v>
                </c:pt>
                <c:pt idx="1">
                  <c:v>98.471063242213035</c:v>
                </c:pt>
                <c:pt idx="2">
                  <c:v>97.626571714311069</c:v>
                </c:pt>
                <c:pt idx="3">
                  <c:v>98.127295109498348</c:v>
                </c:pt>
                <c:pt idx="4">
                  <c:v>98.442010724912279</c:v>
                </c:pt>
                <c:pt idx="5">
                  <c:v>98.472108413379971</c:v>
                </c:pt>
                <c:pt idx="6">
                  <c:v>98.447271216245625</c:v>
                </c:pt>
                <c:pt idx="7">
                  <c:v>98.223122903937664</c:v>
                </c:pt>
                <c:pt idx="8">
                  <c:v>98.451945454457032</c:v>
                </c:pt>
                <c:pt idx="9">
                  <c:v>98.701730521657311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7-4BC0-9457-CE70757408D6}"/>
            </c:ext>
          </c:extLst>
        </c:ser>
        <c:ser>
          <c:idx val="1"/>
          <c:order val="1"/>
          <c:tx>
            <c:strRef>
              <c:f>pipedwater!$A$3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pipedwater!$B$3:$K$3</c:f>
              <c:numCache>
                <c:formatCode>General</c:formatCode>
                <c:ptCount val="10"/>
                <c:pt idx="0">
                  <c:v>99.591794182622962</c:v>
                </c:pt>
                <c:pt idx="1">
                  <c:v>99.70888573225082</c:v>
                </c:pt>
                <c:pt idx="2">
                  <c:v>99.617518977574989</c:v>
                </c:pt>
                <c:pt idx="3">
                  <c:v>99.765130948471651</c:v>
                </c:pt>
                <c:pt idx="4">
                  <c:v>99.97271750444915</c:v>
                </c:pt>
                <c:pt idx="5">
                  <c:v>99.887469412140206</c:v>
                </c:pt>
                <c:pt idx="6">
                  <c:v>99.946412211101318</c:v>
                </c:pt>
                <c:pt idx="7">
                  <c:v>99.766611108032421</c:v>
                </c:pt>
                <c:pt idx="8">
                  <c:v>99.979419296509661</c:v>
                </c:pt>
                <c:pt idx="9">
                  <c:v>99.97795773456005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7-4BC0-9457-CE70757408D6}"/>
            </c:ext>
          </c:extLst>
        </c:ser>
        <c:ser>
          <c:idx val="2"/>
          <c:order val="2"/>
          <c:tx>
            <c:strRef>
              <c:f>pipedwater!$A$4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pipedwater!$B$4:$K$4</c:f>
              <c:numCache>
                <c:formatCode>General</c:formatCode>
                <c:ptCount val="10"/>
                <c:pt idx="0">
                  <c:v>99.035932532871215</c:v>
                </c:pt>
                <c:pt idx="1">
                  <c:v>99.332414207732469</c:v>
                </c:pt>
                <c:pt idx="2">
                  <c:v>76.087305140880545</c:v>
                </c:pt>
                <c:pt idx="3">
                  <c:v>80.626532192854597</c:v>
                </c:pt>
                <c:pt idx="4">
                  <c:v>82.996865290851929</c:v>
                </c:pt>
                <c:pt idx="5">
                  <c:v>84.311951680083851</c:v>
                </c:pt>
                <c:pt idx="6">
                  <c:v>83.669034521393343</c:v>
                </c:pt>
                <c:pt idx="7">
                  <c:v>82.219582707180294</c:v>
                </c:pt>
                <c:pt idx="8">
                  <c:v>82.660325902455412</c:v>
                </c:pt>
                <c:pt idx="9">
                  <c:v>84.703884025583605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7-4BC0-9457-CE70757408D6}"/>
            </c:ext>
          </c:extLst>
        </c:ser>
        <c:ser>
          <c:idx val="3"/>
          <c:order val="3"/>
          <c:tx>
            <c:strRef>
              <c:f>pipedwater!$A$5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pipedwater!$B$5:$K$5</c:f>
              <c:numCache>
                <c:formatCode>General</c:formatCode>
                <c:ptCount val="10"/>
                <c:pt idx="0">
                  <c:v>95.512563024127829</c:v>
                </c:pt>
                <c:pt idx="1">
                  <c:v>98.305926326408297</c:v>
                </c:pt>
                <c:pt idx="2">
                  <c:v>97.079329930738851</c:v>
                </c:pt>
                <c:pt idx="3">
                  <c:v>97.457854214271777</c:v>
                </c:pt>
                <c:pt idx="4">
                  <c:v>98.81419609891293</c:v>
                </c:pt>
                <c:pt idx="5">
                  <c:v>97.409602592529424</c:v>
                </c:pt>
                <c:pt idx="6">
                  <c:v>98.843890353631963</c:v>
                </c:pt>
                <c:pt idx="7">
                  <c:v>97.711353495643138</c:v>
                </c:pt>
                <c:pt idx="8">
                  <c:v>98.807328291591247</c:v>
                </c:pt>
                <c:pt idx="9">
                  <c:v>98.542044083709115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57-4BC0-9457-CE70757408D6}"/>
            </c:ext>
          </c:extLst>
        </c:ser>
        <c:ser>
          <c:idx val="4"/>
          <c:order val="4"/>
          <c:tx>
            <c:strRef>
              <c:f>pipedwater!$A$6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pipedwater!$B$6:$K$6</c:f>
              <c:numCache>
                <c:formatCode>General</c:formatCode>
                <c:ptCount val="10"/>
                <c:pt idx="0">
                  <c:v>98.562195563549466</c:v>
                </c:pt>
                <c:pt idx="1">
                  <c:v>98.444542594044549</c:v>
                </c:pt>
                <c:pt idx="2">
                  <c:v>99.087290961250531</c:v>
                </c:pt>
                <c:pt idx="3">
                  <c:v>98.671869735602897</c:v>
                </c:pt>
                <c:pt idx="4">
                  <c:v>98.935353766267696</c:v>
                </c:pt>
                <c:pt idx="5">
                  <c:v>99.467249456016518</c:v>
                </c:pt>
                <c:pt idx="6">
                  <c:v>98.943782677172905</c:v>
                </c:pt>
                <c:pt idx="7">
                  <c:v>99.679817671753767</c:v>
                </c:pt>
                <c:pt idx="8">
                  <c:v>99.783322772352818</c:v>
                </c:pt>
                <c:pt idx="9">
                  <c:v>99.596986895165173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7-4BC0-9457-CE70757408D6}"/>
            </c:ext>
          </c:extLst>
        </c:ser>
        <c:ser>
          <c:idx val="5"/>
          <c:order val="5"/>
          <c:tx>
            <c:strRef>
              <c:f>pipedwater!$A$7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pipedwater!$B$7:$K$7</c:f>
              <c:numCache>
                <c:formatCode>General</c:formatCode>
                <c:ptCount val="10"/>
                <c:pt idx="0">
                  <c:v>98.3690962896804</c:v>
                </c:pt>
                <c:pt idx="1">
                  <c:v>98.789700241040379</c:v>
                </c:pt>
                <c:pt idx="2">
                  <c:v>99.045364777587764</c:v>
                </c:pt>
                <c:pt idx="3">
                  <c:v>99.365943074654538</c:v>
                </c:pt>
                <c:pt idx="4">
                  <c:v>100</c:v>
                </c:pt>
                <c:pt idx="5">
                  <c:v>99.932865277598026</c:v>
                </c:pt>
                <c:pt idx="6">
                  <c:v>99.761210008688025</c:v>
                </c:pt>
                <c:pt idx="7">
                  <c:v>99.833236576982955</c:v>
                </c:pt>
                <c:pt idx="8">
                  <c:v>98.077247381696466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57-4BC0-9457-CE70757408D6}"/>
            </c:ext>
          </c:extLst>
        </c:ser>
        <c:ser>
          <c:idx val="6"/>
          <c:order val="6"/>
          <c:tx>
            <c:strRef>
              <c:f>pipedwater!$A$8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pipedwater!$B$8:$K$8</c:f>
              <c:numCache>
                <c:formatCode>General</c:formatCode>
                <c:ptCount val="10"/>
                <c:pt idx="0">
                  <c:v>98.493161079145906</c:v>
                </c:pt>
                <c:pt idx="1">
                  <c:v>98.395893856214599</c:v>
                </c:pt>
                <c:pt idx="2">
                  <c:v>97.159891539274611</c:v>
                </c:pt>
                <c:pt idx="3">
                  <c:v>98.402197897144106</c:v>
                </c:pt>
                <c:pt idx="4">
                  <c:v>99.139367945673129</c:v>
                </c:pt>
                <c:pt idx="5">
                  <c:v>99.281867436917821</c:v>
                </c:pt>
                <c:pt idx="6">
                  <c:v>99.432891923283364</c:v>
                </c:pt>
                <c:pt idx="7">
                  <c:v>99.074624160465603</c:v>
                </c:pt>
                <c:pt idx="8">
                  <c:v>99.600768146815767</c:v>
                </c:pt>
                <c:pt idx="9">
                  <c:v>99.904792992979381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57-4BC0-9457-CE70757408D6}"/>
            </c:ext>
          </c:extLst>
        </c:ser>
        <c:ser>
          <c:idx val="7"/>
          <c:order val="7"/>
          <c:tx>
            <c:strRef>
              <c:f>pipedwater!$A$9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pipedwater!$B$9:$K$9</c:f>
              <c:numCache>
                <c:formatCode>General</c:formatCode>
                <c:ptCount val="10"/>
                <c:pt idx="0">
                  <c:v>99.55533858489963</c:v>
                </c:pt>
                <c:pt idx="1">
                  <c:v>99.86946154756177</c:v>
                </c:pt>
                <c:pt idx="2">
                  <c:v>99.2853224300775</c:v>
                </c:pt>
                <c:pt idx="3">
                  <c:v>99.614091319681805</c:v>
                </c:pt>
                <c:pt idx="4">
                  <c:v>99.789709606624726</c:v>
                </c:pt>
                <c:pt idx="5">
                  <c:v>99.681914024726595</c:v>
                </c:pt>
                <c:pt idx="6">
                  <c:v>99.733228800917601</c:v>
                </c:pt>
                <c:pt idx="7">
                  <c:v>99.315296353878665</c:v>
                </c:pt>
                <c:pt idx="8">
                  <c:v>99.495867816900471</c:v>
                </c:pt>
                <c:pt idx="9">
                  <c:v>99.880263830696279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57-4BC0-9457-CE70757408D6}"/>
            </c:ext>
          </c:extLst>
        </c:ser>
        <c:ser>
          <c:idx val="8"/>
          <c:order val="8"/>
          <c:tx>
            <c:strRef>
              <c:f>pipedwater!$A$10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pipedwater!$B$10:$K$10</c:f>
              <c:numCache>
                <c:formatCode>General</c:formatCode>
                <c:ptCount val="10"/>
                <c:pt idx="0">
                  <c:v>98.896631264102709</c:v>
                </c:pt>
                <c:pt idx="1">
                  <c:v>99.406596513977277</c:v>
                </c:pt>
                <c:pt idx="2">
                  <c:v>98.854638479125668</c:v>
                </c:pt>
                <c:pt idx="3">
                  <c:v>99.53164553528481</c:v>
                </c:pt>
                <c:pt idx="4">
                  <c:v>99.212894730779141</c:v>
                </c:pt>
                <c:pt idx="5">
                  <c:v>99.253459823843841</c:v>
                </c:pt>
                <c:pt idx="6">
                  <c:v>99.251362395532894</c:v>
                </c:pt>
                <c:pt idx="7">
                  <c:v>98.553119409794746</c:v>
                </c:pt>
                <c:pt idx="8">
                  <c:v>99.101308514955392</c:v>
                </c:pt>
                <c:pt idx="9">
                  <c:v>99.058638376846631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57-4BC0-9457-CE70757408D6}"/>
            </c:ext>
          </c:extLst>
        </c:ser>
        <c:ser>
          <c:idx val="9"/>
          <c:order val="9"/>
          <c:tx>
            <c:strRef>
              <c:f>pipedwater!$A$11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pipedwater!$B$11:$K$11</c:f>
              <c:numCache>
                <c:formatCode>General</c:formatCode>
                <c:ptCount val="10"/>
                <c:pt idx="0">
                  <c:v>93.857213016528149</c:v>
                </c:pt>
                <c:pt idx="1">
                  <c:v>96.037377696306621</c:v>
                </c:pt>
                <c:pt idx="2">
                  <c:v>95.292148246038749</c:v>
                </c:pt>
                <c:pt idx="3">
                  <c:v>96.512938273016346</c:v>
                </c:pt>
                <c:pt idx="4">
                  <c:v>96.022727272727266</c:v>
                </c:pt>
                <c:pt idx="5">
                  <c:v>96.036775040899556</c:v>
                </c:pt>
                <c:pt idx="6">
                  <c:v>96.348516812509629</c:v>
                </c:pt>
                <c:pt idx="7">
                  <c:v>94.686470875982181</c:v>
                </c:pt>
                <c:pt idx="8">
                  <c:v>96.307711154338008</c:v>
                </c:pt>
                <c:pt idx="9">
                  <c:v>96.810106493947131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57-4BC0-9457-CE70757408D6}"/>
            </c:ext>
          </c:extLst>
        </c:ser>
        <c:ser>
          <c:idx val="10"/>
          <c:order val="10"/>
          <c:tx>
            <c:strRef>
              <c:f>pipedwater!$A$12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pipedwater!$B$12:$K$12</c:f>
              <c:numCache>
                <c:formatCode>General</c:formatCode>
                <c:ptCount val="10"/>
                <c:pt idx="0">
                  <c:v>99.12458824432521</c:v>
                </c:pt>
                <c:pt idx="1">
                  <c:v>99.290239457641079</c:v>
                </c:pt>
                <c:pt idx="2">
                  <c:v>99.627385157577123</c:v>
                </c:pt>
                <c:pt idx="3">
                  <c:v>99.878862391328994</c:v>
                </c:pt>
                <c:pt idx="4">
                  <c:v>99.866073193130262</c:v>
                </c:pt>
                <c:pt idx="5">
                  <c:v>99.889383453579185</c:v>
                </c:pt>
                <c:pt idx="6">
                  <c:v>99.924280211294274</c:v>
                </c:pt>
                <c:pt idx="7">
                  <c:v>99.796855416891887</c:v>
                </c:pt>
                <c:pt idx="8">
                  <c:v>99.744460939899611</c:v>
                </c:pt>
                <c:pt idx="9">
                  <c:v>99.705936608572884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57-4BC0-9457-CE70757408D6}"/>
            </c:ext>
          </c:extLst>
        </c:ser>
        <c:ser>
          <c:idx val="11"/>
          <c:order val="11"/>
          <c:tx>
            <c:strRef>
              <c:f>pipedwater!$A$13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pipedwater!$B$13:$K$13</c:f>
              <c:numCache>
                <c:formatCode>General</c:formatCode>
                <c:ptCount val="10"/>
                <c:pt idx="0">
                  <c:v>99.751139320239801</c:v>
                </c:pt>
                <c:pt idx="1">
                  <c:v>99.831685224146653</c:v>
                </c:pt>
                <c:pt idx="2">
                  <c:v>99.890247351554294</c:v>
                </c:pt>
                <c:pt idx="3">
                  <c:v>99.952030597981633</c:v>
                </c:pt>
                <c:pt idx="4">
                  <c:v>99.971559040624186</c:v>
                </c:pt>
                <c:pt idx="5">
                  <c:v>99.880318296340448</c:v>
                </c:pt>
                <c:pt idx="6">
                  <c:v>99.880821683866401</c:v>
                </c:pt>
                <c:pt idx="7">
                  <c:v>100</c:v>
                </c:pt>
                <c:pt idx="8">
                  <c:v>99.733210293280123</c:v>
                </c:pt>
                <c:pt idx="9">
                  <c:v>99.952026352849288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57-4BC0-9457-CE70757408D6}"/>
            </c:ext>
          </c:extLst>
        </c:ser>
        <c:ser>
          <c:idx val="12"/>
          <c:order val="12"/>
          <c:tx>
            <c:strRef>
              <c:f>pipedwater!$A$14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pipedwater!$B$14:$K$14</c:f>
              <c:numCache>
                <c:formatCode>General</c:formatCode>
                <c:ptCount val="10"/>
                <c:pt idx="0">
                  <c:v>79.967290133550293</c:v>
                </c:pt>
                <c:pt idx="1">
                  <c:v>83.701235051923732</c:v>
                </c:pt>
                <c:pt idx="2">
                  <c:v>88.496796352020382</c:v>
                </c:pt>
                <c:pt idx="3">
                  <c:v>89.306908659033567</c:v>
                </c:pt>
                <c:pt idx="4">
                  <c:v>90.089347179705001</c:v>
                </c:pt>
                <c:pt idx="5">
                  <c:v>89.970527364817997</c:v>
                </c:pt>
                <c:pt idx="6">
                  <c:v>89.090192882736659</c:v>
                </c:pt>
                <c:pt idx="7">
                  <c:v>85.996102513276227</c:v>
                </c:pt>
                <c:pt idx="8">
                  <c:v>88.919952628013462</c:v>
                </c:pt>
                <c:pt idx="9">
                  <c:v>88.783398563997409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57-4BC0-9457-CE70757408D6}"/>
            </c:ext>
          </c:extLst>
        </c:ser>
        <c:ser>
          <c:idx val="13"/>
          <c:order val="13"/>
          <c:tx>
            <c:strRef>
              <c:f>pipedwater!$A$15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pipedwater!$B$15:$K$15</c:f>
              <c:numCache>
                <c:formatCode>General</c:formatCode>
                <c:ptCount val="10"/>
                <c:pt idx="0">
                  <c:v>98.11455078930193</c:v>
                </c:pt>
                <c:pt idx="1">
                  <c:v>97.535409134599405</c:v>
                </c:pt>
                <c:pt idx="2">
                  <c:v>95.888480863631585</c:v>
                </c:pt>
                <c:pt idx="3">
                  <c:v>100</c:v>
                </c:pt>
                <c:pt idx="4">
                  <c:v>98.980082281299744</c:v>
                </c:pt>
                <c:pt idx="5">
                  <c:v>100</c:v>
                </c:pt>
                <c:pt idx="6">
                  <c:v>99.720355769604225</c:v>
                </c:pt>
                <c:pt idx="7">
                  <c:v>99.884910433836737</c:v>
                </c:pt>
                <c:pt idx="8">
                  <c:v>98.841728303410562</c:v>
                </c:pt>
                <c:pt idx="9">
                  <c:v>99.649847848906433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57-4BC0-9457-CE70757408D6}"/>
            </c:ext>
          </c:extLst>
        </c:ser>
        <c:ser>
          <c:idx val="14"/>
          <c:order val="14"/>
          <c:tx>
            <c:strRef>
              <c:f>pipedwater!$A$16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pipedwater!$B$16:$K$16</c:f>
              <c:numCache>
                <c:formatCode>General</c:formatCode>
                <c:ptCount val="10"/>
                <c:pt idx="0">
                  <c:v>99.088337136218684</c:v>
                </c:pt>
                <c:pt idx="1">
                  <c:v>98.055764651655025</c:v>
                </c:pt>
                <c:pt idx="2">
                  <c:v>97.359731450442851</c:v>
                </c:pt>
                <c:pt idx="3">
                  <c:v>99.594325947794943</c:v>
                </c:pt>
                <c:pt idx="4">
                  <c:v>99.534461623422189</c:v>
                </c:pt>
                <c:pt idx="5">
                  <c:v>99.199127939311694</c:v>
                </c:pt>
                <c:pt idx="6">
                  <c:v>98.088846621071909</c:v>
                </c:pt>
                <c:pt idx="7">
                  <c:v>99.252012562723365</c:v>
                </c:pt>
                <c:pt idx="8">
                  <c:v>97.762040256253286</c:v>
                </c:pt>
                <c:pt idx="9">
                  <c:v>99.166340930755752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57-4BC0-9457-CE70757408D6}"/>
            </c:ext>
          </c:extLst>
        </c:ser>
        <c:ser>
          <c:idx val="15"/>
          <c:order val="15"/>
          <c:tx>
            <c:strRef>
              <c:f>pipedwater!$A$17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pipedwater!$B$17:$K$17</c:f>
              <c:numCache>
                <c:formatCode>General</c:formatCode>
                <c:ptCount val="10"/>
                <c:pt idx="0">
                  <c:v>98.742451942322134</c:v>
                </c:pt>
                <c:pt idx="1">
                  <c:v>98.809591932825825</c:v>
                </c:pt>
                <c:pt idx="2">
                  <c:v>98.928580324193859</c:v>
                </c:pt>
                <c:pt idx="3">
                  <c:v>99.722978316220519</c:v>
                </c:pt>
                <c:pt idx="4">
                  <c:v>99.509510976806069</c:v>
                </c:pt>
                <c:pt idx="5">
                  <c:v>99.790552991187894</c:v>
                </c:pt>
                <c:pt idx="6">
                  <c:v>100</c:v>
                </c:pt>
                <c:pt idx="7">
                  <c:v>98.924286157721411</c:v>
                </c:pt>
                <c:pt idx="8">
                  <c:v>99.802711341018465</c:v>
                </c:pt>
                <c:pt idx="9">
                  <c:v>99.793649950726078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57-4BC0-9457-CE70757408D6}"/>
            </c:ext>
          </c:extLst>
        </c:ser>
        <c:ser>
          <c:idx val="16"/>
          <c:order val="16"/>
          <c:tx>
            <c:strRef>
              <c:f>pipedwater!$A$18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pipedwater!$B$18:$K$18</c:f>
              <c:numCache>
                <c:formatCode>General</c:formatCode>
                <c:ptCount val="10"/>
                <c:pt idx="0">
                  <c:v>92.412827898005844</c:v>
                </c:pt>
                <c:pt idx="1">
                  <c:v>96.368801919977699</c:v>
                </c:pt>
                <c:pt idx="2">
                  <c:v>98.557215609179579</c:v>
                </c:pt>
                <c:pt idx="3">
                  <c:v>98.839543441246192</c:v>
                </c:pt>
                <c:pt idx="4">
                  <c:v>98.264297851207587</c:v>
                </c:pt>
                <c:pt idx="5">
                  <c:v>97.885505517116542</c:v>
                </c:pt>
                <c:pt idx="6">
                  <c:v>96.532963246925917</c:v>
                </c:pt>
                <c:pt idx="7">
                  <c:v>99.761288319130657</c:v>
                </c:pt>
                <c:pt idx="8">
                  <c:v>99.777485528484291</c:v>
                </c:pt>
                <c:pt idx="9">
                  <c:v>99.911757740166451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57-4BC0-9457-CE70757408D6}"/>
            </c:ext>
          </c:extLst>
        </c:ser>
        <c:ser>
          <c:idx val="17"/>
          <c:order val="17"/>
          <c:tx>
            <c:strRef>
              <c:f>pipedwater!$A$19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pipedwater!$B$19:$K$19</c:f>
              <c:numCache>
                <c:formatCode>General</c:formatCode>
                <c:ptCount val="10"/>
                <c:pt idx="0">
                  <c:v>99.93377092712646</c:v>
                </c:pt>
                <c:pt idx="1">
                  <c:v>100</c:v>
                </c:pt>
                <c:pt idx="2">
                  <c:v>99.275368792372433</c:v>
                </c:pt>
                <c:pt idx="3">
                  <c:v>98.451416084142465</c:v>
                </c:pt>
                <c:pt idx="4">
                  <c:v>99.661822030616719</c:v>
                </c:pt>
                <c:pt idx="5">
                  <c:v>98.504980272742614</c:v>
                </c:pt>
                <c:pt idx="6">
                  <c:v>99.689164645221055</c:v>
                </c:pt>
                <c:pt idx="7">
                  <c:v>99.54973098079293</c:v>
                </c:pt>
                <c:pt idx="8">
                  <c:v>99.844984429481144</c:v>
                </c:pt>
                <c:pt idx="9">
                  <c:v>99.848242758859953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57-4BC0-9457-CE70757408D6}"/>
            </c:ext>
          </c:extLst>
        </c:ser>
        <c:ser>
          <c:idx val="18"/>
          <c:order val="18"/>
          <c:tx>
            <c:strRef>
              <c:f>pipedwater!$A$20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pipedwater!$B$20:$K$20</c:f>
              <c:numCache>
                <c:formatCode>General</c:formatCode>
                <c:ptCount val="10"/>
                <c:pt idx="0">
                  <c:v>95.773419344773956</c:v>
                </c:pt>
                <c:pt idx="1">
                  <c:v>97.211119690136798</c:v>
                </c:pt>
                <c:pt idx="2">
                  <c:v>99.307995885654165</c:v>
                </c:pt>
                <c:pt idx="3">
                  <c:v>99.91665820406169</c:v>
                </c:pt>
                <c:pt idx="4">
                  <c:v>99.753183872456106</c:v>
                </c:pt>
                <c:pt idx="5">
                  <c:v>99.837400124911156</c:v>
                </c:pt>
                <c:pt idx="6">
                  <c:v>100</c:v>
                </c:pt>
                <c:pt idx="7">
                  <c:v>99.933853547620274</c:v>
                </c:pt>
                <c:pt idx="8">
                  <c:v>99.618126426513896</c:v>
                </c:pt>
                <c:pt idx="9">
                  <c:v>99.914407466940716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57-4BC0-9457-CE70757408D6}"/>
            </c:ext>
          </c:extLst>
        </c:ser>
        <c:ser>
          <c:idx val="19"/>
          <c:order val="19"/>
          <c:tx>
            <c:strRef>
              <c:f>pipedwater!$A$21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pipedwater!$B$21:$K$21</c:f>
              <c:numCache>
                <c:formatCode>General</c:formatCode>
                <c:ptCount val="10"/>
                <c:pt idx="0">
                  <c:v>99.045261290699344</c:v>
                </c:pt>
                <c:pt idx="1">
                  <c:v>99.14488175933657</c:v>
                </c:pt>
                <c:pt idx="2">
                  <c:v>99.414931401354593</c:v>
                </c:pt>
                <c:pt idx="3">
                  <c:v>99.756905506116823</c:v>
                </c:pt>
                <c:pt idx="4">
                  <c:v>100</c:v>
                </c:pt>
                <c:pt idx="5">
                  <c:v>100</c:v>
                </c:pt>
                <c:pt idx="6">
                  <c:v>99.891950138080063</c:v>
                </c:pt>
                <c:pt idx="7">
                  <c:v>99.515746226650492</c:v>
                </c:pt>
                <c:pt idx="8">
                  <c:v>99.734977610780973</c:v>
                </c:pt>
                <c:pt idx="9">
                  <c:v>99.844834471410095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57-4BC0-9457-CE70757408D6}"/>
            </c:ext>
          </c:extLst>
        </c:ser>
        <c:ser>
          <c:idx val="20"/>
          <c:order val="20"/>
          <c:tx>
            <c:strRef>
              <c:f>pipedwater!$A$22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pipedwater!$B$22:$K$22</c:f>
              <c:numCache>
                <c:formatCode>General</c:formatCode>
                <c:ptCount val="10"/>
                <c:pt idx="0">
                  <c:v>100</c:v>
                </c:pt>
                <c:pt idx="1">
                  <c:v>99.896950297459412</c:v>
                </c:pt>
                <c:pt idx="2">
                  <c:v>97.614293724894949</c:v>
                </c:pt>
                <c:pt idx="3">
                  <c:v>95.165855160842696</c:v>
                </c:pt>
                <c:pt idx="4">
                  <c:v>96.350295901331634</c:v>
                </c:pt>
                <c:pt idx="5">
                  <c:v>97.225888159646814</c:v>
                </c:pt>
                <c:pt idx="6">
                  <c:v>97.988889670206035</c:v>
                </c:pt>
                <c:pt idx="7">
                  <c:v>96.230046484619365</c:v>
                </c:pt>
                <c:pt idx="8">
                  <c:v>97.633807305438381</c:v>
                </c:pt>
                <c:pt idx="9">
                  <c:v>97.208089349894621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F57-4BC0-9457-CE70757408D6}"/>
            </c:ext>
          </c:extLst>
        </c:ser>
        <c:ser>
          <c:idx val="21"/>
          <c:order val="21"/>
          <c:tx>
            <c:strRef>
              <c:f>pipedwater!$A$23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pipedwater!$B$23:$K$23</c:f>
              <c:numCache>
                <c:formatCode>General</c:formatCode>
                <c:ptCount val="10"/>
                <c:pt idx="0">
                  <c:v>99.82770758621011</c:v>
                </c:pt>
                <c:pt idx="1">
                  <c:v>99.93443869062331</c:v>
                </c:pt>
                <c:pt idx="2">
                  <c:v>100</c:v>
                </c:pt>
                <c:pt idx="3">
                  <c:v>99.938932729889558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99.862529328219694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F57-4BC0-9457-CE70757408D6}"/>
            </c:ext>
          </c:extLst>
        </c:ser>
        <c:ser>
          <c:idx val="22"/>
          <c:order val="22"/>
          <c:tx>
            <c:strRef>
              <c:f>pipedwater!$A$24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pipedwater!$B$24:$K$24</c:f>
              <c:numCache>
                <c:formatCode>General</c:formatCode>
                <c:ptCount val="10"/>
                <c:pt idx="0">
                  <c:v>99.563805490978581</c:v>
                </c:pt>
                <c:pt idx="1">
                  <c:v>99.474034782860798</c:v>
                </c:pt>
                <c:pt idx="2">
                  <c:v>99.681883414130922</c:v>
                </c:pt>
                <c:pt idx="3">
                  <c:v>99.744086928689327</c:v>
                </c:pt>
                <c:pt idx="4">
                  <c:v>99.855339182537989</c:v>
                </c:pt>
                <c:pt idx="5">
                  <c:v>99.656625955087009</c:v>
                </c:pt>
                <c:pt idx="6">
                  <c:v>99.785572325143065</c:v>
                </c:pt>
                <c:pt idx="7">
                  <c:v>99.550891484610815</c:v>
                </c:pt>
                <c:pt idx="8">
                  <c:v>99.702494016857926</c:v>
                </c:pt>
                <c:pt idx="9">
                  <c:v>99.819860246824845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F57-4BC0-9457-CE70757408D6}"/>
            </c:ext>
          </c:extLst>
        </c:ser>
        <c:ser>
          <c:idx val="23"/>
          <c:order val="23"/>
          <c:tx>
            <c:strRef>
              <c:f>pipedwater!$A$25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pipedwater!$B$25:$K$25</c:f>
              <c:numCache>
                <c:formatCode>General</c:formatCode>
                <c:ptCount val="10"/>
                <c:pt idx="0">
                  <c:v>91.795754803008393</c:v>
                </c:pt>
                <c:pt idx="1">
                  <c:v>94.978974736865922</c:v>
                </c:pt>
                <c:pt idx="2">
                  <c:v>91.55917124931932</c:v>
                </c:pt>
                <c:pt idx="3">
                  <c:v>91.493857500189591</c:v>
                </c:pt>
                <c:pt idx="4">
                  <c:v>96.235671564096847</c:v>
                </c:pt>
                <c:pt idx="5">
                  <c:v>97.613639383946037</c:v>
                </c:pt>
                <c:pt idx="6">
                  <c:v>97.303223275478672</c:v>
                </c:pt>
                <c:pt idx="7">
                  <c:v>97.427334522931602</c:v>
                </c:pt>
                <c:pt idx="8">
                  <c:v>99.010456222573623</c:v>
                </c:pt>
                <c:pt idx="9">
                  <c:v>99.277660819123525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57-4BC0-9457-CE70757408D6}"/>
            </c:ext>
          </c:extLst>
        </c:ser>
        <c:ser>
          <c:idx val="24"/>
          <c:order val="24"/>
          <c:tx>
            <c:strRef>
              <c:f>pipedwater!$A$26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pipedwater!$B$26:$K$26</c:f>
              <c:numCache>
                <c:formatCode>General</c:formatCode>
                <c:ptCount val="10"/>
                <c:pt idx="0">
                  <c:v>99.653561454026956</c:v>
                </c:pt>
                <c:pt idx="1">
                  <c:v>99.795004744146212</c:v>
                </c:pt>
                <c:pt idx="2">
                  <c:v>99.825522552879946</c:v>
                </c:pt>
                <c:pt idx="3">
                  <c:v>99.892190742921514</c:v>
                </c:pt>
                <c:pt idx="4">
                  <c:v>100</c:v>
                </c:pt>
                <c:pt idx="5">
                  <c:v>99.973091078551931</c:v>
                </c:pt>
                <c:pt idx="6">
                  <c:v>99.96191442582608</c:v>
                </c:pt>
                <c:pt idx="7">
                  <c:v>99.981533364290783</c:v>
                </c:pt>
                <c:pt idx="8">
                  <c:v>99.962136086951915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57-4BC0-9457-CE70757408D6}"/>
            </c:ext>
          </c:extLst>
        </c:ser>
        <c:ser>
          <c:idx val="25"/>
          <c:order val="25"/>
          <c:tx>
            <c:strRef>
              <c:f>pipedwater!$A$27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pipedwater!$B$27:$K$27</c:f>
              <c:numCache>
                <c:formatCode>General</c:formatCode>
                <c:ptCount val="10"/>
                <c:pt idx="0">
                  <c:v>98.33934219249943</c:v>
                </c:pt>
                <c:pt idx="1">
                  <c:v>97.129974792215577</c:v>
                </c:pt>
                <c:pt idx="2">
                  <c:v>98.06828211631921</c:v>
                </c:pt>
                <c:pt idx="3">
                  <c:v>98.006131559311839</c:v>
                </c:pt>
                <c:pt idx="4">
                  <c:v>97.738317074061897</c:v>
                </c:pt>
                <c:pt idx="5">
                  <c:v>97.387243256400055</c:v>
                </c:pt>
                <c:pt idx="6">
                  <c:v>97.395556362598739</c:v>
                </c:pt>
                <c:pt idx="7">
                  <c:v>99.251109893542392</c:v>
                </c:pt>
                <c:pt idx="8">
                  <c:v>98.830332761665233</c:v>
                </c:pt>
                <c:pt idx="9">
                  <c:v>98.698392799151634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57-4BC0-9457-CE70757408D6}"/>
            </c:ext>
          </c:extLst>
        </c:ser>
        <c:ser>
          <c:idx val="26"/>
          <c:order val="26"/>
          <c:tx>
            <c:strRef>
              <c:f>pipedwater!$A$28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pipedwater!$B$28:$K$28</c:f>
              <c:numCache>
                <c:formatCode>General</c:formatCode>
                <c:ptCount val="10"/>
                <c:pt idx="0">
                  <c:v>99.975626329544383</c:v>
                </c:pt>
                <c:pt idx="1">
                  <c:v>99.986841755608907</c:v>
                </c:pt>
                <c:pt idx="2">
                  <c:v>99.926794004180309</c:v>
                </c:pt>
                <c:pt idx="3">
                  <c:v>100</c:v>
                </c:pt>
                <c:pt idx="4">
                  <c:v>100</c:v>
                </c:pt>
                <c:pt idx="5">
                  <c:v>99.885692914277584</c:v>
                </c:pt>
                <c:pt idx="6">
                  <c:v>99.835714678655904</c:v>
                </c:pt>
                <c:pt idx="7">
                  <c:v>99.755469117756363</c:v>
                </c:pt>
                <c:pt idx="8">
                  <c:v>99.861118356261528</c:v>
                </c:pt>
                <c:pt idx="9">
                  <c:v>99.846888990908482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F57-4BC0-9457-CE70757408D6}"/>
            </c:ext>
          </c:extLst>
        </c:ser>
        <c:ser>
          <c:idx val="27"/>
          <c:order val="27"/>
          <c:tx>
            <c:strRef>
              <c:f>pipedwater!$A$29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pipedwater!$B$29:$K$29</c:f>
              <c:numCache>
                <c:formatCode>General</c:formatCode>
                <c:ptCount val="10"/>
                <c:pt idx="0">
                  <c:v>99.999999999999986</c:v>
                </c:pt>
                <c:pt idx="1">
                  <c:v>99.740878062677311</c:v>
                </c:pt>
                <c:pt idx="2">
                  <c:v>99.947603720865615</c:v>
                </c:pt>
                <c:pt idx="3">
                  <c:v>99.673892111705598</c:v>
                </c:pt>
                <c:pt idx="4">
                  <c:v>99.89967595332925</c:v>
                </c:pt>
                <c:pt idx="5">
                  <c:v>99.842555379804679</c:v>
                </c:pt>
                <c:pt idx="6">
                  <c:v>99.922805200388908</c:v>
                </c:pt>
                <c:pt idx="7">
                  <c:v>99.764597041963242</c:v>
                </c:pt>
                <c:pt idx="8">
                  <c:v>100</c:v>
                </c:pt>
                <c:pt idx="9">
                  <c:v>99.916418598976207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F57-4BC0-9457-CE70757408D6}"/>
            </c:ext>
          </c:extLst>
        </c:ser>
        <c:ser>
          <c:idx val="28"/>
          <c:order val="28"/>
          <c:tx>
            <c:strRef>
              <c:f>pipedwater!$A$30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pipedwater!$B$30:$K$30</c:f>
              <c:numCache>
                <c:formatCode>General</c:formatCode>
                <c:ptCount val="10"/>
                <c:pt idx="0">
                  <c:v>96.961031146918344</c:v>
                </c:pt>
                <c:pt idx="1">
                  <c:v>97.265173214552462</c:v>
                </c:pt>
                <c:pt idx="2">
                  <c:v>98.384220067894432</c:v>
                </c:pt>
                <c:pt idx="3">
                  <c:v>98.436989287713374</c:v>
                </c:pt>
                <c:pt idx="4">
                  <c:v>98.48698467172008</c:v>
                </c:pt>
                <c:pt idx="5">
                  <c:v>98.45725627123619</c:v>
                </c:pt>
                <c:pt idx="6">
                  <c:v>98.900565510127961</c:v>
                </c:pt>
                <c:pt idx="7">
                  <c:v>99.397594554338298</c:v>
                </c:pt>
                <c:pt idx="8">
                  <c:v>99.932733772902893</c:v>
                </c:pt>
                <c:pt idx="9">
                  <c:v>99.853767700999555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F57-4BC0-9457-CE70757408D6}"/>
            </c:ext>
          </c:extLst>
        </c:ser>
        <c:ser>
          <c:idx val="29"/>
          <c:order val="29"/>
          <c:tx>
            <c:strRef>
              <c:f>pipedwater!$A$31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pipedwater!$B$31:$K$31</c:f>
              <c:numCache>
                <c:formatCode>General</c:formatCode>
                <c:ptCount val="10"/>
                <c:pt idx="0">
                  <c:v>96.168075114171373</c:v>
                </c:pt>
                <c:pt idx="1">
                  <c:v>97.221565773670065</c:v>
                </c:pt>
                <c:pt idx="2">
                  <c:v>97.918809350404004</c:v>
                </c:pt>
                <c:pt idx="3">
                  <c:v>98.800052130467122</c:v>
                </c:pt>
                <c:pt idx="4">
                  <c:v>98.986006969149656</c:v>
                </c:pt>
                <c:pt idx="5">
                  <c:v>99.158345726223359</c:v>
                </c:pt>
                <c:pt idx="6">
                  <c:v>99.015777551519747</c:v>
                </c:pt>
                <c:pt idx="7">
                  <c:v>98.912126577853442</c:v>
                </c:pt>
                <c:pt idx="8">
                  <c:v>98.640869918052516</c:v>
                </c:pt>
                <c:pt idx="9">
                  <c:v>99.623450690413989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F57-4BC0-9457-CE70757408D6}"/>
            </c:ext>
          </c:extLst>
        </c:ser>
        <c:ser>
          <c:idx val="30"/>
          <c:order val="30"/>
          <c:tx>
            <c:strRef>
              <c:f>pipedwater!$A$32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pipedwater!$B$32:$K$32</c:f>
              <c:numCache>
                <c:formatCode>General</c:formatCode>
                <c:ptCount val="10"/>
                <c:pt idx="0">
                  <c:v>92.318806966096943</c:v>
                </c:pt>
                <c:pt idx="1">
                  <c:v>94.069217657671061</c:v>
                </c:pt>
                <c:pt idx="2">
                  <c:v>94.64372721894901</c:v>
                </c:pt>
                <c:pt idx="3">
                  <c:v>95.279201725721691</c:v>
                </c:pt>
                <c:pt idx="4">
                  <c:v>96.324230816755218</c:v>
                </c:pt>
                <c:pt idx="5">
                  <c:v>96.802576869026865</c:v>
                </c:pt>
                <c:pt idx="6">
                  <c:v>97.798338975832138</c:v>
                </c:pt>
                <c:pt idx="7">
                  <c:v>95.291424939774046</c:v>
                </c:pt>
                <c:pt idx="8">
                  <c:v>97.717466543521184</c:v>
                </c:pt>
                <c:pt idx="9">
                  <c:v>98.417727370012159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F57-4BC0-9457-CE70757408D6}"/>
            </c:ext>
          </c:extLst>
        </c:ser>
        <c:ser>
          <c:idx val="31"/>
          <c:order val="31"/>
          <c:tx>
            <c:strRef>
              <c:f>pipedwater!$A$33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pipedwater!$B$1:$K$1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pipedwater!$B$33:$K$33</c:f>
              <c:numCache>
                <c:formatCode>General</c:formatCode>
                <c:ptCount val="10"/>
                <c:pt idx="0">
                  <c:v>99.931695918710005</c:v>
                </c:pt>
                <c:pt idx="1">
                  <c:v>99.927404548062071</c:v>
                </c:pt>
                <c:pt idx="2">
                  <c:v>99.884668710867729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99.963909734235287</c:v>
                </c:pt>
                <c:pt idx="8">
                  <c:v>99.982358040002694</c:v>
                </c:pt>
                <c:pt idx="9">
                  <c:v>99.987287463120396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F57-4BC0-9457-CE707574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91520"/>
        <c:axId val="1530491936"/>
      </c:lineChart>
      <c:catAx>
        <c:axId val="15304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1936"/>
        <c:crosses val="autoZero"/>
        <c:auto val="1"/>
        <c:lblAlgn val="ctr"/>
        <c:lblOffset val="100"/>
        <c:noMultiLvlLbl val="0"/>
      </c:catAx>
      <c:valAx>
        <c:axId val="1530491936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electricity!$A$2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electricity!$B$2:$K$2</c:f>
              <c:numCache>
                <c:formatCode>General</c:formatCode>
                <c:ptCount val="10"/>
                <c:pt idx="0">
                  <c:v>99.883142609258272</c:v>
                </c:pt>
                <c:pt idx="1">
                  <c:v>99.929873966884131</c:v>
                </c:pt>
                <c:pt idx="2">
                  <c:v>99.891674768717152</c:v>
                </c:pt>
                <c:pt idx="3">
                  <c:v>99.969020560956253</c:v>
                </c:pt>
                <c:pt idx="4">
                  <c:v>99.978358265214467</c:v>
                </c:pt>
                <c:pt idx="5">
                  <c:v>99.981045345761302</c:v>
                </c:pt>
                <c:pt idx="6">
                  <c:v>99.979605448478239</c:v>
                </c:pt>
                <c:pt idx="7">
                  <c:v>99.969377068940418</c:v>
                </c:pt>
                <c:pt idx="8">
                  <c:v>99.984312135111637</c:v>
                </c:pt>
                <c:pt idx="9">
                  <c:v>99.976377328902885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EF5-BD6D-D76B7588E2B6}"/>
            </c:ext>
          </c:extLst>
        </c:ser>
        <c:ser>
          <c:idx val="1"/>
          <c:order val="1"/>
          <c:tx>
            <c:strRef>
              <c:f>electricity!$A$3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electricity!$B$3:$K$3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99.825932446725247</c:v>
                </c:pt>
                <c:pt idx="3">
                  <c:v>99.796637817244985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EF5-BD6D-D76B7588E2B6}"/>
            </c:ext>
          </c:extLst>
        </c:ser>
        <c:ser>
          <c:idx val="2"/>
          <c:order val="2"/>
          <c:tx>
            <c:strRef>
              <c:f>electricity!$A$4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electricity!$B$4:$K$4</c:f>
              <c:numCache>
                <c:formatCode>General</c:formatCode>
                <c:ptCount val="10"/>
                <c:pt idx="0">
                  <c:v>99.738396183022743</c:v>
                </c:pt>
                <c:pt idx="1">
                  <c:v>99.78095310404656</c:v>
                </c:pt>
                <c:pt idx="2">
                  <c:v>99.870401261790718</c:v>
                </c:pt>
                <c:pt idx="3">
                  <c:v>100</c:v>
                </c:pt>
                <c:pt idx="4">
                  <c:v>100</c:v>
                </c:pt>
                <c:pt idx="5">
                  <c:v>99.934495252035163</c:v>
                </c:pt>
                <c:pt idx="6">
                  <c:v>99.966135238637506</c:v>
                </c:pt>
                <c:pt idx="7">
                  <c:v>99.876754755708689</c:v>
                </c:pt>
                <c:pt idx="8">
                  <c:v>99.878201256775171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EF5-BD6D-D76B7588E2B6}"/>
            </c:ext>
          </c:extLst>
        </c:ser>
        <c:ser>
          <c:idx val="3"/>
          <c:order val="3"/>
          <c:tx>
            <c:strRef>
              <c:f>electricity!$A$5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electricity!$B$5:$K$5</c:f>
              <c:numCache>
                <c:formatCode>General</c:formatCode>
                <c:ptCount val="10"/>
                <c:pt idx="0">
                  <c:v>99.917739322780278</c:v>
                </c:pt>
                <c:pt idx="1">
                  <c:v>100</c:v>
                </c:pt>
                <c:pt idx="2">
                  <c:v>99.959508847839004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99.999999999999986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EF5-BD6D-D76B7588E2B6}"/>
            </c:ext>
          </c:extLst>
        </c:ser>
        <c:ser>
          <c:idx val="4"/>
          <c:order val="4"/>
          <c:tx>
            <c:strRef>
              <c:f>electricity!$A$6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electricity!$B$6:$K$6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99.773017647426883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EF5-BD6D-D76B7588E2B6}"/>
            </c:ext>
          </c:extLst>
        </c:ser>
        <c:ser>
          <c:idx val="5"/>
          <c:order val="5"/>
          <c:tx>
            <c:strRef>
              <c:f>electricity!$A$7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electricity!$B$7:$K$7</c:f>
              <c:numCache>
                <c:formatCode>General</c:formatCode>
                <c:ptCount val="10"/>
                <c:pt idx="0">
                  <c:v>99.795421297757329</c:v>
                </c:pt>
                <c:pt idx="1">
                  <c:v>100</c:v>
                </c:pt>
                <c:pt idx="2">
                  <c:v>99.896900644473135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EF5-BD6D-D76B7588E2B6}"/>
            </c:ext>
          </c:extLst>
        </c:ser>
        <c:ser>
          <c:idx val="6"/>
          <c:order val="6"/>
          <c:tx>
            <c:strRef>
              <c:f>electricity!$A$8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electricity!$B$8:$K$8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99.969487672240376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9-4EF5-BD6D-D76B7588E2B6}"/>
            </c:ext>
          </c:extLst>
        </c:ser>
        <c:ser>
          <c:idx val="7"/>
          <c:order val="7"/>
          <c:tx>
            <c:strRef>
              <c:f>electricity!$A$9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electricity!$B$9:$K$9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99.942373303610594</c:v>
                </c:pt>
                <c:pt idx="4">
                  <c:v>99.881057123921508</c:v>
                </c:pt>
                <c:pt idx="5">
                  <c:v>100</c:v>
                </c:pt>
                <c:pt idx="6">
                  <c:v>99.902992291242768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F9-4EF5-BD6D-D76B7588E2B6}"/>
            </c:ext>
          </c:extLst>
        </c:ser>
        <c:ser>
          <c:idx val="8"/>
          <c:order val="8"/>
          <c:tx>
            <c:strRef>
              <c:f>electricity!$A$10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electricity!$B$10:$K$10</c:f>
              <c:numCache>
                <c:formatCode>General</c:formatCode>
                <c:ptCount val="10"/>
                <c:pt idx="0">
                  <c:v>99.557257746100447</c:v>
                </c:pt>
                <c:pt idx="1">
                  <c:v>99.749368551033811</c:v>
                </c:pt>
                <c:pt idx="2">
                  <c:v>99.422237242608347</c:v>
                </c:pt>
                <c:pt idx="3">
                  <c:v>100</c:v>
                </c:pt>
                <c:pt idx="4">
                  <c:v>100</c:v>
                </c:pt>
                <c:pt idx="5">
                  <c:v>99.934671817178469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99.928028362823582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F9-4EF5-BD6D-D76B7588E2B6}"/>
            </c:ext>
          </c:extLst>
        </c:ser>
        <c:ser>
          <c:idx val="9"/>
          <c:order val="9"/>
          <c:tx>
            <c:strRef>
              <c:f>electricity!$A$11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electricity!$B$11:$K$11</c:f>
              <c:numCache>
                <c:formatCode>General</c:formatCode>
                <c:ptCount val="10"/>
                <c:pt idx="0">
                  <c:v>99.849384407607403</c:v>
                </c:pt>
                <c:pt idx="1">
                  <c:v>99.827959723377916</c:v>
                </c:pt>
                <c:pt idx="2">
                  <c:v>99.948579147959649</c:v>
                </c:pt>
                <c:pt idx="3">
                  <c:v>99.937871496525887</c:v>
                </c:pt>
                <c:pt idx="4">
                  <c:v>99.937435915260423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99.999999999999986</c:v>
                </c:pt>
                <c:pt idx="9">
                  <c:v>99.97187989855756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F9-4EF5-BD6D-D76B7588E2B6}"/>
            </c:ext>
          </c:extLst>
        </c:ser>
        <c:ser>
          <c:idx val="10"/>
          <c:order val="10"/>
          <c:tx>
            <c:strRef>
              <c:f>electricity!$A$12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electricity!$B$12:$K$12</c:f>
              <c:numCache>
                <c:formatCode>General</c:formatCode>
                <c:ptCount val="10"/>
                <c:pt idx="0">
                  <c:v>99.916239198428002</c:v>
                </c:pt>
                <c:pt idx="1">
                  <c:v>99.918111944166725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99.981070052823569</c:v>
                </c:pt>
                <c:pt idx="7">
                  <c:v>100</c:v>
                </c:pt>
                <c:pt idx="8">
                  <c:v>99.999999999999986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F9-4EF5-BD6D-D76B7588E2B6}"/>
            </c:ext>
          </c:extLst>
        </c:ser>
        <c:ser>
          <c:idx val="11"/>
          <c:order val="11"/>
          <c:tx>
            <c:strRef>
              <c:f>electricity!$A$13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electricity!$B$13:$K$13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F9-4EF5-BD6D-D76B7588E2B6}"/>
            </c:ext>
          </c:extLst>
        </c:ser>
        <c:ser>
          <c:idx val="12"/>
          <c:order val="12"/>
          <c:tx>
            <c:strRef>
              <c:f>electricity!$A$14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electricity!$B$14:$K$14</c:f>
              <c:numCache>
                <c:formatCode>General</c:formatCode>
                <c:ptCount val="10"/>
                <c:pt idx="0">
                  <c:v>99.043481900772662</c:v>
                </c:pt>
                <c:pt idx="1">
                  <c:v>99.288735622038232</c:v>
                </c:pt>
                <c:pt idx="2">
                  <c:v>99.236262458778</c:v>
                </c:pt>
                <c:pt idx="3">
                  <c:v>99.846496636138596</c:v>
                </c:pt>
                <c:pt idx="4">
                  <c:v>99.773556164223052</c:v>
                </c:pt>
                <c:pt idx="5">
                  <c:v>99.853910857311106</c:v>
                </c:pt>
                <c:pt idx="6">
                  <c:v>99.93759636353299</c:v>
                </c:pt>
                <c:pt idx="7">
                  <c:v>99.258941785477504</c:v>
                </c:pt>
                <c:pt idx="8">
                  <c:v>99.692691040318849</c:v>
                </c:pt>
                <c:pt idx="9">
                  <c:v>99.525285310688233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F9-4EF5-BD6D-D76B7588E2B6}"/>
            </c:ext>
          </c:extLst>
        </c:ser>
        <c:ser>
          <c:idx val="13"/>
          <c:order val="13"/>
          <c:tx>
            <c:strRef>
              <c:f>electricity!$A$15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electricity!$B$15:$K$15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F9-4EF5-BD6D-D76B7588E2B6}"/>
            </c:ext>
          </c:extLst>
        </c:ser>
        <c:ser>
          <c:idx val="14"/>
          <c:order val="14"/>
          <c:tx>
            <c:strRef>
              <c:f>electricity!$A$16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electricity!$B$16:$K$16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99.999999999999986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F9-4EF5-BD6D-D76B7588E2B6}"/>
            </c:ext>
          </c:extLst>
        </c:ser>
        <c:ser>
          <c:idx val="15"/>
          <c:order val="15"/>
          <c:tx>
            <c:strRef>
              <c:f>electricity!$A$17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electricity!$B$17:$K$17</c:f>
              <c:numCache>
                <c:formatCode>General</c:formatCode>
                <c:ptCount val="10"/>
                <c:pt idx="0">
                  <c:v>99.218280937119161</c:v>
                </c:pt>
                <c:pt idx="1">
                  <c:v>99.61063581331571</c:v>
                </c:pt>
                <c:pt idx="2">
                  <c:v>99.60315131390854</c:v>
                </c:pt>
                <c:pt idx="3">
                  <c:v>99.66757397946462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99.793649950726078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F9-4EF5-BD6D-D76B7588E2B6}"/>
            </c:ext>
          </c:extLst>
        </c:ser>
        <c:ser>
          <c:idx val="16"/>
          <c:order val="16"/>
          <c:tx>
            <c:strRef>
              <c:f>electricity!$A$18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electricity!$B$18:$K$18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99.684982208820614</c:v>
                </c:pt>
                <c:pt idx="3">
                  <c:v>99.843251831465878</c:v>
                </c:pt>
                <c:pt idx="4">
                  <c:v>99.835601111975805</c:v>
                </c:pt>
                <c:pt idx="5">
                  <c:v>99.735503485369577</c:v>
                </c:pt>
                <c:pt idx="6">
                  <c:v>99.570065703277393</c:v>
                </c:pt>
                <c:pt idx="7">
                  <c:v>99.90703008757842</c:v>
                </c:pt>
                <c:pt idx="8">
                  <c:v>100</c:v>
                </c:pt>
                <c:pt idx="9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F9-4EF5-BD6D-D76B7588E2B6}"/>
            </c:ext>
          </c:extLst>
        </c:ser>
        <c:ser>
          <c:idx val="17"/>
          <c:order val="17"/>
          <c:tx>
            <c:strRef>
              <c:f>electricity!$A$19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electricity!$B$19:$K$19</c:f>
              <c:numCache>
                <c:formatCode>General</c:formatCode>
                <c:ptCount val="10"/>
                <c:pt idx="0">
                  <c:v>99.910627809139143</c:v>
                </c:pt>
                <c:pt idx="1">
                  <c:v>100</c:v>
                </c:pt>
                <c:pt idx="2">
                  <c:v>99.778709308020893</c:v>
                </c:pt>
                <c:pt idx="3">
                  <c:v>100</c:v>
                </c:pt>
                <c:pt idx="4">
                  <c:v>100</c:v>
                </c:pt>
                <c:pt idx="5">
                  <c:v>99.808042218206594</c:v>
                </c:pt>
                <c:pt idx="6">
                  <c:v>99.886636517668862</c:v>
                </c:pt>
                <c:pt idx="7">
                  <c:v>100</c:v>
                </c:pt>
                <c:pt idx="8">
                  <c:v>99.953760094951363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F9-4EF5-BD6D-D76B7588E2B6}"/>
            </c:ext>
          </c:extLst>
        </c:ser>
        <c:ser>
          <c:idx val="18"/>
          <c:order val="18"/>
          <c:tx>
            <c:strRef>
              <c:f>electricity!$A$20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electricity!$B$20:$K$20</c:f>
              <c:numCache>
                <c:formatCode>General</c:formatCode>
                <c:ptCount val="10"/>
                <c:pt idx="0">
                  <c:v>99.021141088588962</c:v>
                </c:pt>
                <c:pt idx="1">
                  <c:v>98.961753252803732</c:v>
                </c:pt>
                <c:pt idx="2">
                  <c:v>99.929432004887957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F9-4EF5-BD6D-D76B7588E2B6}"/>
            </c:ext>
          </c:extLst>
        </c:ser>
        <c:ser>
          <c:idx val="19"/>
          <c:order val="19"/>
          <c:tx>
            <c:strRef>
              <c:f>electricity!$A$21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electricity!$B$21:$K$21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99.893516396153828</c:v>
                </c:pt>
                <c:pt idx="8">
                  <c:v>100</c:v>
                </c:pt>
                <c:pt idx="9">
                  <c:v>99.964192570325409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7F9-4EF5-BD6D-D76B7588E2B6}"/>
            </c:ext>
          </c:extLst>
        </c:ser>
        <c:ser>
          <c:idx val="20"/>
          <c:order val="20"/>
          <c:tx>
            <c:strRef>
              <c:f>electricity!$A$22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electricity!$B$22:$K$22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F9-4EF5-BD6D-D76B7588E2B6}"/>
            </c:ext>
          </c:extLst>
        </c:ser>
        <c:ser>
          <c:idx val="21"/>
          <c:order val="21"/>
          <c:tx>
            <c:strRef>
              <c:f>electricity!$A$23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electricity!$B$23:$K$23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99.862529328219694</c:v>
                </c:pt>
                <c:pt idx="9">
                  <c:v>99.887648976754889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F9-4EF5-BD6D-D76B7588E2B6}"/>
            </c:ext>
          </c:extLst>
        </c:ser>
        <c:ser>
          <c:idx val="22"/>
          <c:order val="22"/>
          <c:tx>
            <c:strRef>
              <c:f>electricity!$A$24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electricity!$B$24:$K$24</c:f>
              <c:numCache>
                <c:formatCode>General</c:formatCode>
                <c:ptCount val="10"/>
                <c:pt idx="0">
                  <c:v>99.868235737261131</c:v>
                </c:pt>
                <c:pt idx="1">
                  <c:v>99.913055276975967</c:v>
                </c:pt>
                <c:pt idx="2">
                  <c:v>99.999999999999986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F9-4EF5-BD6D-D76B7588E2B6}"/>
            </c:ext>
          </c:extLst>
        </c:ser>
        <c:ser>
          <c:idx val="23"/>
          <c:order val="23"/>
          <c:tx>
            <c:strRef>
              <c:f>electricity!$A$25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electricity!$B$25:$K$25</c:f>
              <c:numCache>
                <c:formatCode>General</c:formatCode>
                <c:ptCount val="10"/>
                <c:pt idx="0">
                  <c:v>99.795429405927507</c:v>
                </c:pt>
                <c:pt idx="1">
                  <c:v>99.933179232352401</c:v>
                </c:pt>
                <c:pt idx="2">
                  <c:v>99.555496073425701</c:v>
                </c:pt>
                <c:pt idx="3">
                  <c:v>99.529276594141336</c:v>
                </c:pt>
                <c:pt idx="4">
                  <c:v>99.8818667601534</c:v>
                </c:pt>
                <c:pt idx="5">
                  <c:v>99.919446017586935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F9-4EF5-BD6D-D76B7588E2B6}"/>
            </c:ext>
          </c:extLst>
        </c:ser>
        <c:ser>
          <c:idx val="24"/>
          <c:order val="24"/>
          <c:tx>
            <c:strRef>
              <c:f>electricity!$A$26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electricity!$B$26:$K$26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F9-4EF5-BD6D-D76B7588E2B6}"/>
            </c:ext>
          </c:extLst>
        </c:ser>
        <c:ser>
          <c:idx val="25"/>
          <c:order val="25"/>
          <c:tx>
            <c:strRef>
              <c:f>electricity!$A$27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electricity!$B$27:$K$27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F9-4EF5-BD6D-D76B7588E2B6}"/>
            </c:ext>
          </c:extLst>
        </c:ser>
        <c:ser>
          <c:idx val="26"/>
          <c:order val="26"/>
          <c:tx>
            <c:strRef>
              <c:f>electricity!$A$28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electricity!$B$28:$K$28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99.999999999999986</c:v>
                </c:pt>
                <c:pt idx="9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F9-4EF5-BD6D-D76B7588E2B6}"/>
            </c:ext>
          </c:extLst>
        </c:ser>
        <c:ser>
          <c:idx val="27"/>
          <c:order val="27"/>
          <c:tx>
            <c:strRef>
              <c:f>electricity!$A$29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electricity!$B$29:$K$29</c:f>
              <c:numCache>
                <c:formatCode>General</c:formatCode>
                <c:ptCount val="10"/>
                <c:pt idx="0">
                  <c:v>99.999999999999986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F9-4EF5-BD6D-D76B7588E2B6}"/>
            </c:ext>
          </c:extLst>
        </c:ser>
        <c:ser>
          <c:idx val="28"/>
          <c:order val="28"/>
          <c:tx>
            <c:strRef>
              <c:f>electricity!$A$30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electricity!$B$30:$K$30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99.891429236926015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F9-4EF5-BD6D-D76B7588E2B6}"/>
            </c:ext>
          </c:extLst>
        </c:ser>
        <c:ser>
          <c:idx val="29"/>
          <c:order val="29"/>
          <c:tx>
            <c:strRef>
              <c:f>electricity!$A$31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electricity!$B$31:$K$31</c:f>
              <c:numCache>
                <c:formatCode>General</c:formatCode>
                <c:ptCount val="10"/>
                <c:pt idx="0">
                  <c:v>99.999999999999986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F9-4EF5-BD6D-D76B7588E2B6}"/>
            </c:ext>
          </c:extLst>
        </c:ser>
        <c:ser>
          <c:idx val="30"/>
          <c:order val="30"/>
          <c:tx>
            <c:strRef>
              <c:f>electricity!$A$32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electricity!$B$32:$K$32</c:f>
              <c:numCache>
                <c:formatCode>General</c:formatCode>
                <c:ptCount val="10"/>
                <c:pt idx="0">
                  <c:v>99.023818456494681</c:v>
                </c:pt>
                <c:pt idx="1">
                  <c:v>99.915606401064807</c:v>
                </c:pt>
                <c:pt idx="2">
                  <c:v>99.884035282874308</c:v>
                </c:pt>
                <c:pt idx="3">
                  <c:v>99.885315050098882</c:v>
                </c:pt>
                <c:pt idx="4">
                  <c:v>99.940195230446065</c:v>
                </c:pt>
                <c:pt idx="5">
                  <c:v>100</c:v>
                </c:pt>
                <c:pt idx="6">
                  <c:v>99.885266776474481</c:v>
                </c:pt>
                <c:pt idx="7">
                  <c:v>99.896080696345223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7F9-4EF5-BD6D-D76B7588E2B6}"/>
            </c:ext>
          </c:extLst>
        </c:ser>
        <c:ser>
          <c:idx val="31"/>
          <c:order val="31"/>
          <c:tx>
            <c:strRef>
              <c:f>electricity!$A$33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electricity!$B$1:$K$1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electricity!$B$33:$K$33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7F9-4EF5-BD6D-D76B7588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94016"/>
        <c:axId val="1523283072"/>
      </c:lineChart>
      <c:catAx>
        <c:axId val="1530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072"/>
        <c:crosses val="autoZero"/>
        <c:auto val="1"/>
        <c:lblAlgn val="ctr"/>
        <c:lblOffset val="100"/>
        <c:noMultiLvlLbl val="0"/>
      </c:catAx>
      <c:valAx>
        <c:axId val="1523283072"/>
        <c:scaling>
          <c:orientation val="minMax"/>
          <c:max val="100"/>
          <c:min val="98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sewage!$A$2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sewage!$B$2:$K$2</c:f>
              <c:numCache>
                <c:formatCode>General</c:formatCode>
                <c:ptCount val="10"/>
                <c:pt idx="0">
                  <c:v>22.462072648118351</c:v>
                </c:pt>
                <c:pt idx="1">
                  <c:v>24.72780089290832</c:v>
                </c:pt>
                <c:pt idx="2">
                  <c:v>26.086306265273631</c:v>
                </c:pt>
                <c:pt idx="3">
                  <c:v>29.11309664182436</c:v>
                </c:pt>
                <c:pt idx="4">
                  <c:v>28.90747762367366</c:v>
                </c:pt>
                <c:pt idx="5">
                  <c:v>31.36652072937477</c:v>
                </c:pt>
                <c:pt idx="6">
                  <c:v>33.199023957223481</c:v>
                </c:pt>
                <c:pt idx="7">
                  <c:v>32.643253701923321</c:v>
                </c:pt>
                <c:pt idx="8">
                  <c:v>34.798610053250322</c:v>
                </c:pt>
                <c:pt idx="9">
                  <c:v>36.090801407247959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A-4B46-8208-C61C12C93CCC}"/>
            </c:ext>
          </c:extLst>
        </c:ser>
        <c:ser>
          <c:idx val="1"/>
          <c:order val="1"/>
          <c:tx>
            <c:strRef>
              <c:f>sewage!$A$3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sewage!$B$3:$K$3</c:f>
              <c:numCache>
                <c:formatCode>General</c:formatCode>
                <c:ptCount val="10"/>
                <c:pt idx="0">
                  <c:v>28.415223286420598</c:v>
                </c:pt>
                <c:pt idx="1">
                  <c:v>31.582274198863271</c:v>
                </c:pt>
                <c:pt idx="2">
                  <c:v>33.754363158123063</c:v>
                </c:pt>
                <c:pt idx="3">
                  <c:v>31.766428311962649</c:v>
                </c:pt>
                <c:pt idx="4">
                  <c:v>36.077742520398907</c:v>
                </c:pt>
                <c:pt idx="5">
                  <c:v>18.299724197759211</c:v>
                </c:pt>
                <c:pt idx="6">
                  <c:v>15.73838787187332</c:v>
                </c:pt>
                <c:pt idx="7">
                  <c:v>13.590267150353601</c:v>
                </c:pt>
                <c:pt idx="8">
                  <c:v>10.46753559824654</c:v>
                </c:pt>
                <c:pt idx="9">
                  <c:v>14.366667609532479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A-4B46-8208-C61C12C93CCC}"/>
            </c:ext>
          </c:extLst>
        </c:ser>
        <c:ser>
          <c:idx val="2"/>
          <c:order val="2"/>
          <c:tx>
            <c:strRef>
              <c:f>sewage!$A$4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sewage!$B$4:$K$4</c:f>
              <c:numCache>
                <c:formatCode>General</c:formatCode>
                <c:ptCount val="10"/>
                <c:pt idx="0">
                  <c:v>44.49789718043376</c:v>
                </c:pt>
                <c:pt idx="1">
                  <c:v>44.912761490876562</c:v>
                </c:pt>
                <c:pt idx="2">
                  <c:v>42.086109158568838</c:v>
                </c:pt>
                <c:pt idx="3">
                  <c:v>45.578049580287292</c:v>
                </c:pt>
                <c:pt idx="4">
                  <c:v>45.902999967587938</c:v>
                </c:pt>
                <c:pt idx="5">
                  <c:v>45.537206696844017</c:v>
                </c:pt>
                <c:pt idx="6">
                  <c:v>44.162518711715599</c:v>
                </c:pt>
                <c:pt idx="7">
                  <c:v>43.03389473298391</c:v>
                </c:pt>
                <c:pt idx="8">
                  <c:v>43.881556327392708</c:v>
                </c:pt>
                <c:pt idx="9">
                  <c:v>45.187349359006731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A-4B46-8208-C61C12C93CCC}"/>
            </c:ext>
          </c:extLst>
        </c:ser>
        <c:ser>
          <c:idx val="3"/>
          <c:order val="3"/>
          <c:tx>
            <c:strRef>
              <c:f>sewage!$A$5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7.3251692665689233E-2</c:v>
                </c:pt>
                <c:pt idx="4">
                  <c:v>0.99681104335875481</c:v>
                </c:pt>
                <c:pt idx="5">
                  <c:v>1.5870529258652271</c:v>
                </c:pt>
                <c:pt idx="6">
                  <c:v>0.37676308954667809</c:v>
                </c:pt>
                <c:pt idx="7">
                  <c:v>0</c:v>
                </c:pt>
                <c:pt idx="8">
                  <c:v>0</c:v>
                </c:pt>
                <c:pt idx="9">
                  <c:v>0.79636920179713933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A-4B46-8208-C61C12C93CCC}"/>
            </c:ext>
          </c:extLst>
        </c:ser>
        <c:ser>
          <c:idx val="4"/>
          <c:order val="4"/>
          <c:tx>
            <c:strRef>
              <c:f>sewage!$A$6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sewage!$B$6:$K$6</c:f>
              <c:numCache>
                <c:formatCode>General</c:formatCode>
                <c:ptCount val="10"/>
                <c:pt idx="0">
                  <c:v>37.270731168473397</c:v>
                </c:pt>
                <c:pt idx="1">
                  <c:v>39.205571423933897</c:v>
                </c:pt>
                <c:pt idx="2">
                  <c:v>52.287451088241653</c:v>
                </c:pt>
                <c:pt idx="3">
                  <c:v>43.103215146993243</c:v>
                </c:pt>
                <c:pt idx="4">
                  <c:v>41.033621266798377</c:v>
                </c:pt>
                <c:pt idx="5">
                  <c:v>38.176883341840721</c:v>
                </c:pt>
                <c:pt idx="6">
                  <c:v>48.943503000926128</c:v>
                </c:pt>
                <c:pt idx="7">
                  <c:v>57.690983694125372</c:v>
                </c:pt>
                <c:pt idx="8">
                  <c:v>56.000110978450778</c:v>
                </c:pt>
                <c:pt idx="9">
                  <c:v>63.312205915752187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A-4B46-8208-C61C12C93CCC}"/>
            </c:ext>
          </c:extLst>
        </c:ser>
        <c:ser>
          <c:idx val="5"/>
          <c:order val="5"/>
          <c:tx>
            <c:strRef>
              <c:f>sewage!$A$7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sewage!$B$7:$K$7</c:f>
              <c:numCache>
                <c:formatCode>General</c:formatCode>
                <c:ptCount val="10"/>
                <c:pt idx="0">
                  <c:v>37.418489290819387</c:v>
                </c:pt>
                <c:pt idx="1">
                  <c:v>38.87471875269884</c:v>
                </c:pt>
                <c:pt idx="2">
                  <c:v>31.609632561854291</c:v>
                </c:pt>
                <c:pt idx="3">
                  <c:v>38.762604924710573</c:v>
                </c:pt>
                <c:pt idx="4">
                  <c:v>43.585120287824289</c:v>
                </c:pt>
                <c:pt idx="5">
                  <c:v>40.441693898019928</c:v>
                </c:pt>
                <c:pt idx="6">
                  <c:v>38.746812561357217</c:v>
                </c:pt>
                <c:pt idx="7">
                  <c:v>32.036250237609622</c:v>
                </c:pt>
                <c:pt idx="8">
                  <c:v>26.48657532795319</c:v>
                </c:pt>
                <c:pt idx="9">
                  <c:v>36.216044093520161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4A-4B46-8208-C61C12C93CCC}"/>
            </c:ext>
          </c:extLst>
        </c:ser>
        <c:ser>
          <c:idx val="6"/>
          <c:order val="6"/>
          <c:tx>
            <c:strRef>
              <c:f>sewage!$A$8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sewage!$B$8:$K$8</c:f>
              <c:numCache>
                <c:formatCode>General</c:formatCode>
                <c:ptCount val="10"/>
                <c:pt idx="0">
                  <c:v>71.566261114342836</c:v>
                </c:pt>
                <c:pt idx="1">
                  <c:v>71.787039966788726</c:v>
                </c:pt>
                <c:pt idx="2">
                  <c:v>72.907090704653086</c:v>
                </c:pt>
                <c:pt idx="3">
                  <c:v>74.348175539913541</c:v>
                </c:pt>
                <c:pt idx="4">
                  <c:v>73.989638344139252</c:v>
                </c:pt>
                <c:pt idx="5">
                  <c:v>74.595350241840023</c:v>
                </c:pt>
                <c:pt idx="6">
                  <c:v>76.363018202339887</c:v>
                </c:pt>
                <c:pt idx="7">
                  <c:v>74.182450416704427</c:v>
                </c:pt>
                <c:pt idx="8">
                  <c:v>76.055002935448528</c:v>
                </c:pt>
                <c:pt idx="9">
                  <c:v>77.977846207388751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A-4B46-8208-C61C12C93CCC}"/>
            </c:ext>
          </c:extLst>
        </c:ser>
        <c:ser>
          <c:idx val="7"/>
          <c:order val="7"/>
          <c:tx>
            <c:strRef>
              <c:f>sewage!$A$9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sewage!$B$9:$K$9</c:f>
              <c:numCache>
                <c:formatCode>General</c:formatCode>
                <c:ptCount val="10"/>
                <c:pt idx="0">
                  <c:v>56.449551813193679</c:v>
                </c:pt>
                <c:pt idx="1">
                  <c:v>39.995884297419977</c:v>
                </c:pt>
                <c:pt idx="2">
                  <c:v>38.566716962590597</c:v>
                </c:pt>
                <c:pt idx="3">
                  <c:v>44.567797830894087</c:v>
                </c:pt>
                <c:pt idx="4">
                  <c:v>43.779463396400068</c:v>
                </c:pt>
                <c:pt idx="5">
                  <c:v>43.999782001739568</c:v>
                </c:pt>
                <c:pt idx="6">
                  <c:v>48.258894661220403</c:v>
                </c:pt>
                <c:pt idx="7">
                  <c:v>48.432958954249138</c:v>
                </c:pt>
                <c:pt idx="8">
                  <c:v>49.852977549935417</c:v>
                </c:pt>
                <c:pt idx="9">
                  <c:v>50.066731233374767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4A-4B46-8208-C61C12C93CCC}"/>
            </c:ext>
          </c:extLst>
        </c:ser>
        <c:ser>
          <c:idx val="8"/>
          <c:order val="8"/>
          <c:tx>
            <c:strRef>
              <c:f>sewage!$A$10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sewage!$B$10:$K$10</c:f>
              <c:numCache>
                <c:formatCode>General</c:formatCode>
                <c:ptCount val="10"/>
                <c:pt idx="0">
                  <c:v>5.9767516253698014</c:v>
                </c:pt>
                <c:pt idx="1">
                  <c:v>7.1996400578893462</c:v>
                </c:pt>
                <c:pt idx="2">
                  <c:v>13.59903687925542</c:v>
                </c:pt>
                <c:pt idx="3">
                  <c:v>13.696225396938949</c:v>
                </c:pt>
                <c:pt idx="4">
                  <c:v>20.07949246580937</c:v>
                </c:pt>
                <c:pt idx="5">
                  <c:v>20.81906392694064</c:v>
                </c:pt>
                <c:pt idx="6">
                  <c:v>23.83955463180904</c:v>
                </c:pt>
                <c:pt idx="7">
                  <c:v>21.002714740815168</c:v>
                </c:pt>
                <c:pt idx="8">
                  <c:v>24.49134023953016</c:v>
                </c:pt>
                <c:pt idx="9">
                  <c:v>10.979695226255901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A-4B46-8208-C61C12C93CCC}"/>
            </c:ext>
          </c:extLst>
        </c:ser>
        <c:ser>
          <c:idx val="9"/>
          <c:order val="9"/>
          <c:tx>
            <c:strRef>
              <c:f>sewage!$A$11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sewage!$B$11:$K$11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0.26658766302842651</c:v>
                </c:pt>
                <c:pt idx="3">
                  <c:v>6.4899930695560756E-2</c:v>
                </c:pt>
                <c:pt idx="4">
                  <c:v>0</c:v>
                </c:pt>
                <c:pt idx="5">
                  <c:v>0.14181307068239951</c:v>
                </c:pt>
                <c:pt idx="6">
                  <c:v>0.31145064849143039</c:v>
                </c:pt>
                <c:pt idx="7">
                  <c:v>0</c:v>
                </c:pt>
                <c:pt idx="8">
                  <c:v>0</c:v>
                </c:pt>
                <c:pt idx="9">
                  <c:v>3.3678250773635301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A-4B46-8208-C61C12C93CCC}"/>
            </c:ext>
          </c:extLst>
        </c:ser>
        <c:ser>
          <c:idx val="10"/>
          <c:order val="10"/>
          <c:tx>
            <c:strRef>
              <c:f>sewage!$A$12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sewage!$B$12:$K$12</c:f>
              <c:numCache>
                <c:formatCode>General</c:formatCode>
                <c:ptCount val="10"/>
                <c:pt idx="0">
                  <c:v>13.109503061943609</c:v>
                </c:pt>
                <c:pt idx="1">
                  <c:v>14.8059520824978</c:v>
                </c:pt>
                <c:pt idx="2">
                  <c:v>29.064508074664339</c:v>
                </c:pt>
                <c:pt idx="3">
                  <c:v>26.294547164538681</c:v>
                </c:pt>
                <c:pt idx="4">
                  <c:v>29.02936687885861</c:v>
                </c:pt>
                <c:pt idx="5">
                  <c:v>30.064321104031901</c:v>
                </c:pt>
                <c:pt idx="6">
                  <c:v>34.986698957751159</c:v>
                </c:pt>
                <c:pt idx="7">
                  <c:v>34.177937627089108</c:v>
                </c:pt>
                <c:pt idx="8">
                  <c:v>43.068137285609033</c:v>
                </c:pt>
                <c:pt idx="9">
                  <c:v>41.085846184534148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4A-4B46-8208-C61C12C93CCC}"/>
            </c:ext>
          </c:extLst>
        </c:ser>
        <c:ser>
          <c:idx val="11"/>
          <c:order val="11"/>
          <c:tx>
            <c:strRef>
              <c:f>sewage!$A$13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sewage!$B$13:$K$13</c:f>
              <c:numCache>
                <c:formatCode>General</c:formatCode>
                <c:ptCount val="10"/>
                <c:pt idx="0">
                  <c:v>50.596512698135022</c:v>
                </c:pt>
                <c:pt idx="1">
                  <c:v>51.071690024440286</c:v>
                </c:pt>
                <c:pt idx="2">
                  <c:v>49.841218839013848</c:v>
                </c:pt>
                <c:pt idx="3">
                  <c:v>51.871150352924857</c:v>
                </c:pt>
                <c:pt idx="4">
                  <c:v>54.879638592306783</c:v>
                </c:pt>
                <c:pt idx="5">
                  <c:v>58.14429244129304</c:v>
                </c:pt>
                <c:pt idx="6">
                  <c:v>57.781721925394621</c:v>
                </c:pt>
                <c:pt idx="7">
                  <c:v>57.095542949708133</c:v>
                </c:pt>
                <c:pt idx="8">
                  <c:v>63.063742523374373</c:v>
                </c:pt>
                <c:pt idx="9">
                  <c:v>63.158220052393418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4A-4B46-8208-C61C12C93CCC}"/>
            </c:ext>
          </c:extLst>
        </c:ser>
        <c:ser>
          <c:idx val="12"/>
          <c:order val="12"/>
          <c:tx>
            <c:strRef>
              <c:f>sewage!$A$14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sewage!$B$14:$K$14</c:f>
              <c:numCache>
                <c:formatCode>General</c:formatCode>
                <c:ptCount val="10"/>
                <c:pt idx="0">
                  <c:v>0.13660062662236011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2.227715065808086</c:v>
                </c:pt>
                <c:pt idx="7">
                  <c:v>2.1570111232396019</c:v>
                </c:pt>
                <c:pt idx="8">
                  <c:v>2.283761951370689</c:v>
                </c:pt>
                <c:pt idx="9">
                  <c:v>3.6970971110728472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4A-4B46-8208-C61C12C93CCC}"/>
            </c:ext>
          </c:extLst>
        </c:ser>
        <c:ser>
          <c:idx val="13"/>
          <c:order val="13"/>
          <c:tx>
            <c:strRef>
              <c:f>sewage!$A$15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sewage!$B$15:$K$15</c:f>
              <c:numCache>
                <c:formatCode>General</c:formatCode>
                <c:ptCount val="10"/>
                <c:pt idx="0">
                  <c:v>67.940890372065624</c:v>
                </c:pt>
                <c:pt idx="1">
                  <c:v>69.114386897595182</c:v>
                </c:pt>
                <c:pt idx="2">
                  <c:v>68.31149623424723</c:v>
                </c:pt>
                <c:pt idx="3">
                  <c:v>69.569360197489345</c:v>
                </c:pt>
                <c:pt idx="4">
                  <c:v>71.299436024746129</c:v>
                </c:pt>
                <c:pt idx="5">
                  <c:v>71.446579442137462</c:v>
                </c:pt>
                <c:pt idx="6">
                  <c:v>71.745302978579005</c:v>
                </c:pt>
                <c:pt idx="7">
                  <c:v>72.33104240592192</c:v>
                </c:pt>
                <c:pt idx="8">
                  <c:v>73.343799108085875</c:v>
                </c:pt>
                <c:pt idx="9">
                  <c:v>74.420530959987218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4A-4B46-8208-C61C12C93CCC}"/>
            </c:ext>
          </c:extLst>
        </c:ser>
        <c:ser>
          <c:idx val="14"/>
          <c:order val="14"/>
          <c:tx>
            <c:strRef>
              <c:f>sewage!$A$16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sewage!$B$16:$K$16</c:f>
              <c:numCache>
                <c:formatCode>General</c:formatCode>
                <c:ptCount val="10"/>
                <c:pt idx="0">
                  <c:v>38.390661513645057</c:v>
                </c:pt>
                <c:pt idx="1">
                  <c:v>40.883400594217989</c:v>
                </c:pt>
                <c:pt idx="2">
                  <c:v>34.881484891893592</c:v>
                </c:pt>
                <c:pt idx="3">
                  <c:v>38.544476354677762</c:v>
                </c:pt>
                <c:pt idx="4">
                  <c:v>40.554952698698003</c:v>
                </c:pt>
                <c:pt idx="5">
                  <c:v>46.31624521059684</c:v>
                </c:pt>
                <c:pt idx="6">
                  <c:v>49.796978263857667</c:v>
                </c:pt>
                <c:pt idx="7">
                  <c:v>44.629796758239777</c:v>
                </c:pt>
                <c:pt idx="8">
                  <c:v>45.201397791318769</c:v>
                </c:pt>
                <c:pt idx="9">
                  <c:v>49.277474436477213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4A-4B46-8208-C61C12C93CCC}"/>
            </c:ext>
          </c:extLst>
        </c:ser>
        <c:ser>
          <c:idx val="15"/>
          <c:order val="15"/>
          <c:tx>
            <c:strRef>
              <c:f>sewage!$A$17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sewage!$B$17:$K$17</c:f>
              <c:numCache>
                <c:formatCode>General</c:formatCode>
                <c:ptCount val="10"/>
                <c:pt idx="0">
                  <c:v>36.22575115686989</c:v>
                </c:pt>
                <c:pt idx="1">
                  <c:v>37.77748428003666</c:v>
                </c:pt>
                <c:pt idx="2">
                  <c:v>33.472730294285839</c:v>
                </c:pt>
                <c:pt idx="3">
                  <c:v>38.441824287402582</c:v>
                </c:pt>
                <c:pt idx="4">
                  <c:v>38.725329905547973</c:v>
                </c:pt>
                <c:pt idx="5">
                  <c:v>38.875043330718277</c:v>
                </c:pt>
                <c:pt idx="6">
                  <c:v>41.65189432813969</c:v>
                </c:pt>
                <c:pt idx="7">
                  <c:v>40.72870247146593</c:v>
                </c:pt>
                <c:pt idx="8">
                  <c:v>39.951873351278977</c:v>
                </c:pt>
                <c:pt idx="9">
                  <c:v>40.581132887355167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4A-4B46-8208-C61C12C93CCC}"/>
            </c:ext>
          </c:extLst>
        </c:ser>
        <c:ser>
          <c:idx val="16"/>
          <c:order val="16"/>
          <c:tx>
            <c:strRef>
              <c:f>sewage!$A$18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sewage!$B$18:$K$18</c:f>
              <c:numCache>
                <c:formatCode>General</c:formatCode>
                <c:ptCount val="10"/>
                <c:pt idx="0">
                  <c:v>32.128476268354127</c:v>
                </c:pt>
                <c:pt idx="1">
                  <c:v>43.361959261610671</c:v>
                </c:pt>
                <c:pt idx="2">
                  <c:v>24.068103958966649</c:v>
                </c:pt>
                <c:pt idx="3">
                  <c:v>39.088088472508247</c:v>
                </c:pt>
                <c:pt idx="4">
                  <c:v>31.803764049540391</c:v>
                </c:pt>
                <c:pt idx="5">
                  <c:v>41.183880488949143</c:v>
                </c:pt>
                <c:pt idx="6">
                  <c:v>42.080571434117182</c:v>
                </c:pt>
                <c:pt idx="7">
                  <c:v>44.640227395261199</c:v>
                </c:pt>
                <c:pt idx="8">
                  <c:v>42.200234375583399</c:v>
                </c:pt>
                <c:pt idx="9">
                  <c:v>42.992293859346773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4A-4B46-8208-C61C12C93CCC}"/>
            </c:ext>
          </c:extLst>
        </c:ser>
        <c:ser>
          <c:idx val="17"/>
          <c:order val="17"/>
          <c:tx>
            <c:strRef>
              <c:f>sewage!$A$19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sewage!$B$19:$K$19</c:f>
              <c:numCache>
                <c:formatCode>General</c:formatCode>
                <c:ptCount val="10"/>
                <c:pt idx="0">
                  <c:v>9.9570846048152291</c:v>
                </c:pt>
                <c:pt idx="1">
                  <c:v>9.9174983788038337E-2</c:v>
                </c:pt>
                <c:pt idx="2">
                  <c:v>5.1124242849905084</c:v>
                </c:pt>
                <c:pt idx="3">
                  <c:v>8.6913568357798621E-2</c:v>
                </c:pt>
                <c:pt idx="4">
                  <c:v>0</c:v>
                </c:pt>
                <c:pt idx="5">
                  <c:v>18.298516235126399</c:v>
                </c:pt>
                <c:pt idx="6">
                  <c:v>22.97987493448078</c:v>
                </c:pt>
                <c:pt idx="7">
                  <c:v>30.725299828669328</c:v>
                </c:pt>
                <c:pt idx="8">
                  <c:v>23.210185624304462</c:v>
                </c:pt>
                <c:pt idx="9">
                  <c:v>19.465967826613461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4A-4B46-8208-C61C12C93CCC}"/>
            </c:ext>
          </c:extLst>
        </c:ser>
        <c:ser>
          <c:idx val="18"/>
          <c:order val="18"/>
          <c:tx>
            <c:strRef>
              <c:f>sewage!$A$20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sewage!$B$20:$K$20</c:f>
              <c:numCache>
                <c:formatCode>General</c:formatCode>
                <c:ptCount val="10"/>
                <c:pt idx="0">
                  <c:v>3.5702395455713249</c:v>
                </c:pt>
                <c:pt idx="1">
                  <c:v>4.8891833327689982</c:v>
                </c:pt>
                <c:pt idx="2">
                  <c:v>7.5707499034242529</c:v>
                </c:pt>
                <c:pt idx="3">
                  <c:v>8.7480853458182981</c:v>
                </c:pt>
                <c:pt idx="4">
                  <c:v>8.8592536591602684</c:v>
                </c:pt>
                <c:pt idx="5">
                  <c:v>4.7380096052376537E-2</c:v>
                </c:pt>
                <c:pt idx="6">
                  <c:v>0.31919227338122069</c:v>
                </c:pt>
                <c:pt idx="7">
                  <c:v>9.1158079685804356</c:v>
                </c:pt>
                <c:pt idx="8">
                  <c:v>8.1259406934707741</c:v>
                </c:pt>
                <c:pt idx="9">
                  <c:v>10.95171966536323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4A-4B46-8208-C61C12C93CCC}"/>
            </c:ext>
          </c:extLst>
        </c:ser>
        <c:ser>
          <c:idx val="19"/>
          <c:order val="19"/>
          <c:tx>
            <c:strRef>
              <c:f>sewage!$A$21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0.68083980107164754</c:v>
                </c:pt>
                <c:pt idx="3">
                  <c:v>2.6936277639245239</c:v>
                </c:pt>
                <c:pt idx="4">
                  <c:v>2.1670416525404859</c:v>
                </c:pt>
                <c:pt idx="5">
                  <c:v>0.18089319722959929</c:v>
                </c:pt>
                <c:pt idx="6">
                  <c:v>6.2710137844537744E-2</c:v>
                </c:pt>
                <c:pt idx="7">
                  <c:v>0</c:v>
                </c:pt>
                <c:pt idx="8">
                  <c:v>0.46069355503014209</c:v>
                </c:pt>
                <c:pt idx="9">
                  <c:v>0.79495754200335478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74A-4B46-8208-C61C12C93CCC}"/>
            </c:ext>
          </c:extLst>
        </c:ser>
        <c:ser>
          <c:idx val="20"/>
          <c:order val="20"/>
          <c:tx>
            <c:strRef>
              <c:f>sewage!$A$22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sewage!$B$22:$K$22</c:f>
              <c:numCache>
                <c:formatCode>General</c:formatCode>
                <c:ptCount val="10"/>
                <c:pt idx="0">
                  <c:v>0</c:v>
                </c:pt>
                <c:pt idx="1">
                  <c:v>6.6927457340476346</c:v>
                </c:pt>
                <c:pt idx="2">
                  <c:v>6.8078475442258526</c:v>
                </c:pt>
                <c:pt idx="3">
                  <c:v>4.9391079680940422</c:v>
                </c:pt>
                <c:pt idx="4">
                  <c:v>1.7647256312510871</c:v>
                </c:pt>
                <c:pt idx="5">
                  <c:v>3.597912092464477</c:v>
                </c:pt>
                <c:pt idx="6">
                  <c:v>5.8853563162866918</c:v>
                </c:pt>
                <c:pt idx="7">
                  <c:v>6.385723564678873</c:v>
                </c:pt>
                <c:pt idx="8">
                  <c:v>2.7682652156529</c:v>
                </c:pt>
                <c:pt idx="9">
                  <c:v>4.6772070557911256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4A-4B46-8208-C61C12C93CCC}"/>
            </c:ext>
          </c:extLst>
        </c:ser>
        <c:ser>
          <c:idx val="21"/>
          <c:order val="21"/>
          <c:tx>
            <c:strRef>
              <c:f>sewage!$A$23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1.103767408115234</c:v>
                </c:pt>
                <c:pt idx="8">
                  <c:v>0</c:v>
                </c:pt>
                <c:pt idx="9">
                  <c:v>5.0912292551406919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4A-4B46-8208-C61C12C93CCC}"/>
            </c:ext>
          </c:extLst>
        </c:ser>
        <c:ser>
          <c:idx val="22"/>
          <c:order val="22"/>
          <c:tx>
            <c:strRef>
              <c:f>sewage!$A$24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sewage!$B$24:$K$24</c:f>
              <c:numCache>
                <c:formatCode>General</c:formatCode>
                <c:ptCount val="10"/>
                <c:pt idx="0">
                  <c:v>0</c:v>
                </c:pt>
                <c:pt idx="1">
                  <c:v>0.30736475159479087</c:v>
                </c:pt>
                <c:pt idx="2">
                  <c:v>3.2202851464559892</c:v>
                </c:pt>
                <c:pt idx="3">
                  <c:v>1.8873713788783419</c:v>
                </c:pt>
                <c:pt idx="4">
                  <c:v>1.353876881375276</c:v>
                </c:pt>
                <c:pt idx="5">
                  <c:v>9.1111905573523337</c:v>
                </c:pt>
                <c:pt idx="6">
                  <c:v>12.79893698620762</c:v>
                </c:pt>
                <c:pt idx="7">
                  <c:v>14.561382839061499</c:v>
                </c:pt>
                <c:pt idx="8">
                  <c:v>18.665747514112709</c:v>
                </c:pt>
                <c:pt idx="9">
                  <c:v>10.54602230499637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4A-4B46-8208-C61C12C93CCC}"/>
            </c:ext>
          </c:extLst>
        </c:ser>
        <c:ser>
          <c:idx val="23"/>
          <c:order val="23"/>
          <c:tx>
            <c:strRef>
              <c:f>sewage!$A$25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sewage!$B$25:$K$25</c:f>
              <c:numCache>
                <c:formatCode>General</c:formatCode>
                <c:ptCount val="10"/>
                <c:pt idx="0">
                  <c:v>21.911485181614111</c:v>
                </c:pt>
                <c:pt idx="1">
                  <c:v>21.550894480116739</c:v>
                </c:pt>
                <c:pt idx="2">
                  <c:v>15.176560266384611</c:v>
                </c:pt>
                <c:pt idx="3">
                  <c:v>22.648543799014309</c:v>
                </c:pt>
                <c:pt idx="4">
                  <c:v>21.844875758251799</c:v>
                </c:pt>
                <c:pt idx="5">
                  <c:v>28.127855935131549</c:v>
                </c:pt>
                <c:pt idx="6">
                  <c:v>30.544307657051409</c:v>
                </c:pt>
                <c:pt idx="7">
                  <c:v>29.73409803869124</c:v>
                </c:pt>
                <c:pt idx="8">
                  <c:v>32.024614530075333</c:v>
                </c:pt>
                <c:pt idx="9">
                  <c:v>30.955099368075441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4A-4B46-8208-C61C12C93CCC}"/>
            </c:ext>
          </c:extLst>
        </c:ser>
        <c:ser>
          <c:idx val="24"/>
          <c:order val="24"/>
          <c:tx>
            <c:strRef>
              <c:f>sewage!$A$26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sewage!$B$26:$K$26</c:f>
              <c:numCache>
                <c:formatCode>General</c:formatCode>
                <c:ptCount val="10"/>
                <c:pt idx="0">
                  <c:v>13.352324121532581</c:v>
                </c:pt>
                <c:pt idx="1">
                  <c:v>26.091096821916139</c:v>
                </c:pt>
                <c:pt idx="2">
                  <c:v>26.215673534511449</c:v>
                </c:pt>
                <c:pt idx="3">
                  <c:v>38.109935132224066</c:v>
                </c:pt>
                <c:pt idx="4">
                  <c:v>30.527056877294982</c:v>
                </c:pt>
                <c:pt idx="5">
                  <c:v>41.965417380416497</c:v>
                </c:pt>
                <c:pt idx="6">
                  <c:v>42.228521125408378</c:v>
                </c:pt>
                <c:pt idx="7">
                  <c:v>39.762103902458421</c:v>
                </c:pt>
                <c:pt idx="8">
                  <c:v>45.773726769853617</c:v>
                </c:pt>
                <c:pt idx="9">
                  <c:v>51.853357982635217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4A-4B46-8208-C61C12C93CCC}"/>
            </c:ext>
          </c:extLst>
        </c:ser>
        <c:ser>
          <c:idx val="25"/>
          <c:order val="25"/>
          <c:tx>
            <c:strRef>
              <c:f>sewage!$A$27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sewage!$B$27:$K$27</c:f>
              <c:numCache>
                <c:formatCode>General</c:formatCode>
                <c:ptCount val="10"/>
                <c:pt idx="0">
                  <c:v>16.061562657215571</c:v>
                </c:pt>
                <c:pt idx="1">
                  <c:v>17.384350003917419</c:v>
                </c:pt>
                <c:pt idx="2">
                  <c:v>21.335686960419359</c:v>
                </c:pt>
                <c:pt idx="3">
                  <c:v>22.370836038403262</c:v>
                </c:pt>
                <c:pt idx="4">
                  <c:v>23.864330342462541</c:v>
                </c:pt>
                <c:pt idx="5">
                  <c:v>22.323667443352239</c:v>
                </c:pt>
                <c:pt idx="6">
                  <c:v>24.030143062815341</c:v>
                </c:pt>
                <c:pt idx="7">
                  <c:v>30.33888237432728</c:v>
                </c:pt>
                <c:pt idx="8">
                  <c:v>29.820763758749571</c:v>
                </c:pt>
                <c:pt idx="9">
                  <c:v>28.938135769905688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4A-4B46-8208-C61C12C93CCC}"/>
            </c:ext>
          </c:extLst>
        </c:ser>
        <c:ser>
          <c:idx val="26"/>
          <c:order val="26"/>
          <c:tx>
            <c:strRef>
              <c:f>sewage!$A$28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sewage!$B$28:$K$28</c:f>
              <c:numCache>
                <c:formatCode>General</c:formatCode>
                <c:ptCount val="10"/>
                <c:pt idx="0">
                  <c:v>1.732824434254834</c:v>
                </c:pt>
                <c:pt idx="1">
                  <c:v>8.3831742067220159</c:v>
                </c:pt>
                <c:pt idx="2">
                  <c:v>15.716197683022839</c:v>
                </c:pt>
                <c:pt idx="3">
                  <c:v>26.14909210420447</c:v>
                </c:pt>
                <c:pt idx="4">
                  <c:v>23.96543895947125</c:v>
                </c:pt>
                <c:pt idx="5">
                  <c:v>32.397894010466743</c:v>
                </c:pt>
                <c:pt idx="6">
                  <c:v>37.74161444710613</c:v>
                </c:pt>
                <c:pt idx="7">
                  <c:v>37.401332903897128</c:v>
                </c:pt>
                <c:pt idx="8">
                  <c:v>45.444059855263063</c:v>
                </c:pt>
                <c:pt idx="9">
                  <c:v>47.789694056985873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4A-4B46-8208-C61C12C93CCC}"/>
            </c:ext>
          </c:extLst>
        </c:ser>
        <c:ser>
          <c:idx val="27"/>
          <c:order val="27"/>
          <c:tx>
            <c:strRef>
              <c:f>sewage!$A$29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sewage!$B$29:$K$29</c:f>
              <c:numCache>
                <c:formatCode>General</c:formatCode>
                <c:ptCount val="10"/>
                <c:pt idx="0">
                  <c:v>25.92439673573617</c:v>
                </c:pt>
                <c:pt idx="1">
                  <c:v>34.035872192446838</c:v>
                </c:pt>
                <c:pt idx="2">
                  <c:v>34.697516159179678</c:v>
                </c:pt>
                <c:pt idx="3">
                  <c:v>35.479615327358559</c:v>
                </c:pt>
                <c:pt idx="4">
                  <c:v>40.591861713334069</c:v>
                </c:pt>
                <c:pt idx="5">
                  <c:v>43.191251343519298</c:v>
                </c:pt>
                <c:pt idx="6">
                  <c:v>43.117692754926047</c:v>
                </c:pt>
                <c:pt idx="7">
                  <c:v>50.764938521562861</c:v>
                </c:pt>
                <c:pt idx="8">
                  <c:v>58.234991619814203</c:v>
                </c:pt>
                <c:pt idx="9">
                  <c:v>55.475393128222379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4A-4B46-8208-C61C12C93CCC}"/>
            </c:ext>
          </c:extLst>
        </c:ser>
        <c:ser>
          <c:idx val="28"/>
          <c:order val="28"/>
          <c:tx>
            <c:strRef>
              <c:f>sewage!$A$30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4.7352066399110687E-2</c:v>
                </c:pt>
                <c:pt idx="4">
                  <c:v>8.5442114294306509E-2</c:v>
                </c:pt>
                <c:pt idx="5">
                  <c:v>0</c:v>
                </c:pt>
                <c:pt idx="6">
                  <c:v>0</c:v>
                </c:pt>
                <c:pt idx="7">
                  <c:v>0.27040383089494269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4A-4B46-8208-C61C12C93CCC}"/>
            </c:ext>
          </c:extLst>
        </c:ser>
        <c:ser>
          <c:idx val="29"/>
          <c:order val="29"/>
          <c:tx>
            <c:strRef>
              <c:f>sewage!$A$31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sewage!$B$31:$K$31</c:f>
              <c:numCache>
                <c:formatCode>General</c:formatCode>
                <c:ptCount val="10"/>
                <c:pt idx="0">
                  <c:v>11.948279096319521</c:v>
                </c:pt>
                <c:pt idx="1">
                  <c:v>13.010870060286731</c:v>
                </c:pt>
                <c:pt idx="2">
                  <c:v>11.916172305784009</c:v>
                </c:pt>
                <c:pt idx="3">
                  <c:v>12.373000588414429</c:v>
                </c:pt>
                <c:pt idx="4">
                  <c:v>11.09882692062102</c:v>
                </c:pt>
                <c:pt idx="5">
                  <c:v>12.976772183273139</c:v>
                </c:pt>
                <c:pt idx="6">
                  <c:v>13.82094570596453</c:v>
                </c:pt>
                <c:pt idx="7">
                  <c:v>17.903364314103982</c:v>
                </c:pt>
                <c:pt idx="8">
                  <c:v>14.756792541043531</c:v>
                </c:pt>
                <c:pt idx="9">
                  <c:v>4.0707642954261738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4A-4B46-8208-C61C12C93CCC}"/>
            </c:ext>
          </c:extLst>
        </c:ser>
        <c:ser>
          <c:idx val="30"/>
          <c:order val="30"/>
          <c:tx>
            <c:strRef>
              <c:f>sewage!$A$32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sewage!$B$32:$K$32</c:f>
              <c:numCache>
                <c:formatCode>General</c:formatCode>
                <c:ptCount val="10"/>
                <c:pt idx="0">
                  <c:v>5.63470581177019</c:v>
                </c:pt>
                <c:pt idx="1">
                  <c:v>10.078131217171441</c:v>
                </c:pt>
                <c:pt idx="2">
                  <c:v>10.98098135120591</c:v>
                </c:pt>
                <c:pt idx="3">
                  <c:v>15.075543392292831</c:v>
                </c:pt>
                <c:pt idx="4">
                  <c:v>17.14123316446312</c:v>
                </c:pt>
                <c:pt idx="5">
                  <c:v>18.366952717157719</c:v>
                </c:pt>
                <c:pt idx="6">
                  <c:v>23.213486368910772</c:v>
                </c:pt>
                <c:pt idx="7">
                  <c:v>19.14734640769862</c:v>
                </c:pt>
                <c:pt idx="8">
                  <c:v>20.513050950772389</c:v>
                </c:pt>
                <c:pt idx="9">
                  <c:v>23.636986714962251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74A-4B46-8208-C61C12C93CCC}"/>
            </c:ext>
          </c:extLst>
        </c:ser>
        <c:ser>
          <c:idx val="31"/>
          <c:order val="31"/>
          <c:tx>
            <c:strRef>
              <c:f>sewage!$A$33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sewage!$B$1:$K$1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sewage!$B$33:$K$33</c:f>
              <c:numCache>
                <c:formatCode>General</c:formatCode>
                <c:ptCount val="10"/>
                <c:pt idx="0">
                  <c:v>5.007710634254213</c:v>
                </c:pt>
                <c:pt idx="1">
                  <c:v>3.0267169612963221</c:v>
                </c:pt>
                <c:pt idx="2">
                  <c:v>0.63912652963268057</c:v>
                </c:pt>
                <c:pt idx="3">
                  <c:v>0.3928469913514655</c:v>
                </c:pt>
                <c:pt idx="4">
                  <c:v>7.2642402442198923</c:v>
                </c:pt>
                <c:pt idx="5">
                  <c:v>5.1184654641603613</c:v>
                </c:pt>
                <c:pt idx="6">
                  <c:v>14.021588320621611</c:v>
                </c:pt>
                <c:pt idx="7">
                  <c:v>8.773833220644077</c:v>
                </c:pt>
                <c:pt idx="8">
                  <c:v>4.3552834270073673</c:v>
                </c:pt>
                <c:pt idx="9">
                  <c:v>8.1832496920055942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74A-4B46-8208-C61C12C93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271248"/>
        <c:axId val="1658283312"/>
      </c:lineChart>
      <c:catAx>
        <c:axId val="16582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83312"/>
        <c:crosses val="autoZero"/>
        <c:auto val="1"/>
        <c:lblAlgn val="ctr"/>
        <c:lblOffset val="100"/>
        <c:noMultiLvlLbl val="0"/>
      </c:catAx>
      <c:valAx>
        <c:axId val="16582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poor365!$A$2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poor365!$B$2:$K$2</c:f>
              <c:numCache>
                <c:formatCode>General</c:formatCode>
                <c:ptCount val="10"/>
                <c:pt idx="0">
                  <c:v>2.9925605924684731</c:v>
                </c:pt>
                <c:pt idx="1">
                  <c:v>2.3294458281317358</c:v>
                </c:pt>
                <c:pt idx="2">
                  <c:v>2.5469652407035648</c:v>
                </c:pt>
                <c:pt idx="3">
                  <c:v>4.240435084752594</c:v>
                </c:pt>
                <c:pt idx="4">
                  <c:v>3.7800695152238122</c:v>
                </c:pt>
                <c:pt idx="5">
                  <c:v>3.8454249082974861</c:v>
                </c:pt>
                <c:pt idx="6">
                  <c:v>3.4662119998544569</c:v>
                </c:pt>
                <c:pt idx="7">
                  <c:v>3.9960589750680229</c:v>
                </c:pt>
                <c:pt idx="8">
                  <c:v>5.2797599548194434</c:v>
                </c:pt>
                <c:pt idx="9">
                  <c:v>5.7389768892521724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4-4312-9DD0-140060F5C887}"/>
            </c:ext>
          </c:extLst>
        </c:ser>
        <c:ser>
          <c:idx val="1"/>
          <c:order val="1"/>
          <c:tx>
            <c:strRef>
              <c:f>poor365!$A$3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poor365!$B$3:$K$3</c:f>
              <c:numCache>
                <c:formatCode>General</c:formatCode>
                <c:ptCount val="10"/>
                <c:pt idx="0">
                  <c:v>2.1056365553371892</c:v>
                </c:pt>
                <c:pt idx="1">
                  <c:v>2.8045640785210568</c:v>
                </c:pt>
                <c:pt idx="2">
                  <c:v>4.7398198971111603</c:v>
                </c:pt>
                <c:pt idx="3">
                  <c:v>3.9807056262771869</c:v>
                </c:pt>
                <c:pt idx="4">
                  <c:v>2.6308097231003931</c:v>
                </c:pt>
                <c:pt idx="5">
                  <c:v>2.557931963834049</c:v>
                </c:pt>
                <c:pt idx="6">
                  <c:v>2.2541650134060238</c:v>
                </c:pt>
                <c:pt idx="7">
                  <c:v>1.1599471226643741</c:v>
                </c:pt>
                <c:pt idx="8">
                  <c:v>1.957905355349626</c:v>
                </c:pt>
                <c:pt idx="9">
                  <c:v>1.7971301259658981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4-4312-9DD0-140060F5C887}"/>
            </c:ext>
          </c:extLst>
        </c:ser>
        <c:ser>
          <c:idx val="2"/>
          <c:order val="2"/>
          <c:tx>
            <c:strRef>
              <c:f>poor365!$A$4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poor365!$B$4:$K$4</c:f>
              <c:numCache>
                <c:formatCode>General</c:formatCode>
                <c:ptCount val="10"/>
                <c:pt idx="0">
                  <c:v>1.632208711971264</c:v>
                </c:pt>
                <c:pt idx="1">
                  <c:v>1.0546843664050689</c:v>
                </c:pt>
                <c:pt idx="2">
                  <c:v>0.67767231691045482</c:v>
                </c:pt>
                <c:pt idx="3">
                  <c:v>1.8864788550842979</c:v>
                </c:pt>
                <c:pt idx="4">
                  <c:v>0.8290843005015176</c:v>
                </c:pt>
                <c:pt idx="5">
                  <c:v>0.44596605220446939</c:v>
                </c:pt>
                <c:pt idx="6">
                  <c:v>0.99042238893716883</c:v>
                </c:pt>
                <c:pt idx="7">
                  <c:v>1.555818724394729</c:v>
                </c:pt>
                <c:pt idx="8">
                  <c:v>2.602660659726455</c:v>
                </c:pt>
                <c:pt idx="9">
                  <c:v>1.6667639189341741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4-4312-9DD0-140060F5C887}"/>
            </c:ext>
          </c:extLst>
        </c:ser>
        <c:ser>
          <c:idx val="3"/>
          <c:order val="3"/>
          <c:tx>
            <c:strRef>
              <c:f>poor365!$A$5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poor365!$B$5:$K$5</c:f>
              <c:numCache>
                <c:formatCode>General</c:formatCode>
                <c:ptCount val="10"/>
                <c:pt idx="0">
                  <c:v>1.123489890094719</c:v>
                </c:pt>
                <c:pt idx="1">
                  <c:v>0.66841950995187216</c:v>
                </c:pt>
                <c:pt idx="2">
                  <c:v>0.46029044320891171</c:v>
                </c:pt>
                <c:pt idx="3">
                  <c:v>1.090196185356447</c:v>
                </c:pt>
                <c:pt idx="4">
                  <c:v>0.73268858319105967</c:v>
                </c:pt>
                <c:pt idx="5">
                  <c:v>0.62052931828675739</c:v>
                </c:pt>
                <c:pt idx="6">
                  <c:v>0.20521257472076301</c:v>
                </c:pt>
                <c:pt idx="7">
                  <c:v>1.267761479049291</c:v>
                </c:pt>
                <c:pt idx="8">
                  <c:v>0.9388995291920611</c:v>
                </c:pt>
                <c:pt idx="9">
                  <c:v>0.96438842756419541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4-4312-9DD0-140060F5C887}"/>
            </c:ext>
          </c:extLst>
        </c:ser>
        <c:ser>
          <c:idx val="4"/>
          <c:order val="4"/>
          <c:tx>
            <c:strRef>
              <c:f>poor365!$A$6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poor365!$B$6:$K$6</c:f>
              <c:numCache>
                <c:formatCode>General</c:formatCode>
                <c:ptCount val="10"/>
                <c:pt idx="0">
                  <c:v>3.4166470895288401</c:v>
                </c:pt>
                <c:pt idx="1">
                  <c:v>0.58279388040914548</c:v>
                </c:pt>
                <c:pt idx="2">
                  <c:v>1.004090593788638</c:v>
                </c:pt>
                <c:pt idx="3">
                  <c:v>2.109386861062112</c:v>
                </c:pt>
                <c:pt idx="4">
                  <c:v>2.2725155824658629</c:v>
                </c:pt>
                <c:pt idx="5">
                  <c:v>2.3179063268526661</c:v>
                </c:pt>
                <c:pt idx="6">
                  <c:v>1.017285600242787</c:v>
                </c:pt>
                <c:pt idx="7">
                  <c:v>1.863012338835661</c:v>
                </c:pt>
                <c:pt idx="8">
                  <c:v>3.127353412105077</c:v>
                </c:pt>
                <c:pt idx="9">
                  <c:v>5.5282339329067351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4-4312-9DD0-140060F5C887}"/>
            </c:ext>
          </c:extLst>
        </c:ser>
        <c:ser>
          <c:idx val="5"/>
          <c:order val="5"/>
          <c:tx>
            <c:strRef>
              <c:f>poor365!$A$7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poor365!$B$7:$K$7</c:f>
              <c:numCache>
                <c:formatCode>General</c:formatCode>
                <c:ptCount val="10"/>
                <c:pt idx="0">
                  <c:v>1.388459810103289</c:v>
                </c:pt>
                <c:pt idx="1">
                  <c:v>1.6342109122282329</c:v>
                </c:pt>
                <c:pt idx="2">
                  <c:v>1.6409233034734669</c:v>
                </c:pt>
                <c:pt idx="3">
                  <c:v>1.5722117839561449</c:v>
                </c:pt>
                <c:pt idx="4">
                  <c:v>0.92085942801205822</c:v>
                </c:pt>
                <c:pt idx="5">
                  <c:v>3.6744059543318981</c:v>
                </c:pt>
                <c:pt idx="6">
                  <c:v>1.900559013370217</c:v>
                </c:pt>
                <c:pt idx="7">
                  <c:v>2.411697453994063</c:v>
                </c:pt>
                <c:pt idx="8">
                  <c:v>5.7334295464902691</c:v>
                </c:pt>
                <c:pt idx="9">
                  <c:v>8.3103389427208967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4-4312-9DD0-140060F5C887}"/>
            </c:ext>
          </c:extLst>
        </c:ser>
        <c:ser>
          <c:idx val="6"/>
          <c:order val="6"/>
          <c:tx>
            <c:strRef>
              <c:f>poor365!$A$8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poor365!$B$8:$K$8</c:f>
              <c:numCache>
                <c:formatCode>General</c:formatCode>
                <c:ptCount val="10"/>
                <c:pt idx="0">
                  <c:v>1.0384003230375261</c:v>
                </c:pt>
                <c:pt idx="1">
                  <c:v>0.35327881124763411</c:v>
                </c:pt>
                <c:pt idx="2">
                  <c:v>0.71439600927055869</c:v>
                </c:pt>
                <c:pt idx="3">
                  <c:v>0.75796770410732461</c:v>
                </c:pt>
                <c:pt idx="4">
                  <c:v>0.72728956809375467</c:v>
                </c:pt>
                <c:pt idx="5">
                  <c:v>0.9074755679654779</c:v>
                </c:pt>
                <c:pt idx="6">
                  <c:v>0.81883805446308555</c:v>
                </c:pt>
                <c:pt idx="7">
                  <c:v>0.41938652995929121</c:v>
                </c:pt>
                <c:pt idx="8">
                  <c:v>0.52427281547602012</c:v>
                </c:pt>
                <c:pt idx="9">
                  <c:v>2.4742267947145979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4-4312-9DD0-140060F5C887}"/>
            </c:ext>
          </c:extLst>
        </c:ser>
        <c:ser>
          <c:idx val="7"/>
          <c:order val="7"/>
          <c:tx>
            <c:strRef>
              <c:f>poor365!$A$9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poor365!$B$9:$K$9</c:f>
              <c:numCache>
                <c:formatCode>General</c:formatCode>
                <c:ptCount val="10"/>
                <c:pt idx="0">
                  <c:v>0.83857753103968746</c:v>
                </c:pt>
                <c:pt idx="1">
                  <c:v>0.44082033601957582</c:v>
                </c:pt>
                <c:pt idx="2">
                  <c:v>0.24669499184858051</c:v>
                </c:pt>
                <c:pt idx="3">
                  <c:v>1.58872898616563</c:v>
                </c:pt>
                <c:pt idx="4">
                  <c:v>1.176626657830002</c:v>
                </c:pt>
                <c:pt idx="5">
                  <c:v>1.68102423014999</c:v>
                </c:pt>
                <c:pt idx="6">
                  <c:v>2.3700161704744991</c:v>
                </c:pt>
                <c:pt idx="7">
                  <c:v>2.4327976792273569</c:v>
                </c:pt>
                <c:pt idx="8">
                  <c:v>3.1425719741847868</c:v>
                </c:pt>
                <c:pt idx="9">
                  <c:v>3.807100688372473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74-4312-9DD0-140060F5C887}"/>
            </c:ext>
          </c:extLst>
        </c:ser>
        <c:ser>
          <c:idx val="8"/>
          <c:order val="8"/>
          <c:tx>
            <c:strRef>
              <c:f>poor365!$A$10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poor365!$B$10:$K$10</c:f>
              <c:numCache>
                <c:formatCode>General</c:formatCode>
                <c:ptCount val="10"/>
                <c:pt idx="0">
                  <c:v>1.3170930652460211</c:v>
                </c:pt>
                <c:pt idx="1">
                  <c:v>1.408212271807022</c:v>
                </c:pt>
                <c:pt idx="2">
                  <c:v>2.9527018587316358</c:v>
                </c:pt>
                <c:pt idx="3">
                  <c:v>4.0569865539843306</c:v>
                </c:pt>
                <c:pt idx="4">
                  <c:v>1.751914500007886</c:v>
                </c:pt>
                <c:pt idx="5">
                  <c:v>2.073871049134421</c:v>
                </c:pt>
                <c:pt idx="6">
                  <c:v>2.4991860136170199</c:v>
                </c:pt>
                <c:pt idx="7">
                  <c:v>2.9479391834731041</c:v>
                </c:pt>
                <c:pt idx="8">
                  <c:v>4.5637710251470489</c:v>
                </c:pt>
                <c:pt idx="9">
                  <c:v>3.6728659570253361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74-4312-9DD0-140060F5C887}"/>
            </c:ext>
          </c:extLst>
        </c:ser>
        <c:ser>
          <c:idx val="9"/>
          <c:order val="9"/>
          <c:tx>
            <c:strRef>
              <c:f>poor365!$A$11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poor365!$B$11:$K$11</c:f>
              <c:numCache>
                <c:formatCode>General</c:formatCode>
                <c:ptCount val="10"/>
                <c:pt idx="0">
                  <c:v>5.8987547471874562</c:v>
                </c:pt>
                <c:pt idx="1">
                  <c:v>6.0246594264255737</c:v>
                </c:pt>
                <c:pt idx="2">
                  <c:v>3.8881444255094522</c:v>
                </c:pt>
                <c:pt idx="3">
                  <c:v>21.333055814018461</c:v>
                </c:pt>
                <c:pt idx="4">
                  <c:v>19.679392985687301</c:v>
                </c:pt>
                <c:pt idx="5">
                  <c:v>15.672192482031191</c:v>
                </c:pt>
                <c:pt idx="6">
                  <c:v>10.26008305447648</c:v>
                </c:pt>
                <c:pt idx="7">
                  <c:v>11.19459234439123</c:v>
                </c:pt>
                <c:pt idx="8">
                  <c:v>17.48107124800589</c:v>
                </c:pt>
                <c:pt idx="9">
                  <c:v>11.08786731778634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74-4312-9DD0-140060F5C887}"/>
            </c:ext>
          </c:extLst>
        </c:ser>
        <c:ser>
          <c:idx val="10"/>
          <c:order val="10"/>
          <c:tx>
            <c:strRef>
              <c:f>poor365!$A$12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poor365!$B$12:$K$12</c:f>
              <c:numCache>
                <c:formatCode>General</c:formatCode>
                <c:ptCount val="10"/>
                <c:pt idx="0">
                  <c:v>3.185532627789057</c:v>
                </c:pt>
                <c:pt idx="1">
                  <c:v>2.519526861329008</c:v>
                </c:pt>
                <c:pt idx="2">
                  <c:v>2.685265953642173</c:v>
                </c:pt>
                <c:pt idx="3">
                  <c:v>3.017126060326059</c:v>
                </c:pt>
                <c:pt idx="4">
                  <c:v>2.8023829587750391</c:v>
                </c:pt>
                <c:pt idx="5">
                  <c:v>1.3712479688535839</c:v>
                </c:pt>
                <c:pt idx="6">
                  <c:v>2.36762025496235</c:v>
                </c:pt>
                <c:pt idx="7">
                  <c:v>2.1435211430513448</c:v>
                </c:pt>
                <c:pt idx="8">
                  <c:v>4.0806360417720953</c:v>
                </c:pt>
                <c:pt idx="9">
                  <c:v>5.1261782495144841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74-4312-9DD0-140060F5C887}"/>
            </c:ext>
          </c:extLst>
        </c:ser>
        <c:ser>
          <c:idx val="11"/>
          <c:order val="11"/>
          <c:tx>
            <c:strRef>
              <c:f>poor365!$A$13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poor365!$B$13:$K$13</c:f>
              <c:numCache>
                <c:formatCode>General</c:formatCode>
                <c:ptCount val="10"/>
                <c:pt idx="0">
                  <c:v>1.141664591061722</c:v>
                </c:pt>
                <c:pt idx="1">
                  <c:v>1.049496121428894</c:v>
                </c:pt>
                <c:pt idx="2">
                  <c:v>1.13117906301726</c:v>
                </c:pt>
                <c:pt idx="3">
                  <c:v>1.211589607272318</c:v>
                </c:pt>
                <c:pt idx="4">
                  <c:v>2.7369000981709108</c:v>
                </c:pt>
                <c:pt idx="5">
                  <c:v>2.5772635170774212</c:v>
                </c:pt>
                <c:pt idx="6">
                  <c:v>1.9188281535607481</c:v>
                </c:pt>
                <c:pt idx="7">
                  <c:v>1.341480863724213</c:v>
                </c:pt>
                <c:pt idx="8">
                  <c:v>1.827126289502143</c:v>
                </c:pt>
                <c:pt idx="9">
                  <c:v>1.7353722743172131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74-4312-9DD0-140060F5C887}"/>
            </c:ext>
          </c:extLst>
        </c:ser>
        <c:ser>
          <c:idx val="12"/>
          <c:order val="12"/>
          <c:tx>
            <c:strRef>
              <c:f>poor365!$A$14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poor365!$B$14:$K$14</c:f>
              <c:numCache>
                <c:formatCode>General</c:formatCode>
                <c:ptCount val="10"/>
                <c:pt idx="0">
                  <c:v>29.320759748422429</c:v>
                </c:pt>
                <c:pt idx="1">
                  <c:v>19.426804747441349</c:v>
                </c:pt>
                <c:pt idx="2">
                  <c:v>20.757886185126399</c:v>
                </c:pt>
                <c:pt idx="3">
                  <c:v>31.99983562499456</c:v>
                </c:pt>
                <c:pt idx="4">
                  <c:v>29.81754606582998</c:v>
                </c:pt>
                <c:pt idx="5">
                  <c:v>35.621909991966099</c:v>
                </c:pt>
                <c:pt idx="6">
                  <c:v>31.03852955229468</c:v>
                </c:pt>
                <c:pt idx="7">
                  <c:v>36.756765558872047</c:v>
                </c:pt>
                <c:pt idx="8">
                  <c:v>36.724210629803473</c:v>
                </c:pt>
                <c:pt idx="9">
                  <c:v>42.715468520493808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74-4312-9DD0-140060F5C887}"/>
            </c:ext>
          </c:extLst>
        </c:ser>
        <c:ser>
          <c:idx val="13"/>
          <c:order val="13"/>
          <c:tx>
            <c:strRef>
              <c:f>poor365!$A$15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poor365!$B$15:$K$15</c:f>
              <c:numCache>
                <c:formatCode>General</c:formatCode>
                <c:ptCount val="10"/>
                <c:pt idx="0">
                  <c:v>0.25839888691481078</c:v>
                </c:pt>
                <c:pt idx="1">
                  <c:v>0.91664409857453366</c:v>
                </c:pt>
                <c:pt idx="2">
                  <c:v>1.74885449079265</c:v>
                </c:pt>
                <c:pt idx="3">
                  <c:v>1.5824699657151311</c:v>
                </c:pt>
                <c:pt idx="4">
                  <c:v>1.249071775215836</c:v>
                </c:pt>
                <c:pt idx="5">
                  <c:v>0.39102868812109931</c:v>
                </c:pt>
                <c:pt idx="6">
                  <c:v>0.96192403296242324</c:v>
                </c:pt>
                <c:pt idx="7">
                  <c:v>1.4250329607570711</c:v>
                </c:pt>
                <c:pt idx="8">
                  <c:v>2.670481858941558</c:v>
                </c:pt>
                <c:pt idx="9">
                  <c:v>0.48468364606282238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74-4312-9DD0-140060F5C887}"/>
            </c:ext>
          </c:extLst>
        </c:ser>
        <c:ser>
          <c:idx val="14"/>
          <c:order val="14"/>
          <c:tx>
            <c:strRef>
              <c:f>poor365!$A$16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poor365!$B$16:$K$16</c:f>
              <c:numCache>
                <c:formatCode>General</c:formatCode>
                <c:ptCount val="10"/>
                <c:pt idx="0">
                  <c:v>2.2396452550428858</c:v>
                </c:pt>
                <c:pt idx="1">
                  <c:v>2.9678815163837591</c:v>
                </c:pt>
                <c:pt idx="2">
                  <c:v>2.8970411267286549</c:v>
                </c:pt>
                <c:pt idx="3">
                  <c:v>2.9839297736275361</c:v>
                </c:pt>
                <c:pt idx="4">
                  <c:v>1.9274230334819551</c:v>
                </c:pt>
                <c:pt idx="5">
                  <c:v>1.598075183046759</c:v>
                </c:pt>
                <c:pt idx="6">
                  <c:v>1.543880657364245</c:v>
                </c:pt>
                <c:pt idx="7">
                  <c:v>3.105427538164383</c:v>
                </c:pt>
                <c:pt idx="8">
                  <c:v>3.9862367678609458</c:v>
                </c:pt>
                <c:pt idx="9">
                  <c:v>7.65829510783795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74-4312-9DD0-140060F5C887}"/>
            </c:ext>
          </c:extLst>
        </c:ser>
        <c:ser>
          <c:idx val="15"/>
          <c:order val="15"/>
          <c:tx>
            <c:strRef>
              <c:f>poor365!$A$17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poor365!$B$17:$K$17</c:f>
              <c:numCache>
                <c:formatCode>General</c:formatCode>
                <c:ptCount val="10"/>
                <c:pt idx="0">
                  <c:v>0.63996150262389662</c:v>
                </c:pt>
                <c:pt idx="1">
                  <c:v>0.3223460078486628</c:v>
                </c:pt>
                <c:pt idx="2">
                  <c:v>0.2002207710916182</c:v>
                </c:pt>
                <c:pt idx="3">
                  <c:v>0.42904912181666488</c:v>
                </c:pt>
                <c:pt idx="4">
                  <c:v>0.15837906120961259</c:v>
                </c:pt>
                <c:pt idx="5">
                  <c:v>1.1626746213967361</c:v>
                </c:pt>
                <c:pt idx="6">
                  <c:v>0.37382939215203509</c:v>
                </c:pt>
                <c:pt idx="7">
                  <c:v>1.0947694349220389</c:v>
                </c:pt>
                <c:pt idx="8">
                  <c:v>3.624770616503501</c:v>
                </c:pt>
                <c:pt idx="9">
                  <c:v>3.9881714250701652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74-4312-9DD0-140060F5C887}"/>
            </c:ext>
          </c:extLst>
        </c:ser>
        <c:ser>
          <c:idx val="16"/>
          <c:order val="16"/>
          <c:tx>
            <c:strRef>
              <c:f>poor365!$A$18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poor365!$B$18:$K$18</c:f>
              <c:numCache>
                <c:formatCode>General</c:formatCode>
                <c:ptCount val="10"/>
                <c:pt idx="0">
                  <c:v>1.0862196767565719</c:v>
                </c:pt>
                <c:pt idx="1">
                  <c:v>1.9865202983819441</c:v>
                </c:pt>
                <c:pt idx="2">
                  <c:v>2.5223272440630988</c:v>
                </c:pt>
                <c:pt idx="3">
                  <c:v>2.0635095587478189</c:v>
                </c:pt>
                <c:pt idx="4">
                  <c:v>1.0511462950493879</c:v>
                </c:pt>
                <c:pt idx="5">
                  <c:v>2.2896523228822958</c:v>
                </c:pt>
                <c:pt idx="6">
                  <c:v>3.1949058751111701</c:v>
                </c:pt>
                <c:pt idx="7">
                  <c:v>3.141461320850913</c:v>
                </c:pt>
                <c:pt idx="8">
                  <c:v>2.8211758141434751</c:v>
                </c:pt>
                <c:pt idx="9">
                  <c:v>4.4066402984028574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74-4312-9DD0-140060F5C887}"/>
            </c:ext>
          </c:extLst>
        </c:ser>
        <c:ser>
          <c:idx val="17"/>
          <c:order val="17"/>
          <c:tx>
            <c:strRef>
              <c:f>poor365!$A$19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poor365!$B$19:$K$19</c:f>
              <c:numCache>
                <c:formatCode>General</c:formatCode>
                <c:ptCount val="10"/>
                <c:pt idx="0">
                  <c:v>1.534637690055757</c:v>
                </c:pt>
                <c:pt idx="1">
                  <c:v>0.51090527919818796</c:v>
                </c:pt>
                <c:pt idx="2">
                  <c:v>1.0191790631566631</c:v>
                </c:pt>
                <c:pt idx="3">
                  <c:v>4.3233679918100654</c:v>
                </c:pt>
                <c:pt idx="4">
                  <c:v>4.3544523924195069</c:v>
                </c:pt>
                <c:pt idx="5">
                  <c:v>3.4562557310157329</c:v>
                </c:pt>
                <c:pt idx="6">
                  <c:v>2.0548812445005762</c:v>
                </c:pt>
                <c:pt idx="7">
                  <c:v>2.1738985469555421</c:v>
                </c:pt>
                <c:pt idx="8">
                  <c:v>1.70343800838729</c:v>
                </c:pt>
                <c:pt idx="9">
                  <c:v>2.8830082424754351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74-4312-9DD0-140060F5C887}"/>
            </c:ext>
          </c:extLst>
        </c:ser>
        <c:ser>
          <c:idx val="18"/>
          <c:order val="18"/>
          <c:tx>
            <c:strRef>
              <c:f>poor365!$A$20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poor365!$B$20:$K$20</c:f>
              <c:numCache>
                <c:formatCode>General</c:formatCode>
                <c:ptCount val="10"/>
                <c:pt idx="0">
                  <c:v>1.755323131195023</c:v>
                </c:pt>
                <c:pt idx="1">
                  <c:v>0.47877186604293609</c:v>
                </c:pt>
                <c:pt idx="2">
                  <c:v>0.62907270965258877</c:v>
                </c:pt>
                <c:pt idx="3">
                  <c:v>0.42661633566564139</c:v>
                </c:pt>
                <c:pt idx="4">
                  <c:v>0.72762828216984787</c:v>
                </c:pt>
                <c:pt idx="5">
                  <c:v>0.93378494520335875</c:v>
                </c:pt>
                <c:pt idx="6">
                  <c:v>0.30560548484775141</c:v>
                </c:pt>
                <c:pt idx="7">
                  <c:v>0.61496708626862229</c:v>
                </c:pt>
                <c:pt idx="8">
                  <c:v>6.8236508206630866</c:v>
                </c:pt>
                <c:pt idx="9">
                  <c:v>4.2550010864486483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74-4312-9DD0-140060F5C887}"/>
            </c:ext>
          </c:extLst>
        </c:ser>
        <c:ser>
          <c:idx val="19"/>
          <c:order val="19"/>
          <c:tx>
            <c:strRef>
              <c:f>poor365!$A$21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poor365!$B$21:$K$21</c:f>
              <c:numCache>
                <c:formatCode>General</c:formatCode>
                <c:ptCount val="10"/>
                <c:pt idx="0">
                  <c:v>1.770201699260588</c:v>
                </c:pt>
                <c:pt idx="1">
                  <c:v>2.4039583919060239</c:v>
                </c:pt>
                <c:pt idx="2">
                  <c:v>2.2707533541232139</c:v>
                </c:pt>
                <c:pt idx="3">
                  <c:v>1.2703948946831141</c:v>
                </c:pt>
                <c:pt idx="4">
                  <c:v>0.7365986038259994</c:v>
                </c:pt>
                <c:pt idx="5">
                  <c:v>1.995159676702934</c:v>
                </c:pt>
                <c:pt idx="6">
                  <c:v>0.50017524937308866</c:v>
                </c:pt>
                <c:pt idx="7">
                  <c:v>0.77252762248841789</c:v>
                </c:pt>
                <c:pt idx="8">
                  <c:v>3.174446373322477</c:v>
                </c:pt>
                <c:pt idx="9">
                  <c:v>2.482457606403397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74-4312-9DD0-140060F5C887}"/>
            </c:ext>
          </c:extLst>
        </c:ser>
        <c:ser>
          <c:idx val="20"/>
          <c:order val="20"/>
          <c:tx>
            <c:strRef>
              <c:f>poor365!$A$22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poor365!$B$22:$K$22</c:f>
              <c:numCache>
                <c:formatCode>General</c:formatCode>
                <c:ptCount val="10"/>
                <c:pt idx="0">
                  <c:v>0.1032857679796252</c:v>
                </c:pt>
                <c:pt idx="1">
                  <c:v>0.1127240924989832</c:v>
                </c:pt>
                <c:pt idx="2">
                  <c:v>0.55225706554820153</c:v>
                </c:pt>
                <c:pt idx="3">
                  <c:v>1.0160298738240721</c:v>
                </c:pt>
                <c:pt idx="4">
                  <c:v>1.237402915198917</c:v>
                </c:pt>
                <c:pt idx="5">
                  <c:v>0.87744451972576698</c:v>
                </c:pt>
                <c:pt idx="6">
                  <c:v>1.126372373775111</c:v>
                </c:pt>
                <c:pt idx="7">
                  <c:v>1.794480828105834</c:v>
                </c:pt>
                <c:pt idx="8">
                  <c:v>3.2556566069253008</c:v>
                </c:pt>
                <c:pt idx="9">
                  <c:v>2.5153193673883361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74-4312-9DD0-140060F5C887}"/>
            </c:ext>
          </c:extLst>
        </c:ser>
        <c:ser>
          <c:idx val="21"/>
          <c:order val="21"/>
          <c:tx>
            <c:strRef>
              <c:f>poor365!$A$23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poor365!$B$23:$K$23</c:f>
              <c:numCache>
                <c:formatCode>General</c:formatCode>
                <c:ptCount val="10"/>
                <c:pt idx="0">
                  <c:v>2.936399029519023</c:v>
                </c:pt>
                <c:pt idx="1">
                  <c:v>2.338391435743524</c:v>
                </c:pt>
                <c:pt idx="2">
                  <c:v>1.768523424202924</c:v>
                </c:pt>
                <c:pt idx="3">
                  <c:v>3.018043352187664</c:v>
                </c:pt>
                <c:pt idx="4">
                  <c:v>4.3963016415531024</c:v>
                </c:pt>
                <c:pt idx="5">
                  <c:v>4.6517271351484908</c:v>
                </c:pt>
                <c:pt idx="6">
                  <c:v>2.6217933172215209</c:v>
                </c:pt>
                <c:pt idx="7">
                  <c:v>4.6622211282418489</c:v>
                </c:pt>
                <c:pt idx="8">
                  <c:v>4.1562491649534872</c:v>
                </c:pt>
                <c:pt idx="9">
                  <c:v>3.1546635530329308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74-4312-9DD0-140060F5C887}"/>
            </c:ext>
          </c:extLst>
        </c:ser>
        <c:ser>
          <c:idx val="22"/>
          <c:order val="22"/>
          <c:tx>
            <c:strRef>
              <c:f>poor365!$A$24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poor365!$B$24:$K$24</c:f>
              <c:numCache>
                <c:formatCode>General</c:formatCode>
                <c:ptCount val="10"/>
                <c:pt idx="0">
                  <c:v>2.206580726072549</c:v>
                </c:pt>
                <c:pt idx="1">
                  <c:v>1.186870702573855</c:v>
                </c:pt>
                <c:pt idx="2">
                  <c:v>1.9836928490285131</c:v>
                </c:pt>
                <c:pt idx="3">
                  <c:v>2.7210502430100192</c:v>
                </c:pt>
                <c:pt idx="4">
                  <c:v>2.6053848657568262</c:v>
                </c:pt>
                <c:pt idx="5">
                  <c:v>1.7356266219454399</c:v>
                </c:pt>
                <c:pt idx="6">
                  <c:v>1.8024699074523769</c:v>
                </c:pt>
                <c:pt idx="7">
                  <c:v>2.172232728761283</c:v>
                </c:pt>
                <c:pt idx="8">
                  <c:v>4.1730625924481481</c:v>
                </c:pt>
                <c:pt idx="9">
                  <c:v>1.1431352499386951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74-4312-9DD0-140060F5C887}"/>
            </c:ext>
          </c:extLst>
        </c:ser>
        <c:ser>
          <c:idx val="23"/>
          <c:order val="23"/>
          <c:tx>
            <c:strRef>
              <c:f>poor365!$A$25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poor365!$B$25:$K$25</c:f>
              <c:numCache>
                <c:formatCode>General</c:formatCode>
                <c:ptCount val="10"/>
                <c:pt idx="0">
                  <c:v>2.6906210659986951</c:v>
                </c:pt>
                <c:pt idx="1">
                  <c:v>1.432309691551233</c:v>
                </c:pt>
                <c:pt idx="2">
                  <c:v>3.289259891610866</c:v>
                </c:pt>
                <c:pt idx="3">
                  <c:v>9.7460907747573948</c:v>
                </c:pt>
                <c:pt idx="4">
                  <c:v>8.8235294117647065</c:v>
                </c:pt>
                <c:pt idx="5">
                  <c:v>10.9837683210653</c:v>
                </c:pt>
                <c:pt idx="6">
                  <c:v>7.9342638442566393</c:v>
                </c:pt>
                <c:pt idx="7">
                  <c:v>6.785179406220835</c:v>
                </c:pt>
                <c:pt idx="8">
                  <c:v>8.7832903446192532</c:v>
                </c:pt>
                <c:pt idx="9">
                  <c:v>9.9683216416495171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74-4312-9DD0-140060F5C887}"/>
            </c:ext>
          </c:extLst>
        </c:ser>
        <c:ser>
          <c:idx val="24"/>
          <c:order val="24"/>
          <c:tx>
            <c:strRef>
              <c:f>poor365!$A$26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poor365!$B$26:$K$26</c:f>
              <c:numCache>
                <c:formatCode>General</c:formatCode>
                <c:ptCount val="10"/>
                <c:pt idx="0">
                  <c:v>1.9930595744808639</c:v>
                </c:pt>
                <c:pt idx="1">
                  <c:v>1.9103760465115289</c:v>
                </c:pt>
                <c:pt idx="2">
                  <c:v>1.5106510537199289</c:v>
                </c:pt>
                <c:pt idx="3">
                  <c:v>1.5171070037015499</c:v>
                </c:pt>
                <c:pt idx="4">
                  <c:v>1.7068782795781681</c:v>
                </c:pt>
                <c:pt idx="5">
                  <c:v>1.2774893280893569</c:v>
                </c:pt>
                <c:pt idx="6">
                  <c:v>1.894454725998892</c:v>
                </c:pt>
                <c:pt idx="7">
                  <c:v>2.9256843373875872</c:v>
                </c:pt>
                <c:pt idx="8">
                  <c:v>3.1612626884301611</c:v>
                </c:pt>
                <c:pt idx="9">
                  <c:v>3.3123924856569849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74-4312-9DD0-140060F5C887}"/>
            </c:ext>
          </c:extLst>
        </c:ser>
        <c:ser>
          <c:idx val="25"/>
          <c:order val="25"/>
          <c:tx>
            <c:strRef>
              <c:f>poor365!$A$27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poor365!$B$27:$K$27</c:f>
              <c:numCache>
                <c:formatCode>General</c:formatCode>
                <c:ptCount val="10"/>
                <c:pt idx="0">
                  <c:v>0.52718065108811374</c:v>
                </c:pt>
                <c:pt idx="1">
                  <c:v>0.2701764930911183</c:v>
                </c:pt>
                <c:pt idx="2">
                  <c:v>1.3526679241516579</c:v>
                </c:pt>
                <c:pt idx="3">
                  <c:v>0.92055344800265138</c:v>
                </c:pt>
                <c:pt idx="4">
                  <c:v>1.7293306337655061</c:v>
                </c:pt>
                <c:pt idx="5">
                  <c:v>1.9182311852915459</c:v>
                </c:pt>
                <c:pt idx="6">
                  <c:v>1.650988560766754</c:v>
                </c:pt>
                <c:pt idx="7">
                  <c:v>2.2007637241811202</c:v>
                </c:pt>
                <c:pt idx="8">
                  <c:v>2.836488041320897</c:v>
                </c:pt>
                <c:pt idx="9">
                  <c:v>2.4107962217133121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74-4312-9DD0-140060F5C887}"/>
            </c:ext>
          </c:extLst>
        </c:ser>
        <c:ser>
          <c:idx val="26"/>
          <c:order val="26"/>
          <c:tx>
            <c:strRef>
              <c:f>poor365!$A$28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poor365!$B$28:$K$28</c:f>
              <c:numCache>
                <c:formatCode>General</c:formatCode>
                <c:ptCount val="10"/>
                <c:pt idx="0">
                  <c:v>3.113695774814742</c:v>
                </c:pt>
                <c:pt idx="1">
                  <c:v>5.0714916008260893</c:v>
                </c:pt>
                <c:pt idx="2">
                  <c:v>6.7258200321007786</c:v>
                </c:pt>
                <c:pt idx="3">
                  <c:v>6.9002665317997103</c:v>
                </c:pt>
                <c:pt idx="4">
                  <c:v>3.9951025387444261</c:v>
                </c:pt>
                <c:pt idx="5">
                  <c:v>1.185309062108713</c:v>
                </c:pt>
                <c:pt idx="6">
                  <c:v>1.3116405655746111</c:v>
                </c:pt>
                <c:pt idx="7">
                  <c:v>4.4547888699168192</c:v>
                </c:pt>
                <c:pt idx="8">
                  <c:v>4.034542793699563</c:v>
                </c:pt>
                <c:pt idx="9">
                  <c:v>4.3074840442942763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74-4312-9DD0-140060F5C887}"/>
            </c:ext>
          </c:extLst>
        </c:ser>
        <c:ser>
          <c:idx val="27"/>
          <c:order val="27"/>
          <c:tx>
            <c:strRef>
              <c:f>poor365!$A$29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poor365!$B$29:$K$29</c:f>
              <c:numCache>
                <c:formatCode>General</c:formatCode>
                <c:ptCount val="10"/>
                <c:pt idx="0">
                  <c:v>0.63852532694079378</c:v>
                </c:pt>
                <c:pt idx="1">
                  <c:v>0.76517887382960525</c:v>
                </c:pt>
                <c:pt idx="2">
                  <c:v>0.592878233516277</c:v>
                </c:pt>
                <c:pt idx="3">
                  <c:v>1.834497397506569</c:v>
                </c:pt>
                <c:pt idx="4">
                  <c:v>0.8028994740759573</c:v>
                </c:pt>
                <c:pt idx="5">
                  <c:v>8.8409446058147732E-3</c:v>
                </c:pt>
                <c:pt idx="6">
                  <c:v>1.2715000523203901</c:v>
                </c:pt>
                <c:pt idx="7">
                  <c:v>0.38258702136530881</c:v>
                </c:pt>
                <c:pt idx="8">
                  <c:v>1.8569755514978421</c:v>
                </c:pt>
                <c:pt idx="9">
                  <c:v>2.0128779157390229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74-4312-9DD0-140060F5C887}"/>
            </c:ext>
          </c:extLst>
        </c:ser>
        <c:ser>
          <c:idx val="28"/>
          <c:order val="28"/>
          <c:tx>
            <c:strRef>
              <c:f>poor365!$A$30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poor365!$B$30:$K$30</c:f>
              <c:numCache>
                <c:formatCode>General</c:formatCode>
                <c:ptCount val="10"/>
                <c:pt idx="0">
                  <c:v>5.5369698720332181</c:v>
                </c:pt>
                <c:pt idx="1">
                  <c:v>4.5482263829558116</c:v>
                </c:pt>
                <c:pt idx="2">
                  <c:v>5.6314959003500178</c:v>
                </c:pt>
                <c:pt idx="3">
                  <c:v>8.5549981971632381</c:v>
                </c:pt>
                <c:pt idx="4">
                  <c:v>9.0297080123110085</c:v>
                </c:pt>
                <c:pt idx="5">
                  <c:v>7.9802241507113267</c:v>
                </c:pt>
                <c:pt idx="6">
                  <c:v>6.3530391792545524</c:v>
                </c:pt>
                <c:pt idx="7">
                  <c:v>4.8359592052732747</c:v>
                </c:pt>
                <c:pt idx="8">
                  <c:v>6.8772306922807198</c:v>
                </c:pt>
                <c:pt idx="9">
                  <c:v>8.0173787503310212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74-4312-9DD0-140060F5C887}"/>
            </c:ext>
          </c:extLst>
        </c:ser>
        <c:ser>
          <c:idx val="29"/>
          <c:order val="29"/>
          <c:tx>
            <c:strRef>
              <c:f>poor365!$A$31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poor365!$B$31:$K$31</c:f>
              <c:numCache>
                <c:formatCode>General</c:formatCode>
                <c:ptCount val="10"/>
                <c:pt idx="0">
                  <c:v>3.9525055857884861</c:v>
                </c:pt>
                <c:pt idx="1">
                  <c:v>1.4789082802477309</c:v>
                </c:pt>
                <c:pt idx="2">
                  <c:v>3.573228782535165</c:v>
                </c:pt>
                <c:pt idx="3">
                  <c:v>5.6043410500014046</c:v>
                </c:pt>
                <c:pt idx="4">
                  <c:v>2.187918667628963</c:v>
                </c:pt>
                <c:pt idx="5">
                  <c:v>2.255589070262598</c:v>
                </c:pt>
                <c:pt idx="6">
                  <c:v>2.285851505414461</c:v>
                </c:pt>
                <c:pt idx="7">
                  <c:v>2.8244347596852268</c:v>
                </c:pt>
                <c:pt idx="8">
                  <c:v>5.1581649074336777</c:v>
                </c:pt>
                <c:pt idx="9">
                  <c:v>14.267555406663631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74-4312-9DD0-140060F5C887}"/>
            </c:ext>
          </c:extLst>
        </c:ser>
        <c:ser>
          <c:idx val="30"/>
          <c:order val="30"/>
          <c:tx>
            <c:strRef>
              <c:f>poor365!$A$32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poor365!$B$32:$K$32</c:f>
              <c:numCache>
                <c:formatCode>General</c:formatCode>
                <c:ptCount val="10"/>
                <c:pt idx="0">
                  <c:v>1.446610929433148</c:v>
                </c:pt>
                <c:pt idx="1">
                  <c:v>0.5139802248826465</c:v>
                </c:pt>
                <c:pt idx="2">
                  <c:v>0</c:v>
                </c:pt>
                <c:pt idx="3">
                  <c:v>0.32164503337092432</c:v>
                </c:pt>
                <c:pt idx="4">
                  <c:v>1.6755696151843991</c:v>
                </c:pt>
                <c:pt idx="5">
                  <c:v>1.9826898591507429</c:v>
                </c:pt>
                <c:pt idx="6">
                  <c:v>7.8017790492367523</c:v>
                </c:pt>
                <c:pt idx="7">
                  <c:v>8.6531937995363268</c:v>
                </c:pt>
                <c:pt idx="8">
                  <c:v>11.533983734907279</c:v>
                </c:pt>
                <c:pt idx="9">
                  <c:v>9.4807584210585407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F74-4312-9DD0-140060F5C887}"/>
            </c:ext>
          </c:extLst>
        </c:ser>
        <c:ser>
          <c:idx val="31"/>
          <c:order val="31"/>
          <c:tx>
            <c:strRef>
              <c:f>poor365!$A$33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poor365!$B$1:$K$1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poor365!$B$33:$K$33</c:f>
              <c:numCache>
                <c:formatCode>General</c:formatCode>
                <c:ptCount val="10"/>
                <c:pt idx="0">
                  <c:v>1.044020560046935</c:v>
                </c:pt>
                <c:pt idx="1">
                  <c:v>0.40010645968284708</c:v>
                </c:pt>
                <c:pt idx="2">
                  <c:v>0.80405465064726289</c:v>
                </c:pt>
                <c:pt idx="3">
                  <c:v>1.225491645717063</c:v>
                </c:pt>
                <c:pt idx="4">
                  <c:v>0.33361437859772058</c:v>
                </c:pt>
                <c:pt idx="5">
                  <c:v>0.99736823654748208</c:v>
                </c:pt>
                <c:pt idx="6">
                  <c:v>0.57727201130814909</c:v>
                </c:pt>
                <c:pt idx="7">
                  <c:v>0.60501149097336637</c:v>
                </c:pt>
                <c:pt idx="8">
                  <c:v>1.1900632328745191</c:v>
                </c:pt>
                <c:pt idx="9">
                  <c:v>2.218157627286435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F74-4312-9DD0-140060F5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52384"/>
        <c:axId val="235051136"/>
      </c:lineChart>
      <c:catAx>
        <c:axId val="2350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1136"/>
        <c:crosses val="autoZero"/>
        <c:auto val="1"/>
        <c:lblAlgn val="ctr"/>
        <c:lblOffset val="100"/>
        <c:noMultiLvlLbl val="0"/>
      </c:catAx>
      <c:valAx>
        <c:axId val="2350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poor685!$A$2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poor685!$B$2:$K$2</c:f>
              <c:numCache>
                <c:formatCode>General</c:formatCode>
                <c:ptCount val="10"/>
                <c:pt idx="0">
                  <c:v>19.958094528150141</c:v>
                </c:pt>
                <c:pt idx="1">
                  <c:v>18.76383595189084</c:v>
                </c:pt>
                <c:pt idx="2">
                  <c:v>20.0202549842774</c:v>
                </c:pt>
                <c:pt idx="3">
                  <c:v>22.558433833300871</c:v>
                </c:pt>
                <c:pt idx="4">
                  <c:v>22.15251601351504</c:v>
                </c:pt>
                <c:pt idx="5">
                  <c:v>22.078360035983891</c:v>
                </c:pt>
                <c:pt idx="6">
                  <c:v>20.659886079457419</c:v>
                </c:pt>
                <c:pt idx="7">
                  <c:v>23.299837211029281</c:v>
                </c:pt>
                <c:pt idx="8">
                  <c:v>28.072271178280349</c:v>
                </c:pt>
                <c:pt idx="9">
                  <c:v>28.117801022338789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4-47AC-8E5D-B90B3834CA94}"/>
            </c:ext>
          </c:extLst>
        </c:ser>
        <c:ser>
          <c:idx val="1"/>
          <c:order val="1"/>
          <c:tx>
            <c:strRef>
              <c:f>poor685!$A$3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poor685!$B$3:$K$3</c:f>
              <c:numCache>
                <c:formatCode>General</c:formatCode>
                <c:ptCount val="10"/>
                <c:pt idx="0">
                  <c:v>14.526736443720081</c:v>
                </c:pt>
                <c:pt idx="1">
                  <c:v>14.4789188335041</c:v>
                </c:pt>
                <c:pt idx="2">
                  <c:v>22.383319389442519</c:v>
                </c:pt>
                <c:pt idx="3">
                  <c:v>24.618473171752871</c:v>
                </c:pt>
                <c:pt idx="4">
                  <c:v>21.947731310029209</c:v>
                </c:pt>
                <c:pt idx="5">
                  <c:v>20.88860383624349</c:v>
                </c:pt>
                <c:pt idx="6">
                  <c:v>15.903553645070099</c:v>
                </c:pt>
                <c:pt idx="7">
                  <c:v>14.358964569594439</c:v>
                </c:pt>
                <c:pt idx="8">
                  <c:v>14.94436379886297</c:v>
                </c:pt>
                <c:pt idx="9">
                  <c:v>14.48309310848059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4-47AC-8E5D-B90B3834CA94}"/>
            </c:ext>
          </c:extLst>
        </c:ser>
        <c:ser>
          <c:idx val="2"/>
          <c:order val="2"/>
          <c:tx>
            <c:strRef>
              <c:f>poor685!$A$4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poor685!$B$4:$K$4</c:f>
              <c:numCache>
                <c:formatCode>General</c:formatCode>
                <c:ptCount val="10"/>
                <c:pt idx="0">
                  <c:v>17.00750585521833</c:v>
                </c:pt>
                <c:pt idx="1">
                  <c:v>14.47716776930503</c:v>
                </c:pt>
                <c:pt idx="2">
                  <c:v>14.14576371781015</c:v>
                </c:pt>
                <c:pt idx="3">
                  <c:v>17.570649495336809</c:v>
                </c:pt>
                <c:pt idx="4">
                  <c:v>13.065872790851531</c:v>
                </c:pt>
                <c:pt idx="5">
                  <c:v>14.58459466435859</c:v>
                </c:pt>
                <c:pt idx="6">
                  <c:v>14.53298913578246</c:v>
                </c:pt>
                <c:pt idx="7">
                  <c:v>20.819123238694822</c:v>
                </c:pt>
                <c:pt idx="8">
                  <c:v>20.984901142373449</c:v>
                </c:pt>
                <c:pt idx="9">
                  <c:v>20.842421112685599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4-47AC-8E5D-B90B3834CA94}"/>
            </c:ext>
          </c:extLst>
        </c:ser>
        <c:ser>
          <c:idx val="3"/>
          <c:order val="3"/>
          <c:tx>
            <c:strRef>
              <c:f>poor685!$A$5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poor685!$B$5:$K$5</c:f>
              <c:numCache>
                <c:formatCode>General</c:formatCode>
                <c:ptCount val="10"/>
                <c:pt idx="0">
                  <c:v>11.127553085054419</c:v>
                </c:pt>
                <c:pt idx="1">
                  <c:v>12.31220712660396</c:v>
                </c:pt>
                <c:pt idx="2">
                  <c:v>9.1030088224156689</c:v>
                </c:pt>
                <c:pt idx="3">
                  <c:v>10.67612833964446</c:v>
                </c:pt>
                <c:pt idx="4">
                  <c:v>8.4069011171314543</c:v>
                </c:pt>
                <c:pt idx="5">
                  <c:v>7.0315165861676006</c:v>
                </c:pt>
                <c:pt idx="6">
                  <c:v>4.956122627591915</c:v>
                </c:pt>
                <c:pt idx="7">
                  <c:v>10.40840767923979</c:v>
                </c:pt>
                <c:pt idx="8">
                  <c:v>14.63305338129406</c:v>
                </c:pt>
                <c:pt idx="9">
                  <c:v>10.38604148963165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4-47AC-8E5D-B90B3834CA94}"/>
            </c:ext>
          </c:extLst>
        </c:ser>
        <c:ser>
          <c:idx val="4"/>
          <c:order val="4"/>
          <c:tx>
            <c:strRef>
              <c:f>poor685!$A$6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poor685!$B$6:$K$6</c:f>
              <c:numCache>
                <c:formatCode>General</c:formatCode>
                <c:ptCount val="10"/>
                <c:pt idx="0">
                  <c:v>22.162893328732562</c:v>
                </c:pt>
                <c:pt idx="1">
                  <c:v>9.3180452298105418</c:v>
                </c:pt>
                <c:pt idx="2">
                  <c:v>12.858315628771861</c:v>
                </c:pt>
                <c:pt idx="3">
                  <c:v>19.19017913664857</c:v>
                </c:pt>
                <c:pt idx="4">
                  <c:v>20.16389472562966</c:v>
                </c:pt>
                <c:pt idx="5">
                  <c:v>15.684660716808629</c:v>
                </c:pt>
                <c:pt idx="6">
                  <c:v>16.25004783304858</c:v>
                </c:pt>
                <c:pt idx="7">
                  <c:v>19.667590027700829</c:v>
                </c:pt>
                <c:pt idx="8">
                  <c:v>27.704725865498052</c:v>
                </c:pt>
                <c:pt idx="9">
                  <c:v>33.256049027305657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4-47AC-8E5D-B90B3834CA94}"/>
            </c:ext>
          </c:extLst>
        </c:ser>
        <c:ser>
          <c:idx val="5"/>
          <c:order val="5"/>
          <c:tx>
            <c:strRef>
              <c:f>poor685!$A$7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poor685!$B$7:$K$7</c:f>
              <c:numCache>
                <c:formatCode>General</c:formatCode>
                <c:ptCount val="10"/>
                <c:pt idx="0">
                  <c:v>13.57941110494375</c:v>
                </c:pt>
                <c:pt idx="1">
                  <c:v>16.14201674286646</c:v>
                </c:pt>
                <c:pt idx="2">
                  <c:v>19.473444528913198</c:v>
                </c:pt>
                <c:pt idx="3">
                  <c:v>18.455212168889709</c:v>
                </c:pt>
                <c:pt idx="4">
                  <c:v>16.823976328464799</c:v>
                </c:pt>
                <c:pt idx="5">
                  <c:v>28.96573718820455</c:v>
                </c:pt>
                <c:pt idx="6">
                  <c:v>23.162171507607191</c:v>
                </c:pt>
                <c:pt idx="7">
                  <c:v>28.480340256206262</c:v>
                </c:pt>
                <c:pt idx="8">
                  <c:v>39.133049253622843</c:v>
                </c:pt>
                <c:pt idx="9">
                  <c:v>44.030385152648257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4-47AC-8E5D-B90B3834CA94}"/>
            </c:ext>
          </c:extLst>
        </c:ser>
        <c:ser>
          <c:idx val="6"/>
          <c:order val="6"/>
          <c:tx>
            <c:strRef>
              <c:f>poor685!$A$8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poor685!$B$8:$K$8</c:f>
              <c:numCache>
                <c:formatCode>General</c:formatCode>
                <c:ptCount val="10"/>
                <c:pt idx="0">
                  <c:v>18.96057595540093</c:v>
                </c:pt>
                <c:pt idx="1">
                  <c:v>17.263846181936529</c:v>
                </c:pt>
                <c:pt idx="2">
                  <c:v>12.11968230786961</c:v>
                </c:pt>
                <c:pt idx="3">
                  <c:v>16.394252477258298</c:v>
                </c:pt>
                <c:pt idx="4">
                  <c:v>14.14034859563926</c:v>
                </c:pt>
                <c:pt idx="5">
                  <c:v>15.460549443425331</c:v>
                </c:pt>
                <c:pt idx="6">
                  <c:v>14.46293622741076</c:v>
                </c:pt>
                <c:pt idx="7">
                  <c:v>15.97664566384284</c:v>
                </c:pt>
                <c:pt idx="8">
                  <c:v>19.142772026341401</c:v>
                </c:pt>
                <c:pt idx="9">
                  <c:v>21.113163334823749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44-47AC-8E5D-B90B3834CA94}"/>
            </c:ext>
          </c:extLst>
        </c:ser>
        <c:ser>
          <c:idx val="7"/>
          <c:order val="7"/>
          <c:tx>
            <c:strRef>
              <c:f>poor685!$A$9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poor685!$B$9:$K$9</c:f>
              <c:numCache>
                <c:formatCode>General</c:formatCode>
                <c:ptCount val="10"/>
                <c:pt idx="0">
                  <c:v>24.498616968479968</c:v>
                </c:pt>
                <c:pt idx="1">
                  <c:v>16.48982057709291</c:v>
                </c:pt>
                <c:pt idx="2">
                  <c:v>14.91414601729474</c:v>
                </c:pt>
                <c:pt idx="3">
                  <c:v>19.424271823661211</c:v>
                </c:pt>
                <c:pt idx="4">
                  <c:v>22.409497886006299</c:v>
                </c:pt>
                <c:pt idx="5">
                  <c:v>28.19549453677007</c:v>
                </c:pt>
                <c:pt idx="6">
                  <c:v>26.272538448508929</c:v>
                </c:pt>
                <c:pt idx="7">
                  <c:v>25.971427990799938</c:v>
                </c:pt>
                <c:pt idx="8">
                  <c:v>32.690172064974057</c:v>
                </c:pt>
                <c:pt idx="9">
                  <c:v>32.702765107147059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44-47AC-8E5D-B90B3834CA94}"/>
            </c:ext>
          </c:extLst>
        </c:ser>
        <c:ser>
          <c:idx val="8"/>
          <c:order val="8"/>
          <c:tx>
            <c:strRef>
              <c:f>poor685!$A$10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poor685!$B$10:$K$10</c:f>
              <c:numCache>
                <c:formatCode>General</c:formatCode>
                <c:ptCount val="10"/>
                <c:pt idx="0">
                  <c:v>13.21590712011462</c:v>
                </c:pt>
                <c:pt idx="1">
                  <c:v>13.110956866045299</c:v>
                </c:pt>
                <c:pt idx="2">
                  <c:v>21.612547843980849</c:v>
                </c:pt>
                <c:pt idx="3">
                  <c:v>25.650966353682762</c:v>
                </c:pt>
                <c:pt idx="4">
                  <c:v>17.60842877133592</c:v>
                </c:pt>
                <c:pt idx="5">
                  <c:v>16.26505116117556</c:v>
                </c:pt>
                <c:pt idx="6">
                  <c:v>18.4675019272605</c:v>
                </c:pt>
                <c:pt idx="7">
                  <c:v>21.421862113494949</c:v>
                </c:pt>
                <c:pt idx="8">
                  <c:v>28.767844687720391</c:v>
                </c:pt>
                <c:pt idx="9">
                  <c:v>27.389176168612501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44-47AC-8E5D-B90B3834CA94}"/>
            </c:ext>
          </c:extLst>
        </c:ser>
        <c:ser>
          <c:idx val="9"/>
          <c:order val="9"/>
          <c:tx>
            <c:strRef>
              <c:f>poor685!$A$11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poor685!$B$11:$K$11</c:f>
              <c:numCache>
                <c:formatCode>General</c:formatCode>
                <c:ptCount val="10"/>
                <c:pt idx="0">
                  <c:v>30.246830563539209</c:v>
                </c:pt>
                <c:pt idx="1">
                  <c:v>30.52220847307558</c:v>
                </c:pt>
                <c:pt idx="2">
                  <c:v>35.180265584744483</c:v>
                </c:pt>
                <c:pt idx="3">
                  <c:v>54.137932937879803</c:v>
                </c:pt>
                <c:pt idx="4">
                  <c:v>55.801218747941043</c:v>
                </c:pt>
                <c:pt idx="5">
                  <c:v>54.548428593292442</c:v>
                </c:pt>
                <c:pt idx="6">
                  <c:v>48.16230426051218</c:v>
                </c:pt>
                <c:pt idx="7">
                  <c:v>51.132653964033658</c:v>
                </c:pt>
                <c:pt idx="8">
                  <c:v>57.123650336748952</c:v>
                </c:pt>
                <c:pt idx="9">
                  <c:v>45.866557219300667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44-47AC-8E5D-B90B3834CA94}"/>
            </c:ext>
          </c:extLst>
        </c:ser>
        <c:ser>
          <c:idx val="10"/>
          <c:order val="10"/>
          <c:tx>
            <c:strRef>
              <c:f>poor685!$A$12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poor685!$B$12:$K$12</c:f>
              <c:numCache>
                <c:formatCode>General</c:formatCode>
                <c:ptCount val="10"/>
                <c:pt idx="0">
                  <c:v>24.39761292646461</c:v>
                </c:pt>
                <c:pt idx="1">
                  <c:v>21.379056145106329</c:v>
                </c:pt>
                <c:pt idx="2">
                  <c:v>19.556151640454729</c:v>
                </c:pt>
                <c:pt idx="3">
                  <c:v>23.33814904913752</c:v>
                </c:pt>
                <c:pt idx="4">
                  <c:v>24.432153999960139</c:v>
                </c:pt>
                <c:pt idx="5">
                  <c:v>18.414053945023909</c:v>
                </c:pt>
                <c:pt idx="6">
                  <c:v>20.395512223119379</c:v>
                </c:pt>
                <c:pt idx="7">
                  <c:v>24.075390439253979</c:v>
                </c:pt>
                <c:pt idx="8">
                  <c:v>28.16851138244845</c:v>
                </c:pt>
                <c:pt idx="9">
                  <c:v>29.3276124199988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44-47AC-8E5D-B90B3834CA94}"/>
            </c:ext>
          </c:extLst>
        </c:ser>
        <c:ser>
          <c:idx val="11"/>
          <c:order val="11"/>
          <c:tx>
            <c:strRef>
              <c:f>poor685!$A$13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poor685!$B$13:$K$13</c:f>
              <c:numCache>
                <c:formatCode>General</c:formatCode>
                <c:ptCount val="10"/>
                <c:pt idx="0">
                  <c:v>7.0941416227128622</c:v>
                </c:pt>
                <c:pt idx="1">
                  <c:v>9.6936297112570102</c:v>
                </c:pt>
                <c:pt idx="2">
                  <c:v>13.561271620123369</c:v>
                </c:pt>
                <c:pt idx="3">
                  <c:v>11.36508839066158</c:v>
                </c:pt>
                <c:pt idx="4">
                  <c:v>13.043115964807271</c:v>
                </c:pt>
                <c:pt idx="5">
                  <c:v>14.14887757236308</c:v>
                </c:pt>
                <c:pt idx="6">
                  <c:v>12.4184924731134</c:v>
                </c:pt>
                <c:pt idx="7">
                  <c:v>12.315293669669339</c:v>
                </c:pt>
                <c:pt idx="8">
                  <c:v>14.86643150554959</c:v>
                </c:pt>
                <c:pt idx="9">
                  <c:v>15.30802056211755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44-47AC-8E5D-B90B3834CA94}"/>
            </c:ext>
          </c:extLst>
        </c:ser>
        <c:ser>
          <c:idx val="12"/>
          <c:order val="12"/>
          <c:tx>
            <c:strRef>
              <c:f>poor685!$A$14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poor685!$B$14:$K$14</c:f>
              <c:numCache>
                <c:formatCode>General</c:formatCode>
                <c:ptCount val="10"/>
                <c:pt idx="0">
                  <c:v>66.906024234422176</c:v>
                </c:pt>
                <c:pt idx="1">
                  <c:v>61.638443194520008</c:v>
                </c:pt>
                <c:pt idx="2">
                  <c:v>61.494288577009101</c:v>
                </c:pt>
                <c:pt idx="3">
                  <c:v>68.075588110645427</c:v>
                </c:pt>
                <c:pt idx="4">
                  <c:v>66.308494452132535</c:v>
                </c:pt>
                <c:pt idx="5">
                  <c:v>68.712180787674924</c:v>
                </c:pt>
                <c:pt idx="6">
                  <c:v>67.728698408476305</c:v>
                </c:pt>
                <c:pt idx="7">
                  <c:v>70.464987143850465</c:v>
                </c:pt>
                <c:pt idx="8">
                  <c:v>69.258772722989761</c:v>
                </c:pt>
                <c:pt idx="9">
                  <c:v>70.402518632126913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44-47AC-8E5D-B90B3834CA94}"/>
            </c:ext>
          </c:extLst>
        </c:ser>
        <c:ser>
          <c:idx val="13"/>
          <c:order val="13"/>
          <c:tx>
            <c:strRef>
              <c:f>poor685!$A$15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poor685!$B$15:$K$15</c:f>
              <c:numCache>
                <c:formatCode>General</c:formatCode>
                <c:ptCount val="10"/>
                <c:pt idx="0">
                  <c:v>17.92708806701113</c:v>
                </c:pt>
                <c:pt idx="1">
                  <c:v>19.512131012121081</c:v>
                </c:pt>
                <c:pt idx="2">
                  <c:v>22.562649061412969</c:v>
                </c:pt>
                <c:pt idx="3">
                  <c:v>24.54723663272042</c:v>
                </c:pt>
                <c:pt idx="4">
                  <c:v>18.309280747680379</c:v>
                </c:pt>
                <c:pt idx="5">
                  <c:v>15.9568575886081</c:v>
                </c:pt>
                <c:pt idx="6">
                  <c:v>15.07986950929625</c:v>
                </c:pt>
                <c:pt idx="7">
                  <c:v>19.049776413532321</c:v>
                </c:pt>
                <c:pt idx="8">
                  <c:v>27.58457907243789</c:v>
                </c:pt>
                <c:pt idx="9">
                  <c:v>24.52476503632121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44-47AC-8E5D-B90B3834CA94}"/>
            </c:ext>
          </c:extLst>
        </c:ser>
        <c:ser>
          <c:idx val="14"/>
          <c:order val="14"/>
          <c:tx>
            <c:strRef>
              <c:f>poor685!$A$16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poor685!$B$16:$K$16</c:f>
              <c:numCache>
                <c:formatCode>General</c:formatCode>
                <c:ptCount val="10"/>
                <c:pt idx="0">
                  <c:v>27.605001908437991</c:v>
                </c:pt>
                <c:pt idx="1">
                  <c:v>23.914714133388539</c:v>
                </c:pt>
                <c:pt idx="2">
                  <c:v>36.314798000574108</c:v>
                </c:pt>
                <c:pt idx="3">
                  <c:v>33.664041133005561</c:v>
                </c:pt>
                <c:pt idx="4">
                  <c:v>27.09577836219697</c:v>
                </c:pt>
                <c:pt idx="5">
                  <c:v>19.35187648192889</c:v>
                </c:pt>
                <c:pt idx="6">
                  <c:v>17.67489806788587</c:v>
                </c:pt>
                <c:pt idx="7">
                  <c:v>24.712197985023248</c:v>
                </c:pt>
                <c:pt idx="8">
                  <c:v>27.053788127343601</c:v>
                </c:pt>
                <c:pt idx="9">
                  <c:v>34.049299810460781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44-47AC-8E5D-B90B3834CA94}"/>
            </c:ext>
          </c:extLst>
        </c:ser>
        <c:ser>
          <c:idx val="15"/>
          <c:order val="15"/>
          <c:tx>
            <c:strRef>
              <c:f>poor685!$A$17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poor685!$B$17:$K$17</c:f>
              <c:numCache>
                <c:formatCode>General</c:formatCode>
                <c:ptCount val="10"/>
                <c:pt idx="0">
                  <c:v>12.064225488442879</c:v>
                </c:pt>
                <c:pt idx="1">
                  <c:v>10.97066673790057</c:v>
                </c:pt>
                <c:pt idx="2">
                  <c:v>9.7131469938757746</c:v>
                </c:pt>
                <c:pt idx="3">
                  <c:v>10.88597714171588</c:v>
                </c:pt>
                <c:pt idx="4">
                  <c:v>12.255503572516339</c:v>
                </c:pt>
                <c:pt idx="5">
                  <c:v>9.3188175168480161</c:v>
                </c:pt>
                <c:pt idx="6">
                  <c:v>14.562474434719149</c:v>
                </c:pt>
                <c:pt idx="7">
                  <c:v>15.95287163350859</c:v>
                </c:pt>
                <c:pt idx="8">
                  <c:v>27.297350113138709</c:v>
                </c:pt>
                <c:pt idx="9">
                  <c:v>27.51758298701381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44-47AC-8E5D-B90B3834CA94}"/>
            </c:ext>
          </c:extLst>
        </c:ser>
        <c:ser>
          <c:idx val="16"/>
          <c:order val="16"/>
          <c:tx>
            <c:strRef>
              <c:f>poor685!$A$18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poor685!$B$18:$K$18</c:f>
              <c:numCache>
                <c:formatCode>General</c:formatCode>
                <c:ptCount val="10"/>
                <c:pt idx="0">
                  <c:v>13.62237729508665</c:v>
                </c:pt>
                <c:pt idx="1">
                  <c:v>24.781825455168189</c:v>
                </c:pt>
                <c:pt idx="2">
                  <c:v>30.448784673588111</c:v>
                </c:pt>
                <c:pt idx="3">
                  <c:v>25.0995162857316</c:v>
                </c:pt>
                <c:pt idx="4">
                  <c:v>29.46646975449525</c:v>
                </c:pt>
                <c:pt idx="5">
                  <c:v>26.061897402215202</c:v>
                </c:pt>
                <c:pt idx="6">
                  <c:v>25.80154817754191</c:v>
                </c:pt>
                <c:pt idx="7">
                  <c:v>27.072708354576619</c:v>
                </c:pt>
                <c:pt idx="8">
                  <c:v>33.369667593740999</c:v>
                </c:pt>
                <c:pt idx="9">
                  <c:v>31.655703776712379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44-47AC-8E5D-B90B3834CA94}"/>
            </c:ext>
          </c:extLst>
        </c:ser>
        <c:ser>
          <c:idx val="17"/>
          <c:order val="17"/>
          <c:tx>
            <c:strRef>
              <c:f>poor685!$A$19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poor685!$B$19:$K$19</c:f>
              <c:numCache>
                <c:formatCode>General</c:formatCode>
                <c:ptCount val="10"/>
                <c:pt idx="0">
                  <c:v>12.92480356154209</c:v>
                </c:pt>
                <c:pt idx="1">
                  <c:v>26.158955955878401</c:v>
                </c:pt>
                <c:pt idx="2">
                  <c:v>20.0809327689181</c:v>
                </c:pt>
                <c:pt idx="3">
                  <c:v>36.365927408749712</c:v>
                </c:pt>
                <c:pt idx="4">
                  <c:v>43.187188280813132</c:v>
                </c:pt>
                <c:pt idx="5">
                  <c:v>34.091828397475048</c:v>
                </c:pt>
                <c:pt idx="6">
                  <c:v>27.32346148359829</c:v>
                </c:pt>
                <c:pt idx="7">
                  <c:v>25.88189595961617</c:v>
                </c:pt>
                <c:pt idx="8">
                  <c:v>30.602985445051381</c:v>
                </c:pt>
                <c:pt idx="9">
                  <c:v>31.03631117983721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44-47AC-8E5D-B90B3834CA94}"/>
            </c:ext>
          </c:extLst>
        </c:ser>
        <c:ser>
          <c:idx val="18"/>
          <c:order val="18"/>
          <c:tx>
            <c:strRef>
              <c:f>poor685!$A$20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poor685!$B$20:$K$20</c:f>
              <c:numCache>
                <c:formatCode>General</c:formatCode>
                <c:ptCount val="10"/>
                <c:pt idx="0">
                  <c:v>27.944170148160509</c:v>
                </c:pt>
                <c:pt idx="1">
                  <c:v>25.804827003795818</c:v>
                </c:pt>
                <c:pt idx="2">
                  <c:v>12.8335456142786</c:v>
                </c:pt>
                <c:pt idx="3">
                  <c:v>8.15728848677435</c:v>
                </c:pt>
                <c:pt idx="4">
                  <c:v>19.323976560537229</c:v>
                </c:pt>
                <c:pt idx="5">
                  <c:v>20.45705683583428</c:v>
                </c:pt>
                <c:pt idx="6">
                  <c:v>13.51224651241594</c:v>
                </c:pt>
                <c:pt idx="7">
                  <c:v>14.720889458157041</c:v>
                </c:pt>
                <c:pt idx="8">
                  <c:v>36.451265723354901</c:v>
                </c:pt>
                <c:pt idx="9">
                  <c:v>31.903138622410829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44-47AC-8E5D-B90B3834CA94}"/>
            </c:ext>
          </c:extLst>
        </c:ser>
        <c:ser>
          <c:idx val="19"/>
          <c:order val="19"/>
          <c:tx>
            <c:strRef>
              <c:f>poor685!$A$21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poor685!$B$21:$K$21</c:f>
              <c:numCache>
                <c:formatCode>General</c:formatCode>
                <c:ptCount val="10"/>
                <c:pt idx="0">
                  <c:v>24.540541989120161</c:v>
                </c:pt>
                <c:pt idx="1">
                  <c:v>32.791745145164718</c:v>
                </c:pt>
                <c:pt idx="2">
                  <c:v>23.68516162699866</c:v>
                </c:pt>
                <c:pt idx="3">
                  <c:v>18.604922937983151</c:v>
                </c:pt>
                <c:pt idx="4">
                  <c:v>20.93824535999363</c:v>
                </c:pt>
                <c:pt idx="5">
                  <c:v>23.990983548712499</c:v>
                </c:pt>
                <c:pt idx="6">
                  <c:v>10.914124798613649</c:v>
                </c:pt>
                <c:pt idx="7">
                  <c:v>19.386665494768479</c:v>
                </c:pt>
                <c:pt idx="8">
                  <c:v>26.12607831973024</c:v>
                </c:pt>
                <c:pt idx="9">
                  <c:v>16.310777146059252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44-47AC-8E5D-B90B3834CA94}"/>
            </c:ext>
          </c:extLst>
        </c:ser>
        <c:ser>
          <c:idx val="20"/>
          <c:order val="20"/>
          <c:tx>
            <c:strRef>
              <c:f>poor685!$A$22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poor685!$B$22:$K$22</c:f>
              <c:numCache>
                <c:formatCode>General</c:formatCode>
                <c:ptCount val="10"/>
                <c:pt idx="0">
                  <c:v>7.3804808623302769</c:v>
                </c:pt>
                <c:pt idx="1">
                  <c:v>5.7433308895029764</c:v>
                </c:pt>
                <c:pt idx="2">
                  <c:v>12.521887710851621</c:v>
                </c:pt>
                <c:pt idx="3">
                  <c:v>17.075332122070179</c:v>
                </c:pt>
                <c:pt idx="4">
                  <c:v>20.417284248685949</c:v>
                </c:pt>
                <c:pt idx="5">
                  <c:v>19.311739755382941</c:v>
                </c:pt>
                <c:pt idx="6">
                  <c:v>17.24899017297097</c:v>
                </c:pt>
                <c:pt idx="7">
                  <c:v>15.097067232527939</c:v>
                </c:pt>
                <c:pt idx="8">
                  <c:v>21.99266324748276</c:v>
                </c:pt>
                <c:pt idx="9">
                  <c:v>22.039907115554801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44-47AC-8E5D-B90B3834CA94}"/>
            </c:ext>
          </c:extLst>
        </c:ser>
        <c:ser>
          <c:idx val="21"/>
          <c:order val="21"/>
          <c:tx>
            <c:strRef>
              <c:f>poor685!$A$23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poor685!$B$23:$K$23</c:f>
              <c:numCache>
                <c:formatCode>General</c:formatCode>
                <c:ptCount val="10"/>
                <c:pt idx="0">
                  <c:v>16.44214444997597</c:v>
                </c:pt>
                <c:pt idx="1">
                  <c:v>21.573528253241019</c:v>
                </c:pt>
                <c:pt idx="2">
                  <c:v>19.348807157482678</c:v>
                </c:pt>
                <c:pt idx="3">
                  <c:v>25.98573594344678</c:v>
                </c:pt>
                <c:pt idx="4">
                  <c:v>28.216825556307331</c:v>
                </c:pt>
                <c:pt idx="5">
                  <c:v>24.53418752509409</c:v>
                </c:pt>
                <c:pt idx="6">
                  <c:v>21.95750160978751</c:v>
                </c:pt>
                <c:pt idx="7">
                  <c:v>22.514908590480879</c:v>
                </c:pt>
                <c:pt idx="8">
                  <c:v>26.897303415249269</c:v>
                </c:pt>
                <c:pt idx="9">
                  <c:v>29.689319813209899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44-47AC-8E5D-B90B3834CA94}"/>
            </c:ext>
          </c:extLst>
        </c:ser>
        <c:ser>
          <c:idx val="22"/>
          <c:order val="22"/>
          <c:tx>
            <c:strRef>
              <c:f>poor685!$A$24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poor685!$B$24:$K$24</c:f>
              <c:numCache>
                <c:formatCode>General</c:formatCode>
                <c:ptCount val="10"/>
                <c:pt idx="0">
                  <c:v>16.13509687667004</c:v>
                </c:pt>
                <c:pt idx="1">
                  <c:v>11.7618258205526</c:v>
                </c:pt>
                <c:pt idx="2">
                  <c:v>16.417067708534869</c:v>
                </c:pt>
                <c:pt idx="3">
                  <c:v>17.106510012130158</c:v>
                </c:pt>
                <c:pt idx="4">
                  <c:v>10.07755263040591</c:v>
                </c:pt>
                <c:pt idx="5">
                  <c:v>13.21477457651274</c:v>
                </c:pt>
                <c:pt idx="6">
                  <c:v>10.656786586380459</c:v>
                </c:pt>
                <c:pt idx="7">
                  <c:v>15.542596412171759</c:v>
                </c:pt>
                <c:pt idx="8">
                  <c:v>20.717795340410071</c:v>
                </c:pt>
                <c:pt idx="9">
                  <c:v>21.147115288034531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44-47AC-8E5D-B90B3834CA94}"/>
            </c:ext>
          </c:extLst>
        </c:ser>
        <c:ser>
          <c:idx val="23"/>
          <c:order val="23"/>
          <c:tx>
            <c:strRef>
              <c:f>poor685!$A$25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poor685!$B$25:$K$25</c:f>
              <c:numCache>
                <c:formatCode>General</c:formatCode>
                <c:ptCount val="10"/>
                <c:pt idx="0">
                  <c:v>24.348944899875139</c:v>
                </c:pt>
                <c:pt idx="1">
                  <c:v>25.12968500018015</c:v>
                </c:pt>
                <c:pt idx="2">
                  <c:v>22.832167249095932</c:v>
                </c:pt>
                <c:pt idx="3">
                  <c:v>34.798926042210233</c:v>
                </c:pt>
                <c:pt idx="4">
                  <c:v>40.682691326964267</c:v>
                </c:pt>
                <c:pt idx="5">
                  <c:v>42.107825792272394</c:v>
                </c:pt>
                <c:pt idx="6">
                  <c:v>32.855164697765019</c:v>
                </c:pt>
                <c:pt idx="7">
                  <c:v>28.726478005465829</c:v>
                </c:pt>
                <c:pt idx="8">
                  <c:v>39.640645157379097</c:v>
                </c:pt>
                <c:pt idx="9">
                  <c:v>44.959130630711442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44-47AC-8E5D-B90B3834CA94}"/>
            </c:ext>
          </c:extLst>
        </c:ser>
        <c:ser>
          <c:idx val="24"/>
          <c:order val="24"/>
          <c:tx>
            <c:strRef>
              <c:f>poor685!$A$26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poor685!$B$26:$K$26</c:f>
              <c:numCache>
                <c:formatCode>General</c:formatCode>
                <c:ptCount val="10"/>
                <c:pt idx="0">
                  <c:v>13.59988633281792</c:v>
                </c:pt>
                <c:pt idx="1">
                  <c:v>13.670168178429799</c:v>
                </c:pt>
                <c:pt idx="2">
                  <c:v>13.56430391522291</c:v>
                </c:pt>
                <c:pt idx="3">
                  <c:v>11.78956963326705</c:v>
                </c:pt>
                <c:pt idx="4">
                  <c:v>12.81387424172793</c:v>
                </c:pt>
                <c:pt idx="5">
                  <c:v>11.32731982068257</c:v>
                </c:pt>
                <c:pt idx="6">
                  <c:v>13.54131274697191</c:v>
                </c:pt>
                <c:pt idx="7">
                  <c:v>17.236332163239538</c:v>
                </c:pt>
                <c:pt idx="8">
                  <c:v>18.442221846354979</c:v>
                </c:pt>
                <c:pt idx="9">
                  <c:v>16.048993093100599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44-47AC-8E5D-B90B3834CA94}"/>
            </c:ext>
          </c:extLst>
        </c:ser>
        <c:ser>
          <c:idx val="25"/>
          <c:order val="25"/>
          <c:tx>
            <c:strRef>
              <c:f>poor685!$A$27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poor685!$B$27:$K$27</c:f>
              <c:numCache>
                <c:formatCode>General</c:formatCode>
                <c:ptCount val="10"/>
                <c:pt idx="0">
                  <c:v>12.645815817437031</c:v>
                </c:pt>
                <c:pt idx="1">
                  <c:v>12.323128819449281</c:v>
                </c:pt>
                <c:pt idx="2">
                  <c:v>16.66105782961078</c:v>
                </c:pt>
                <c:pt idx="3">
                  <c:v>18.598651464511889</c:v>
                </c:pt>
                <c:pt idx="4">
                  <c:v>23.437454441237112</c:v>
                </c:pt>
                <c:pt idx="5">
                  <c:v>24.46946714600854</c:v>
                </c:pt>
                <c:pt idx="6">
                  <c:v>20.08083988962105</c:v>
                </c:pt>
                <c:pt idx="7">
                  <c:v>23.453386551688151</c:v>
                </c:pt>
                <c:pt idx="8">
                  <c:v>27.168427571138739</c:v>
                </c:pt>
                <c:pt idx="9">
                  <c:v>32.523776128336749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44-47AC-8E5D-B90B3834CA94}"/>
            </c:ext>
          </c:extLst>
        </c:ser>
        <c:ser>
          <c:idx val="26"/>
          <c:order val="26"/>
          <c:tx>
            <c:strRef>
              <c:f>poor685!$A$28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poor685!$B$28:$K$28</c:f>
              <c:numCache>
                <c:formatCode>General</c:formatCode>
                <c:ptCount val="10"/>
                <c:pt idx="0">
                  <c:v>25.66665630533479</c:v>
                </c:pt>
                <c:pt idx="1">
                  <c:v>34.96308046433613</c:v>
                </c:pt>
                <c:pt idx="2">
                  <c:v>40.532899411714077</c:v>
                </c:pt>
                <c:pt idx="3">
                  <c:v>36.616236578567559</c:v>
                </c:pt>
                <c:pt idx="4">
                  <c:v>23.560593498871871</c:v>
                </c:pt>
                <c:pt idx="5">
                  <c:v>18.513456341852191</c:v>
                </c:pt>
                <c:pt idx="6">
                  <c:v>14.22035237822937</c:v>
                </c:pt>
                <c:pt idx="7">
                  <c:v>22.816768935418491</c:v>
                </c:pt>
                <c:pt idx="8">
                  <c:v>24.533406878437411</c:v>
                </c:pt>
                <c:pt idx="9">
                  <c:v>28.21151696380133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44-47AC-8E5D-B90B3834CA94}"/>
            </c:ext>
          </c:extLst>
        </c:ser>
        <c:ser>
          <c:idx val="27"/>
          <c:order val="27"/>
          <c:tx>
            <c:strRef>
              <c:f>poor685!$A$29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poor685!$B$29:$K$29</c:f>
              <c:numCache>
                <c:formatCode>General</c:formatCode>
                <c:ptCount val="10"/>
                <c:pt idx="0">
                  <c:v>11.130010872807309</c:v>
                </c:pt>
                <c:pt idx="1">
                  <c:v>12.92054270442029</c:v>
                </c:pt>
                <c:pt idx="2">
                  <c:v>11.675538104677591</c:v>
                </c:pt>
                <c:pt idx="3">
                  <c:v>16.62981002718319</c:v>
                </c:pt>
                <c:pt idx="4">
                  <c:v>14.65465750613374</c:v>
                </c:pt>
                <c:pt idx="5">
                  <c:v>13.38798598748062</c:v>
                </c:pt>
                <c:pt idx="6">
                  <c:v>12.34829951093802</c:v>
                </c:pt>
                <c:pt idx="7">
                  <c:v>10.56581642237607</c:v>
                </c:pt>
                <c:pt idx="8">
                  <c:v>18.514463857541131</c:v>
                </c:pt>
                <c:pt idx="9">
                  <c:v>21.927886290532449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44-47AC-8E5D-B90B3834CA94}"/>
            </c:ext>
          </c:extLst>
        </c:ser>
        <c:ser>
          <c:idx val="28"/>
          <c:order val="28"/>
          <c:tx>
            <c:strRef>
              <c:f>poor685!$A$30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poor685!$B$30:$K$30</c:f>
              <c:numCache>
                <c:formatCode>General</c:formatCode>
                <c:ptCount val="10"/>
                <c:pt idx="0">
                  <c:v>40.535160157083283</c:v>
                </c:pt>
                <c:pt idx="1">
                  <c:v>37.562133615538102</c:v>
                </c:pt>
                <c:pt idx="2">
                  <c:v>39.77320817191876</c:v>
                </c:pt>
                <c:pt idx="3">
                  <c:v>44.66135128148688</c:v>
                </c:pt>
                <c:pt idx="4">
                  <c:v>41.849950537009057</c:v>
                </c:pt>
                <c:pt idx="5">
                  <c:v>42.782528312835503</c:v>
                </c:pt>
                <c:pt idx="6">
                  <c:v>36.052010681258402</c:v>
                </c:pt>
                <c:pt idx="7">
                  <c:v>34.29661781987128</c:v>
                </c:pt>
                <c:pt idx="8">
                  <c:v>40.984620375302967</c:v>
                </c:pt>
                <c:pt idx="9">
                  <c:v>42.308121336299223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44-47AC-8E5D-B90B3834CA94}"/>
            </c:ext>
          </c:extLst>
        </c:ser>
        <c:ser>
          <c:idx val="29"/>
          <c:order val="29"/>
          <c:tx>
            <c:strRef>
              <c:f>poor685!$A$31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poor685!$B$31:$K$31</c:f>
              <c:numCache>
                <c:formatCode>General</c:formatCode>
                <c:ptCount val="10"/>
                <c:pt idx="0">
                  <c:v>30.498459453136231</c:v>
                </c:pt>
                <c:pt idx="1">
                  <c:v>25.186853956258702</c:v>
                </c:pt>
                <c:pt idx="2">
                  <c:v>28.327209294521801</c:v>
                </c:pt>
                <c:pt idx="3">
                  <c:v>36.431848605552837</c:v>
                </c:pt>
                <c:pt idx="4">
                  <c:v>30.769067962521241</c:v>
                </c:pt>
                <c:pt idx="5">
                  <c:v>31.87685495838441</c:v>
                </c:pt>
                <c:pt idx="6">
                  <c:v>28.689323163828892</c:v>
                </c:pt>
                <c:pt idx="7">
                  <c:v>30.598978052241609</c:v>
                </c:pt>
                <c:pt idx="8">
                  <c:v>35.877051888110827</c:v>
                </c:pt>
                <c:pt idx="9">
                  <c:v>56.183590628768513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44-47AC-8E5D-B90B3834CA94}"/>
            </c:ext>
          </c:extLst>
        </c:ser>
        <c:ser>
          <c:idx val="30"/>
          <c:order val="30"/>
          <c:tx>
            <c:strRef>
              <c:f>poor685!$A$32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poor685!$B$32:$K$32</c:f>
              <c:numCache>
                <c:formatCode>General</c:formatCode>
                <c:ptCount val="10"/>
                <c:pt idx="0">
                  <c:v>26.230444301156581</c:v>
                </c:pt>
                <c:pt idx="1">
                  <c:v>14.09395728968947</c:v>
                </c:pt>
                <c:pt idx="2">
                  <c:v>7.8646498292179601</c:v>
                </c:pt>
                <c:pt idx="3">
                  <c:v>11.5969008590953</c:v>
                </c:pt>
                <c:pt idx="4">
                  <c:v>26.522884715492729</c:v>
                </c:pt>
                <c:pt idx="5">
                  <c:v>26.410928409471861</c:v>
                </c:pt>
                <c:pt idx="6">
                  <c:v>35.795822810272</c:v>
                </c:pt>
                <c:pt idx="7">
                  <c:v>43.324027259610361</c:v>
                </c:pt>
                <c:pt idx="8">
                  <c:v>43.277015951936868</c:v>
                </c:pt>
                <c:pt idx="9">
                  <c:v>40.952956553581828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644-47AC-8E5D-B90B3834CA94}"/>
            </c:ext>
          </c:extLst>
        </c:ser>
        <c:ser>
          <c:idx val="31"/>
          <c:order val="31"/>
          <c:tx>
            <c:strRef>
              <c:f>poor685!$A$33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poor685!$B$1:$K$1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poor685!$B$33:$K$33</c:f>
              <c:numCache>
                <c:formatCode>General</c:formatCode>
                <c:ptCount val="10"/>
                <c:pt idx="0">
                  <c:v>18.66767968606775</c:v>
                </c:pt>
                <c:pt idx="1">
                  <c:v>15.42217229465526</c:v>
                </c:pt>
                <c:pt idx="2">
                  <c:v>12.43681289354455</c:v>
                </c:pt>
                <c:pt idx="3">
                  <c:v>12.154912747194111</c:v>
                </c:pt>
                <c:pt idx="4">
                  <c:v>9.5352743306275283</c:v>
                </c:pt>
                <c:pt idx="5">
                  <c:v>15.96432156421486</c:v>
                </c:pt>
                <c:pt idx="6">
                  <c:v>9.4053198213770663</c:v>
                </c:pt>
                <c:pt idx="7">
                  <c:v>10.541493635166381</c:v>
                </c:pt>
                <c:pt idx="8">
                  <c:v>14.996213368185479</c:v>
                </c:pt>
                <c:pt idx="9">
                  <c:v>15.780304004962019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644-47AC-8E5D-B90B3834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273744"/>
        <c:axId val="1658274576"/>
      </c:lineChart>
      <c:catAx>
        <c:axId val="16582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74576"/>
        <c:crosses val="autoZero"/>
        <c:auto val="1"/>
        <c:lblAlgn val="ctr"/>
        <c:lblOffset val="100"/>
        <c:noMultiLvlLbl val="0"/>
      </c:catAx>
      <c:valAx>
        <c:axId val="1658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bottom40!$A$2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bottom40!$B$2:$K$2</c:f>
              <c:numCache>
                <c:formatCode>General</c:formatCode>
                <c:ptCount val="10"/>
                <c:pt idx="0">
                  <c:v>40.004849086762071</c:v>
                </c:pt>
                <c:pt idx="1">
                  <c:v>40.000980001803562</c:v>
                </c:pt>
                <c:pt idx="2">
                  <c:v>40.001961729158737</c:v>
                </c:pt>
                <c:pt idx="3">
                  <c:v>40.000797692314187</c:v>
                </c:pt>
                <c:pt idx="4">
                  <c:v>40.000045786025879</c:v>
                </c:pt>
                <c:pt idx="5">
                  <c:v>40.000380202614267</c:v>
                </c:pt>
                <c:pt idx="6">
                  <c:v>40.000774021486507</c:v>
                </c:pt>
                <c:pt idx="7">
                  <c:v>40.006431817266119</c:v>
                </c:pt>
                <c:pt idx="8">
                  <c:v>40.000083577750608</c:v>
                </c:pt>
                <c:pt idx="9">
                  <c:v>40.009331878392537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3-4402-A681-6415256811F4}"/>
            </c:ext>
          </c:extLst>
        </c:ser>
        <c:ser>
          <c:idx val="1"/>
          <c:order val="1"/>
          <c:tx>
            <c:strRef>
              <c:f>bottom40!$A$3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bottom40!$B$3:$K$3</c:f>
              <c:numCache>
                <c:formatCode>General</c:formatCode>
                <c:ptCount val="10"/>
                <c:pt idx="0">
                  <c:v>31.385941981567509</c:v>
                </c:pt>
                <c:pt idx="1">
                  <c:v>33.512564102540473</c:v>
                </c:pt>
                <c:pt idx="2">
                  <c:v>43.783437393988002</c:v>
                </c:pt>
                <c:pt idx="3">
                  <c:v>44.513954008693723</c:v>
                </c:pt>
                <c:pt idx="4">
                  <c:v>41.773740703941229</c:v>
                </c:pt>
                <c:pt idx="5">
                  <c:v>40.020331816238283</c:v>
                </c:pt>
                <c:pt idx="6">
                  <c:v>35.603704312414337</c:v>
                </c:pt>
                <c:pt idx="7">
                  <c:v>30.786594681859921</c:v>
                </c:pt>
                <c:pt idx="8">
                  <c:v>25.538458419468689</c:v>
                </c:pt>
                <c:pt idx="9">
                  <c:v>22.277062520125352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3-4402-A681-6415256811F4}"/>
            </c:ext>
          </c:extLst>
        </c:ser>
        <c:ser>
          <c:idx val="2"/>
          <c:order val="2"/>
          <c:tx>
            <c:strRef>
              <c:f>bottom40!$A$4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bottom40!$B$4:$K$4</c:f>
              <c:numCache>
                <c:formatCode>General</c:formatCode>
                <c:ptCount val="10"/>
                <c:pt idx="0">
                  <c:v>35.493469034331888</c:v>
                </c:pt>
                <c:pt idx="1">
                  <c:v>32.592935069170551</c:v>
                </c:pt>
                <c:pt idx="2">
                  <c:v>31.350573856598249</c:v>
                </c:pt>
                <c:pt idx="3">
                  <c:v>32.647100358448483</c:v>
                </c:pt>
                <c:pt idx="4">
                  <c:v>27.56785670572523</c:v>
                </c:pt>
                <c:pt idx="5">
                  <c:v>31.228153026349759</c:v>
                </c:pt>
                <c:pt idx="6">
                  <c:v>33.147811735405583</c:v>
                </c:pt>
                <c:pt idx="7">
                  <c:v>35.244634525979059</c:v>
                </c:pt>
                <c:pt idx="8">
                  <c:v>35.75293093404489</c:v>
                </c:pt>
                <c:pt idx="9">
                  <c:v>32.274716660451553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3-4402-A681-6415256811F4}"/>
            </c:ext>
          </c:extLst>
        </c:ser>
        <c:ser>
          <c:idx val="3"/>
          <c:order val="3"/>
          <c:tx>
            <c:strRef>
              <c:f>bottom40!$A$5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bottom40!$B$5:$K$5</c:f>
              <c:numCache>
                <c:formatCode>General</c:formatCode>
                <c:ptCount val="10"/>
                <c:pt idx="0">
                  <c:v>27.65295786108431</c:v>
                </c:pt>
                <c:pt idx="1">
                  <c:v>31.092012938274021</c:v>
                </c:pt>
                <c:pt idx="2">
                  <c:v>21.65012567444537</c:v>
                </c:pt>
                <c:pt idx="3">
                  <c:v>26.244360514576599</c:v>
                </c:pt>
                <c:pt idx="4">
                  <c:v>21.229114373236278</c:v>
                </c:pt>
                <c:pt idx="5">
                  <c:v>22.068620311487059</c:v>
                </c:pt>
                <c:pt idx="6">
                  <c:v>18.413084966828631</c:v>
                </c:pt>
                <c:pt idx="7">
                  <c:v>23.432564703792469</c:v>
                </c:pt>
                <c:pt idx="8">
                  <c:v>22.16470874843046</c:v>
                </c:pt>
                <c:pt idx="9">
                  <c:v>18.79645498264891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3-4402-A681-6415256811F4}"/>
            </c:ext>
          </c:extLst>
        </c:ser>
        <c:ser>
          <c:idx val="4"/>
          <c:order val="4"/>
          <c:tx>
            <c:strRef>
              <c:f>bottom40!$A$6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bottom40!$B$6:$K$6</c:f>
              <c:numCache>
                <c:formatCode>General</c:formatCode>
                <c:ptCount val="10"/>
                <c:pt idx="0">
                  <c:v>42.382172973786602</c:v>
                </c:pt>
                <c:pt idx="1">
                  <c:v>33.004867472282903</c:v>
                </c:pt>
                <c:pt idx="2">
                  <c:v>33.288637616636017</c:v>
                </c:pt>
                <c:pt idx="3">
                  <c:v>37.265883419621638</c:v>
                </c:pt>
                <c:pt idx="4">
                  <c:v>39.257544282671589</c:v>
                </c:pt>
                <c:pt idx="5">
                  <c:v>33.116084492134839</c:v>
                </c:pt>
                <c:pt idx="6">
                  <c:v>35.648821911122234</c:v>
                </c:pt>
                <c:pt idx="7">
                  <c:v>38.200119216278281</c:v>
                </c:pt>
                <c:pt idx="8">
                  <c:v>40.850533096443051</c:v>
                </c:pt>
                <c:pt idx="9">
                  <c:v>46.440854281735383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3-4402-A681-6415256811F4}"/>
            </c:ext>
          </c:extLst>
        </c:ser>
        <c:ser>
          <c:idx val="5"/>
          <c:order val="5"/>
          <c:tx>
            <c:strRef>
              <c:f>bottom40!$A$7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bottom40!$B$7:$K$7</c:f>
              <c:numCache>
                <c:formatCode>General</c:formatCode>
                <c:ptCount val="10"/>
                <c:pt idx="0">
                  <c:v>33.937404651609988</c:v>
                </c:pt>
                <c:pt idx="1">
                  <c:v>36.760136570769362</c:v>
                </c:pt>
                <c:pt idx="2">
                  <c:v>35.940974448937197</c:v>
                </c:pt>
                <c:pt idx="3">
                  <c:v>40.093769371692908</c:v>
                </c:pt>
                <c:pt idx="4">
                  <c:v>40.804253757077547</c:v>
                </c:pt>
                <c:pt idx="5">
                  <c:v>54.817157775712992</c:v>
                </c:pt>
                <c:pt idx="6">
                  <c:v>49.630561318579993</c:v>
                </c:pt>
                <c:pt idx="7">
                  <c:v>47.583050933398688</c:v>
                </c:pt>
                <c:pt idx="8">
                  <c:v>52.841717929657882</c:v>
                </c:pt>
                <c:pt idx="9">
                  <c:v>58.661353666937508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3-4402-A681-6415256811F4}"/>
            </c:ext>
          </c:extLst>
        </c:ser>
        <c:ser>
          <c:idx val="6"/>
          <c:order val="6"/>
          <c:tx>
            <c:strRef>
              <c:f>bottom40!$A$8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bottom40!$B$8:$K$8</c:f>
              <c:numCache>
                <c:formatCode>General</c:formatCode>
                <c:ptCount val="10"/>
                <c:pt idx="0">
                  <c:v>38.802245177430663</c:v>
                </c:pt>
                <c:pt idx="1">
                  <c:v>36.731991477089878</c:v>
                </c:pt>
                <c:pt idx="2">
                  <c:v>32.323553997196491</c:v>
                </c:pt>
                <c:pt idx="3">
                  <c:v>35.806602878714912</c:v>
                </c:pt>
                <c:pt idx="4">
                  <c:v>34.69938900565711</c:v>
                </c:pt>
                <c:pt idx="5">
                  <c:v>34.125637679981658</c:v>
                </c:pt>
                <c:pt idx="6">
                  <c:v>35.050131926121367</c:v>
                </c:pt>
                <c:pt idx="7">
                  <c:v>33.72128022954282</c:v>
                </c:pt>
                <c:pt idx="8">
                  <c:v>33.488533877039323</c:v>
                </c:pt>
                <c:pt idx="9">
                  <c:v>38.940221750125147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3-4402-A681-6415256811F4}"/>
            </c:ext>
          </c:extLst>
        </c:ser>
        <c:ser>
          <c:idx val="7"/>
          <c:order val="7"/>
          <c:tx>
            <c:strRef>
              <c:f>bottom40!$A$9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bottom40!$B$9:$K$9</c:f>
              <c:numCache>
                <c:formatCode>General</c:formatCode>
                <c:ptCount val="10"/>
                <c:pt idx="0">
                  <c:v>48.64532531549925</c:v>
                </c:pt>
                <c:pt idx="1">
                  <c:v>40.631600034304498</c:v>
                </c:pt>
                <c:pt idx="2">
                  <c:v>38.694821512460337</c:v>
                </c:pt>
                <c:pt idx="3">
                  <c:v>42.046564085995342</c:v>
                </c:pt>
                <c:pt idx="4">
                  <c:v>48.070546282759437</c:v>
                </c:pt>
                <c:pt idx="5">
                  <c:v>51.71108333780181</c:v>
                </c:pt>
                <c:pt idx="6">
                  <c:v>51.464418158696994</c:v>
                </c:pt>
                <c:pt idx="7">
                  <c:v>49.445717392077469</c:v>
                </c:pt>
                <c:pt idx="8">
                  <c:v>49.814639923294983</c:v>
                </c:pt>
                <c:pt idx="9">
                  <c:v>49.138857057708037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13-4402-A681-6415256811F4}"/>
            </c:ext>
          </c:extLst>
        </c:ser>
        <c:ser>
          <c:idx val="8"/>
          <c:order val="8"/>
          <c:tx>
            <c:strRef>
              <c:f>bottom40!$A$10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bottom40!$B$10:$K$10</c:f>
              <c:numCache>
                <c:formatCode>General</c:formatCode>
                <c:ptCount val="10"/>
                <c:pt idx="0">
                  <c:v>30.408662337792119</c:v>
                </c:pt>
                <c:pt idx="1">
                  <c:v>31.08108764912285</c:v>
                </c:pt>
                <c:pt idx="2">
                  <c:v>39.913218432673972</c:v>
                </c:pt>
                <c:pt idx="3">
                  <c:v>42.072404148856343</c:v>
                </c:pt>
                <c:pt idx="4">
                  <c:v>36.476693082444342</c:v>
                </c:pt>
                <c:pt idx="5">
                  <c:v>33.823337983607829</c:v>
                </c:pt>
                <c:pt idx="6">
                  <c:v>37.644601726184902</c:v>
                </c:pt>
                <c:pt idx="7">
                  <c:v>39.814070138247658</c:v>
                </c:pt>
                <c:pt idx="8">
                  <c:v>40.949752357550331</c:v>
                </c:pt>
                <c:pt idx="9">
                  <c:v>42.081258222277647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13-4402-A681-6415256811F4}"/>
            </c:ext>
          </c:extLst>
        </c:ser>
        <c:ser>
          <c:idx val="9"/>
          <c:order val="9"/>
          <c:tx>
            <c:strRef>
              <c:f>bottom40!$A$11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bottom40!$B$11:$K$11</c:f>
              <c:numCache>
                <c:formatCode>General</c:formatCode>
                <c:ptCount val="10"/>
                <c:pt idx="0">
                  <c:v>57.105916538760852</c:v>
                </c:pt>
                <c:pt idx="1">
                  <c:v>57.820530031445273</c:v>
                </c:pt>
                <c:pt idx="2">
                  <c:v>58.813066554143667</c:v>
                </c:pt>
                <c:pt idx="3">
                  <c:v>72.063183698075491</c:v>
                </c:pt>
                <c:pt idx="4">
                  <c:v>68.806089755867347</c:v>
                </c:pt>
                <c:pt idx="5">
                  <c:v>71.467072971599805</c:v>
                </c:pt>
                <c:pt idx="6">
                  <c:v>69.947969873323345</c:v>
                </c:pt>
                <c:pt idx="7">
                  <c:v>67.871584910197569</c:v>
                </c:pt>
                <c:pt idx="8">
                  <c:v>68.951853785678978</c:v>
                </c:pt>
                <c:pt idx="9">
                  <c:v>60.945347633987289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13-4402-A681-6415256811F4}"/>
            </c:ext>
          </c:extLst>
        </c:ser>
        <c:ser>
          <c:idx val="10"/>
          <c:order val="10"/>
          <c:tx>
            <c:strRef>
              <c:f>bottom40!$A$12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bottom40!$B$12:$K$12</c:f>
              <c:numCache>
                <c:formatCode>General</c:formatCode>
                <c:ptCount val="10"/>
                <c:pt idx="0">
                  <c:v>46.804235452861917</c:v>
                </c:pt>
                <c:pt idx="1">
                  <c:v>44.619231456274299</c:v>
                </c:pt>
                <c:pt idx="2">
                  <c:v>39.446244185777417</c:v>
                </c:pt>
                <c:pt idx="3">
                  <c:v>39.189733839699322</c:v>
                </c:pt>
                <c:pt idx="4">
                  <c:v>43.324714124961957</c:v>
                </c:pt>
                <c:pt idx="5">
                  <c:v>39.276652058855348</c:v>
                </c:pt>
                <c:pt idx="6">
                  <c:v>41.584088684792761</c:v>
                </c:pt>
                <c:pt idx="7">
                  <c:v>42.584088841798028</c:v>
                </c:pt>
                <c:pt idx="8">
                  <c:v>41.605164954552151</c:v>
                </c:pt>
                <c:pt idx="9">
                  <c:v>41.353702828631768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13-4402-A681-6415256811F4}"/>
            </c:ext>
          </c:extLst>
        </c:ser>
        <c:ser>
          <c:idx val="11"/>
          <c:order val="11"/>
          <c:tx>
            <c:strRef>
              <c:f>bottom40!$A$13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bottom40!$B$13:$K$13</c:f>
              <c:numCache>
                <c:formatCode>General</c:formatCode>
                <c:ptCount val="10"/>
                <c:pt idx="0">
                  <c:v>20.479320912364329</c:v>
                </c:pt>
                <c:pt idx="1">
                  <c:v>26.324203228454891</c:v>
                </c:pt>
                <c:pt idx="2">
                  <c:v>28.847890040790549</c:v>
                </c:pt>
                <c:pt idx="3">
                  <c:v>25.10455830097834</c:v>
                </c:pt>
                <c:pt idx="4">
                  <c:v>25.751226950388912</c:v>
                </c:pt>
                <c:pt idx="5">
                  <c:v>27.068540013644562</c:v>
                </c:pt>
                <c:pt idx="6">
                  <c:v>27.122582779101069</c:v>
                </c:pt>
                <c:pt idx="7">
                  <c:v>26.774160722433589</c:v>
                </c:pt>
                <c:pt idx="8">
                  <c:v>23.463828328956371</c:v>
                </c:pt>
                <c:pt idx="9">
                  <c:v>25.923398858731868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13-4402-A681-6415256811F4}"/>
            </c:ext>
          </c:extLst>
        </c:ser>
        <c:ser>
          <c:idx val="12"/>
          <c:order val="12"/>
          <c:tx>
            <c:strRef>
              <c:f>bottom40!$A$14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bottom40!$B$14:$K$14</c:f>
              <c:numCache>
                <c:formatCode>General</c:formatCode>
                <c:ptCount val="10"/>
                <c:pt idx="0">
                  <c:v>80.900651768740602</c:v>
                </c:pt>
                <c:pt idx="1">
                  <c:v>79.046394862568917</c:v>
                </c:pt>
                <c:pt idx="2">
                  <c:v>79.112970275714758</c:v>
                </c:pt>
                <c:pt idx="3">
                  <c:v>80.547817078819961</c:v>
                </c:pt>
                <c:pt idx="4">
                  <c:v>78.124720312584316</c:v>
                </c:pt>
                <c:pt idx="5">
                  <c:v>81.614037207701088</c:v>
                </c:pt>
                <c:pt idx="6">
                  <c:v>80.674421096185952</c:v>
                </c:pt>
                <c:pt idx="7">
                  <c:v>79.663411512401012</c:v>
                </c:pt>
                <c:pt idx="8">
                  <c:v>75.595327933574154</c:v>
                </c:pt>
                <c:pt idx="9">
                  <c:v>76.887689448676156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13-4402-A681-6415256811F4}"/>
            </c:ext>
          </c:extLst>
        </c:ser>
        <c:ser>
          <c:idx val="13"/>
          <c:order val="13"/>
          <c:tx>
            <c:strRef>
              <c:f>bottom40!$A$15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bottom40!$B$15:$K$15</c:f>
              <c:numCache>
                <c:formatCode>General</c:formatCode>
                <c:ptCount val="10"/>
                <c:pt idx="0">
                  <c:v>44.723469007071323</c:v>
                </c:pt>
                <c:pt idx="1">
                  <c:v>48.922265042209709</c:v>
                </c:pt>
                <c:pt idx="2">
                  <c:v>49.384942222662879</c:v>
                </c:pt>
                <c:pt idx="3">
                  <c:v>46.461642854436363</c:v>
                </c:pt>
                <c:pt idx="4">
                  <c:v>42.014266533652368</c:v>
                </c:pt>
                <c:pt idx="5">
                  <c:v>40.010920294533882</c:v>
                </c:pt>
                <c:pt idx="6">
                  <c:v>44.481301763797028</c:v>
                </c:pt>
                <c:pt idx="7">
                  <c:v>40.069346990262687</c:v>
                </c:pt>
                <c:pt idx="8">
                  <c:v>44.681887454156907</c:v>
                </c:pt>
                <c:pt idx="9">
                  <c:v>39.976987751833157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513-4402-A681-6415256811F4}"/>
            </c:ext>
          </c:extLst>
        </c:ser>
        <c:ser>
          <c:idx val="14"/>
          <c:order val="14"/>
          <c:tx>
            <c:strRef>
              <c:f>bottom40!$A$16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bottom40!$B$16:$K$16</c:f>
              <c:numCache>
                <c:formatCode>General</c:formatCode>
                <c:ptCount val="10"/>
                <c:pt idx="0">
                  <c:v>53.223973110224847</c:v>
                </c:pt>
                <c:pt idx="1">
                  <c:v>48.052792092650002</c:v>
                </c:pt>
                <c:pt idx="2">
                  <c:v>63.49496221719901</c:v>
                </c:pt>
                <c:pt idx="3">
                  <c:v>53.317658106875847</c:v>
                </c:pt>
                <c:pt idx="4">
                  <c:v>46.017400267456637</c:v>
                </c:pt>
                <c:pt idx="5">
                  <c:v>36.660456560113353</c:v>
                </c:pt>
                <c:pt idx="6">
                  <c:v>42.417755877238243</c:v>
                </c:pt>
                <c:pt idx="7">
                  <c:v>44.111900503130478</c:v>
                </c:pt>
                <c:pt idx="8">
                  <c:v>36.183462968381093</c:v>
                </c:pt>
                <c:pt idx="9">
                  <c:v>47.433923263293849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513-4402-A681-6415256811F4}"/>
            </c:ext>
          </c:extLst>
        </c:ser>
        <c:ser>
          <c:idx val="15"/>
          <c:order val="15"/>
          <c:tx>
            <c:strRef>
              <c:f>bottom40!$A$17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bottom40!$B$17:$K$17</c:f>
              <c:numCache>
                <c:formatCode>General</c:formatCode>
                <c:ptCount val="10"/>
                <c:pt idx="0">
                  <c:v>27.68833964343418</c:v>
                </c:pt>
                <c:pt idx="1">
                  <c:v>34.212789530927111</c:v>
                </c:pt>
                <c:pt idx="2">
                  <c:v>29.734225977388871</c:v>
                </c:pt>
                <c:pt idx="3">
                  <c:v>23.828258984366769</c:v>
                </c:pt>
                <c:pt idx="4">
                  <c:v>29.353551795245629</c:v>
                </c:pt>
                <c:pt idx="5">
                  <c:v>24.049748380770069</c:v>
                </c:pt>
                <c:pt idx="6">
                  <c:v>32.714731193026822</c:v>
                </c:pt>
                <c:pt idx="7">
                  <c:v>34.352135755431121</c:v>
                </c:pt>
                <c:pt idx="8">
                  <c:v>40.245840299814049</c:v>
                </c:pt>
                <c:pt idx="9">
                  <c:v>39.741210195115549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513-4402-A681-6415256811F4}"/>
            </c:ext>
          </c:extLst>
        </c:ser>
        <c:ser>
          <c:idx val="16"/>
          <c:order val="16"/>
          <c:tx>
            <c:strRef>
              <c:f>bottom40!$A$18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bottom40!$B$18:$K$18</c:f>
              <c:numCache>
                <c:formatCode>General</c:formatCode>
                <c:ptCount val="10"/>
                <c:pt idx="0">
                  <c:v>36.459318126982872</c:v>
                </c:pt>
                <c:pt idx="1">
                  <c:v>48.309534174361922</c:v>
                </c:pt>
                <c:pt idx="2">
                  <c:v>54.004869934002222</c:v>
                </c:pt>
                <c:pt idx="3">
                  <c:v>48.989519023855792</c:v>
                </c:pt>
                <c:pt idx="4">
                  <c:v>53.28798307556464</c:v>
                </c:pt>
                <c:pt idx="5">
                  <c:v>52.193616726857421</c:v>
                </c:pt>
                <c:pt idx="6">
                  <c:v>49.080749989287959</c:v>
                </c:pt>
                <c:pt idx="7">
                  <c:v>48.946715703729723</c:v>
                </c:pt>
                <c:pt idx="8">
                  <c:v>46.533957790633202</c:v>
                </c:pt>
                <c:pt idx="9">
                  <c:v>44.146498829700768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513-4402-A681-6415256811F4}"/>
            </c:ext>
          </c:extLst>
        </c:ser>
        <c:ser>
          <c:idx val="17"/>
          <c:order val="17"/>
          <c:tx>
            <c:strRef>
              <c:f>bottom40!$A$19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bottom40!$B$19:$K$19</c:f>
              <c:numCache>
                <c:formatCode>General</c:formatCode>
                <c:ptCount val="10"/>
                <c:pt idx="0">
                  <c:v>33.380488186240228</c:v>
                </c:pt>
                <c:pt idx="1">
                  <c:v>65.613279148784784</c:v>
                </c:pt>
                <c:pt idx="2">
                  <c:v>42.92478880654086</c:v>
                </c:pt>
                <c:pt idx="3">
                  <c:v>59.302724903715109</c:v>
                </c:pt>
                <c:pt idx="4">
                  <c:v>67.192515183936536</c:v>
                </c:pt>
                <c:pt idx="5">
                  <c:v>54.447912822487979</c:v>
                </c:pt>
                <c:pt idx="6">
                  <c:v>51.779930088199137</c:v>
                </c:pt>
                <c:pt idx="7">
                  <c:v>44.293182894219157</c:v>
                </c:pt>
                <c:pt idx="8">
                  <c:v>49.162536098147399</c:v>
                </c:pt>
                <c:pt idx="9">
                  <c:v>44.964564528073531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513-4402-A681-6415256811F4}"/>
            </c:ext>
          </c:extLst>
        </c:ser>
        <c:ser>
          <c:idx val="18"/>
          <c:order val="18"/>
          <c:tx>
            <c:strRef>
              <c:f>bottom40!$A$20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bottom40!$B$20:$K$20</c:f>
              <c:numCache>
                <c:formatCode>General</c:formatCode>
                <c:ptCount val="10"/>
                <c:pt idx="0">
                  <c:v>54.026460340922021</c:v>
                </c:pt>
                <c:pt idx="1">
                  <c:v>50.836702890028867</c:v>
                </c:pt>
                <c:pt idx="2">
                  <c:v>31.910386919653281</c:v>
                </c:pt>
                <c:pt idx="3">
                  <c:v>27.724783913485162</c:v>
                </c:pt>
                <c:pt idx="4">
                  <c:v>40.01235800180617</c:v>
                </c:pt>
                <c:pt idx="5">
                  <c:v>42.929284841108426</c:v>
                </c:pt>
                <c:pt idx="6">
                  <c:v>39.022724869713208</c:v>
                </c:pt>
                <c:pt idx="7">
                  <c:v>36.607470944576853</c:v>
                </c:pt>
                <c:pt idx="8">
                  <c:v>48.147550942840446</c:v>
                </c:pt>
                <c:pt idx="9">
                  <c:v>47.047181832761069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513-4402-A681-6415256811F4}"/>
            </c:ext>
          </c:extLst>
        </c:ser>
        <c:ser>
          <c:idx val="19"/>
          <c:order val="19"/>
          <c:tx>
            <c:strRef>
              <c:f>bottom40!$A$21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bottom40!$B$21:$K$21</c:f>
              <c:numCache>
                <c:formatCode>General</c:formatCode>
                <c:ptCount val="10"/>
                <c:pt idx="0">
                  <c:v>51.372378516989457</c:v>
                </c:pt>
                <c:pt idx="1">
                  <c:v>65.080964178109326</c:v>
                </c:pt>
                <c:pt idx="2">
                  <c:v>49.378130104281077</c:v>
                </c:pt>
                <c:pt idx="3">
                  <c:v>38.28945513124453</c:v>
                </c:pt>
                <c:pt idx="4">
                  <c:v>43.087980186207879</c:v>
                </c:pt>
                <c:pt idx="5">
                  <c:v>41.063127612674514</c:v>
                </c:pt>
                <c:pt idx="6">
                  <c:v>30.130782665204499</c:v>
                </c:pt>
                <c:pt idx="7">
                  <c:v>36.361302379801408</c:v>
                </c:pt>
                <c:pt idx="8">
                  <c:v>41.033835232958801</c:v>
                </c:pt>
                <c:pt idx="9">
                  <c:v>29.958921948535949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513-4402-A681-6415256811F4}"/>
            </c:ext>
          </c:extLst>
        </c:ser>
        <c:ser>
          <c:idx val="20"/>
          <c:order val="20"/>
          <c:tx>
            <c:strRef>
              <c:f>bottom40!$A$22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bottom40!$B$22:$K$22</c:f>
              <c:numCache>
                <c:formatCode>General</c:formatCode>
                <c:ptCount val="10"/>
                <c:pt idx="0">
                  <c:v>30.098807910951539</c:v>
                </c:pt>
                <c:pt idx="1">
                  <c:v>23.373224634478031</c:v>
                </c:pt>
                <c:pt idx="2">
                  <c:v>32.885313819943413</c:v>
                </c:pt>
                <c:pt idx="3">
                  <c:v>42.251515850589072</c:v>
                </c:pt>
                <c:pt idx="4">
                  <c:v>44.04166851979091</c:v>
                </c:pt>
                <c:pt idx="5">
                  <c:v>44.430353067392261</c:v>
                </c:pt>
                <c:pt idx="6">
                  <c:v>40.289795466409352</c:v>
                </c:pt>
                <c:pt idx="7">
                  <c:v>30.586967584136129</c:v>
                </c:pt>
                <c:pt idx="8">
                  <c:v>35.226742849065381</c:v>
                </c:pt>
                <c:pt idx="9">
                  <c:v>34.741998150769753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513-4402-A681-6415256811F4}"/>
            </c:ext>
          </c:extLst>
        </c:ser>
        <c:ser>
          <c:idx val="21"/>
          <c:order val="21"/>
          <c:tx>
            <c:strRef>
              <c:f>bottom40!$A$23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bottom40!$B$23:$K$23</c:f>
              <c:numCache>
                <c:formatCode>General</c:formatCode>
                <c:ptCount val="10"/>
                <c:pt idx="0">
                  <c:v>37.031019759693159</c:v>
                </c:pt>
                <c:pt idx="1">
                  <c:v>44.866242489038818</c:v>
                </c:pt>
                <c:pt idx="2">
                  <c:v>39.405609659411127</c:v>
                </c:pt>
                <c:pt idx="3">
                  <c:v>44.890215465644452</c:v>
                </c:pt>
                <c:pt idx="4">
                  <c:v>49.289570199408203</c:v>
                </c:pt>
                <c:pt idx="5">
                  <c:v>44.61975377275381</c:v>
                </c:pt>
                <c:pt idx="6">
                  <c:v>44.177029238201158</c:v>
                </c:pt>
                <c:pt idx="7">
                  <c:v>42.80961198505225</c:v>
                </c:pt>
                <c:pt idx="8">
                  <c:v>43.05031871405329</c:v>
                </c:pt>
                <c:pt idx="9">
                  <c:v>46.993019736221569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513-4402-A681-6415256811F4}"/>
            </c:ext>
          </c:extLst>
        </c:ser>
        <c:ser>
          <c:idx val="22"/>
          <c:order val="22"/>
          <c:tx>
            <c:strRef>
              <c:f>bottom40!$A$24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bottom40!$B$24:$K$24</c:f>
              <c:numCache>
                <c:formatCode>General</c:formatCode>
                <c:ptCount val="10"/>
                <c:pt idx="0">
                  <c:v>39.683083174224507</c:v>
                </c:pt>
                <c:pt idx="1">
                  <c:v>32.723460345644497</c:v>
                </c:pt>
                <c:pt idx="2">
                  <c:v>39.069663410442743</c:v>
                </c:pt>
                <c:pt idx="3">
                  <c:v>31.487687791403069</c:v>
                </c:pt>
                <c:pt idx="4">
                  <c:v>24.410701775190731</c:v>
                </c:pt>
                <c:pt idx="5">
                  <c:v>22.719581997938491</c:v>
                </c:pt>
                <c:pt idx="6">
                  <c:v>23.406009302907009</c:v>
                </c:pt>
                <c:pt idx="7">
                  <c:v>27.96254587539531</c:v>
                </c:pt>
                <c:pt idx="8">
                  <c:v>30.844850381365941</c:v>
                </c:pt>
                <c:pt idx="9">
                  <c:v>30.06244037825623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513-4402-A681-6415256811F4}"/>
            </c:ext>
          </c:extLst>
        </c:ser>
        <c:ser>
          <c:idx val="23"/>
          <c:order val="23"/>
          <c:tx>
            <c:strRef>
              <c:f>bottom40!$A$25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bottom40!$B$25:$K$25</c:f>
              <c:numCache>
                <c:formatCode>General</c:formatCode>
                <c:ptCount val="10"/>
                <c:pt idx="0">
                  <c:v>48.586614369988972</c:v>
                </c:pt>
                <c:pt idx="1">
                  <c:v>54.927066774576673</c:v>
                </c:pt>
                <c:pt idx="2">
                  <c:v>49.8193069059677</c:v>
                </c:pt>
                <c:pt idx="3">
                  <c:v>50.365138941336703</c:v>
                </c:pt>
                <c:pt idx="4">
                  <c:v>58.897526303895233</c:v>
                </c:pt>
                <c:pt idx="5">
                  <c:v>61.295045774630339</c:v>
                </c:pt>
                <c:pt idx="6">
                  <c:v>53.00162200900396</c:v>
                </c:pt>
                <c:pt idx="7">
                  <c:v>47.094916191668773</c:v>
                </c:pt>
                <c:pt idx="8">
                  <c:v>51.528334059672787</c:v>
                </c:pt>
                <c:pt idx="9">
                  <c:v>59.585204024909586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513-4402-A681-6415256811F4}"/>
            </c:ext>
          </c:extLst>
        </c:ser>
        <c:ser>
          <c:idx val="24"/>
          <c:order val="24"/>
          <c:tx>
            <c:strRef>
              <c:f>bottom40!$A$26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bottom40!$B$26:$K$26</c:f>
              <c:numCache>
                <c:formatCode>General</c:formatCode>
                <c:ptCount val="10"/>
                <c:pt idx="0">
                  <c:v>29.330729690823869</c:v>
                </c:pt>
                <c:pt idx="1">
                  <c:v>28.206745232110102</c:v>
                </c:pt>
                <c:pt idx="2">
                  <c:v>30.19912809131846</c:v>
                </c:pt>
                <c:pt idx="3">
                  <c:v>25.817139087010819</c:v>
                </c:pt>
                <c:pt idx="4">
                  <c:v>26.159892631050859</c:v>
                </c:pt>
                <c:pt idx="5">
                  <c:v>24.142761876376579</c:v>
                </c:pt>
                <c:pt idx="6">
                  <c:v>28.11219463834183</c:v>
                </c:pt>
                <c:pt idx="7">
                  <c:v>29.706679279069409</c:v>
                </c:pt>
                <c:pt idx="8">
                  <c:v>28.094664369012541</c:v>
                </c:pt>
                <c:pt idx="9">
                  <c:v>23.890274754210228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513-4402-A681-6415256811F4}"/>
            </c:ext>
          </c:extLst>
        </c:ser>
        <c:ser>
          <c:idx val="25"/>
          <c:order val="25"/>
          <c:tx>
            <c:strRef>
              <c:f>bottom40!$A$27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bottom40!$B$27:$K$27</c:f>
              <c:numCache>
                <c:formatCode>General</c:formatCode>
                <c:ptCount val="10"/>
                <c:pt idx="0">
                  <c:v>30.849080409757359</c:v>
                </c:pt>
                <c:pt idx="1">
                  <c:v>34.353004852169668</c:v>
                </c:pt>
                <c:pt idx="2">
                  <c:v>41.561606190715622</c:v>
                </c:pt>
                <c:pt idx="3">
                  <c:v>45.03739543348523</c:v>
                </c:pt>
                <c:pt idx="4">
                  <c:v>50.652597053943708</c:v>
                </c:pt>
                <c:pt idx="5">
                  <c:v>46.363803210726893</c:v>
                </c:pt>
                <c:pt idx="6">
                  <c:v>45.553255790235973</c:v>
                </c:pt>
                <c:pt idx="7">
                  <c:v>44.839103253925693</c:v>
                </c:pt>
                <c:pt idx="8">
                  <c:v>44.868225957335817</c:v>
                </c:pt>
                <c:pt idx="9">
                  <c:v>48.337695969457883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513-4402-A681-6415256811F4}"/>
            </c:ext>
          </c:extLst>
        </c:ser>
        <c:ser>
          <c:idx val="26"/>
          <c:order val="26"/>
          <c:tx>
            <c:strRef>
              <c:f>bottom40!$A$28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bottom40!$B$28:$K$28</c:f>
              <c:numCache>
                <c:formatCode>General</c:formatCode>
                <c:ptCount val="10"/>
                <c:pt idx="0">
                  <c:v>46.532926958649732</c:v>
                </c:pt>
                <c:pt idx="1">
                  <c:v>60.82918535099131</c:v>
                </c:pt>
                <c:pt idx="2">
                  <c:v>65.79735358473755</c:v>
                </c:pt>
                <c:pt idx="3">
                  <c:v>59.983411161201062</c:v>
                </c:pt>
                <c:pt idx="4">
                  <c:v>46.88615919413963</c:v>
                </c:pt>
                <c:pt idx="5">
                  <c:v>38.130314197355879</c:v>
                </c:pt>
                <c:pt idx="6">
                  <c:v>38.803885762991648</c:v>
                </c:pt>
                <c:pt idx="7">
                  <c:v>42.015480553003428</c:v>
                </c:pt>
                <c:pt idx="8">
                  <c:v>39.67166369679056</c:v>
                </c:pt>
                <c:pt idx="9">
                  <c:v>42.870770212116582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513-4402-A681-6415256811F4}"/>
            </c:ext>
          </c:extLst>
        </c:ser>
        <c:ser>
          <c:idx val="27"/>
          <c:order val="27"/>
          <c:tx>
            <c:strRef>
              <c:f>bottom40!$A$29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bottom40!$B$29:$K$29</c:f>
              <c:numCache>
                <c:formatCode>General</c:formatCode>
                <c:ptCount val="10"/>
                <c:pt idx="0">
                  <c:v>30.867058717794681</c:v>
                </c:pt>
                <c:pt idx="1">
                  <c:v>30.008087654397009</c:v>
                </c:pt>
                <c:pt idx="2">
                  <c:v>29.276047698207421</c:v>
                </c:pt>
                <c:pt idx="3">
                  <c:v>36.542251893265536</c:v>
                </c:pt>
                <c:pt idx="4">
                  <c:v>34.645284602402043</c:v>
                </c:pt>
                <c:pt idx="5">
                  <c:v>30.80487355182305</c:v>
                </c:pt>
                <c:pt idx="6">
                  <c:v>28.592596779355372</c:v>
                </c:pt>
                <c:pt idx="7">
                  <c:v>24.14628111669591</c:v>
                </c:pt>
                <c:pt idx="8">
                  <c:v>30.843129159977462</c:v>
                </c:pt>
                <c:pt idx="9">
                  <c:v>31.885503028058778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513-4402-A681-6415256811F4}"/>
            </c:ext>
          </c:extLst>
        </c:ser>
        <c:ser>
          <c:idx val="28"/>
          <c:order val="28"/>
          <c:tx>
            <c:strRef>
              <c:f>bottom40!$A$30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bottom40!$B$30:$K$30</c:f>
              <c:numCache>
                <c:formatCode>General</c:formatCode>
                <c:ptCount val="10"/>
                <c:pt idx="0">
                  <c:v>62.146008355804447</c:v>
                </c:pt>
                <c:pt idx="1">
                  <c:v>60.715725001858878</c:v>
                </c:pt>
                <c:pt idx="2">
                  <c:v>63.381523140973997</c:v>
                </c:pt>
                <c:pt idx="3">
                  <c:v>65.380606580898601</c:v>
                </c:pt>
                <c:pt idx="4">
                  <c:v>61.735212249979071</c:v>
                </c:pt>
                <c:pt idx="5">
                  <c:v>62.084946699864183</c:v>
                </c:pt>
                <c:pt idx="6">
                  <c:v>56.886485227401153</c:v>
                </c:pt>
                <c:pt idx="7">
                  <c:v>53.43364047409667</c:v>
                </c:pt>
                <c:pt idx="8">
                  <c:v>53.747439491942743</c:v>
                </c:pt>
                <c:pt idx="9">
                  <c:v>54.400185698065982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513-4402-A681-6415256811F4}"/>
            </c:ext>
          </c:extLst>
        </c:ser>
        <c:ser>
          <c:idx val="29"/>
          <c:order val="29"/>
          <c:tx>
            <c:strRef>
              <c:f>bottom40!$A$31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bottom40!$B$31:$K$31</c:f>
              <c:numCache>
                <c:formatCode>General</c:formatCode>
                <c:ptCount val="10"/>
                <c:pt idx="0">
                  <c:v>53.963253649684582</c:v>
                </c:pt>
                <c:pt idx="1">
                  <c:v>51.409670880279897</c:v>
                </c:pt>
                <c:pt idx="2">
                  <c:v>50.085614664173328</c:v>
                </c:pt>
                <c:pt idx="3">
                  <c:v>55.212792469678753</c:v>
                </c:pt>
                <c:pt idx="4">
                  <c:v>51.109885900173772</c:v>
                </c:pt>
                <c:pt idx="5">
                  <c:v>52.103764759016713</c:v>
                </c:pt>
                <c:pt idx="6">
                  <c:v>52.298887376931077</c:v>
                </c:pt>
                <c:pt idx="7">
                  <c:v>52.987598647125139</c:v>
                </c:pt>
                <c:pt idx="8">
                  <c:v>50.581180260409717</c:v>
                </c:pt>
                <c:pt idx="9">
                  <c:v>68.511261444213005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513-4402-A681-6415256811F4}"/>
            </c:ext>
          </c:extLst>
        </c:ser>
        <c:ser>
          <c:idx val="30"/>
          <c:order val="30"/>
          <c:tx>
            <c:strRef>
              <c:f>bottom40!$A$32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bottom40!$B$32:$K$32</c:f>
              <c:numCache>
                <c:formatCode>General</c:formatCode>
                <c:ptCount val="10"/>
                <c:pt idx="0">
                  <c:v>50.926206993701051</c:v>
                </c:pt>
                <c:pt idx="1">
                  <c:v>40.836427199852388</c:v>
                </c:pt>
                <c:pt idx="2">
                  <c:v>28.575463270181888</c:v>
                </c:pt>
                <c:pt idx="3">
                  <c:v>36.083499600393019</c:v>
                </c:pt>
                <c:pt idx="4">
                  <c:v>53.501141232531133</c:v>
                </c:pt>
                <c:pt idx="5">
                  <c:v>51.998130597267568</c:v>
                </c:pt>
                <c:pt idx="6">
                  <c:v>57.485109402588122</c:v>
                </c:pt>
                <c:pt idx="7">
                  <c:v>62.678985421953961</c:v>
                </c:pt>
                <c:pt idx="8">
                  <c:v>55.611736679971933</c:v>
                </c:pt>
                <c:pt idx="9">
                  <c:v>54.607130387848123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513-4402-A681-6415256811F4}"/>
            </c:ext>
          </c:extLst>
        </c:ser>
        <c:ser>
          <c:idx val="31"/>
          <c:order val="31"/>
          <c:tx>
            <c:strRef>
              <c:f>bottom40!$A$33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bottom40!$B$1:$K$1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bottom40!$B$33:$K$33</c:f>
              <c:numCache>
                <c:formatCode>General</c:formatCode>
                <c:ptCount val="10"/>
                <c:pt idx="0">
                  <c:v>48.976212968680372</c:v>
                </c:pt>
                <c:pt idx="1">
                  <c:v>49.210017612422618</c:v>
                </c:pt>
                <c:pt idx="2">
                  <c:v>39.191027993079658</c:v>
                </c:pt>
                <c:pt idx="3">
                  <c:v>25.594262661265571</c:v>
                </c:pt>
                <c:pt idx="4">
                  <c:v>21.645455274078628</c:v>
                </c:pt>
                <c:pt idx="5">
                  <c:v>35.791846150426061</c:v>
                </c:pt>
                <c:pt idx="6">
                  <c:v>27.395395870452688</c:v>
                </c:pt>
                <c:pt idx="7">
                  <c:v>24.340160647461111</c:v>
                </c:pt>
                <c:pt idx="8">
                  <c:v>22.338740798526668</c:v>
                </c:pt>
                <c:pt idx="9">
                  <c:v>24.245958163435301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513-4402-A681-64152568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98176"/>
        <c:axId val="1530498592"/>
      </c:lineChart>
      <c:catAx>
        <c:axId val="15304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8592"/>
        <c:crosses val="autoZero"/>
        <c:auto val="1"/>
        <c:lblAlgn val="ctr"/>
        <c:lblOffset val="100"/>
        <c:noMultiLvlLbl val="0"/>
      </c:catAx>
      <c:valAx>
        <c:axId val="1530498592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bottom20!$A$2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bottom20!$B$2:$K$2</c:f>
              <c:numCache>
                <c:formatCode>General</c:formatCode>
                <c:ptCount val="10"/>
                <c:pt idx="0">
                  <c:v>20.000374478413441</c:v>
                </c:pt>
                <c:pt idx="1">
                  <c:v>20.00152889255687</c:v>
                </c:pt>
                <c:pt idx="2">
                  <c:v>20.000307962856329</c:v>
                </c:pt>
                <c:pt idx="3">
                  <c:v>20.003265406576599</c:v>
                </c:pt>
                <c:pt idx="4">
                  <c:v>20.000450071914148</c:v>
                </c:pt>
                <c:pt idx="5">
                  <c:v>20.00129652325267</c:v>
                </c:pt>
                <c:pt idx="6">
                  <c:v>20.00179184932221</c:v>
                </c:pt>
                <c:pt idx="7">
                  <c:v>20.000549885498071</c:v>
                </c:pt>
                <c:pt idx="8">
                  <c:v>20.00033983817795</c:v>
                </c:pt>
                <c:pt idx="9">
                  <c:v>20.00077930802053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7-49E3-AFCE-87E104D95FF1}"/>
            </c:ext>
          </c:extLst>
        </c:ser>
        <c:ser>
          <c:idx val="1"/>
          <c:order val="1"/>
          <c:tx>
            <c:strRef>
              <c:f>bottom20!$A$3</c:f>
              <c:strCache>
                <c:ptCount val="1"/>
                <c:pt idx="0">
                  <c:v>Markazi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bottom20!$B$3:$K$3</c:f>
              <c:numCache>
                <c:formatCode>General</c:formatCode>
                <c:ptCount val="10"/>
                <c:pt idx="0">
                  <c:v>14.526736443720081</c:v>
                </c:pt>
                <c:pt idx="1">
                  <c:v>15.850641772308499</c:v>
                </c:pt>
                <c:pt idx="2">
                  <c:v>22.230040215933819</c:v>
                </c:pt>
                <c:pt idx="3">
                  <c:v>21.75771512196749</c:v>
                </c:pt>
                <c:pt idx="4">
                  <c:v>19.365220947620909</c:v>
                </c:pt>
                <c:pt idx="5">
                  <c:v>18.685637211088132</c:v>
                </c:pt>
                <c:pt idx="6">
                  <c:v>15.415242914130619</c:v>
                </c:pt>
                <c:pt idx="7">
                  <c:v>11.976143840533521</c:v>
                </c:pt>
                <c:pt idx="8">
                  <c:v>10.0230409445372</c:v>
                </c:pt>
                <c:pt idx="9">
                  <c:v>9.4305552396864361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7-49E3-AFCE-87E104D95FF1}"/>
            </c:ext>
          </c:extLst>
        </c:ser>
        <c:ser>
          <c:idx val="2"/>
          <c:order val="2"/>
          <c:tx>
            <c:strRef>
              <c:f>bottom20!$A$4</c:f>
              <c:strCache>
                <c:ptCount val="1"/>
                <c:pt idx="0">
                  <c:v>Gilan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bottom20!$B$4:$K$4</c:f>
              <c:numCache>
                <c:formatCode>General</c:formatCode>
                <c:ptCount val="10"/>
                <c:pt idx="0">
                  <c:v>17.077294905051389</c:v>
                </c:pt>
                <c:pt idx="1">
                  <c:v>14.79660933588713</c:v>
                </c:pt>
                <c:pt idx="2">
                  <c:v>14.14576371781015</c:v>
                </c:pt>
                <c:pt idx="3">
                  <c:v>15.295042501861129</c:v>
                </c:pt>
                <c:pt idx="4">
                  <c:v>11.277405680767099</c:v>
                </c:pt>
                <c:pt idx="5">
                  <c:v>12.86190296397894</c:v>
                </c:pt>
                <c:pt idx="6">
                  <c:v>14.130883268575801</c:v>
                </c:pt>
                <c:pt idx="7">
                  <c:v>16.788590199074271</c:v>
                </c:pt>
                <c:pt idx="8">
                  <c:v>12.817099224687301</c:v>
                </c:pt>
                <c:pt idx="9">
                  <c:v>12.497588201112571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7-49E3-AFCE-87E104D95FF1}"/>
            </c:ext>
          </c:extLst>
        </c:ser>
        <c:ser>
          <c:idx val="3"/>
          <c:order val="3"/>
          <c:tx>
            <c:strRef>
              <c:f>bottom20!$A$5</c:f>
              <c:strCache>
                <c:ptCount val="1"/>
                <c:pt idx="0">
                  <c:v>Mazandaran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bottom20!$B$5:$K$5</c:f>
              <c:numCache>
                <c:formatCode>General</c:formatCode>
                <c:ptCount val="10"/>
                <c:pt idx="0">
                  <c:v>11.19210529625326</c:v>
                </c:pt>
                <c:pt idx="1">
                  <c:v>13.857150135076431</c:v>
                </c:pt>
                <c:pt idx="2">
                  <c:v>9.1030088224156689</c:v>
                </c:pt>
                <c:pt idx="3">
                  <c:v>9.063096380814077</c:v>
                </c:pt>
                <c:pt idx="4">
                  <c:v>6.798039720822378</c:v>
                </c:pt>
                <c:pt idx="5">
                  <c:v>5.9675906534183571</c:v>
                </c:pt>
                <c:pt idx="6">
                  <c:v>4.2065608640362768</c:v>
                </c:pt>
                <c:pt idx="7">
                  <c:v>8.8353706663836729</c:v>
                </c:pt>
                <c:pt idx="8">
                  <c:v>8.3543019988327565</c:v>
                </c:pt>
                <c:pt idx="9">
                  <c:v>6.732668893331291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7-49E3-AFCE-87E104D95FF1}"/>
            </c:ext>
          </c:extLst>
        </c:ser>
        <c:ser>
          <c:idx val="4"/>
          <c:order val="4"/>
          <c:tx>
            <c:strRef>
              <c:f>bottom20!$A$6</c:f>
              <c:strCache>
                <c:ptCount val="1"/>
                <c:pt idx="0">
                  <c:v>EAzarbaijan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bottom20!$B$6:$K$6</c:f>
              <c:numCache>
                <c:formatCode>General</c:formatCode>
                <c:ptCount val="10"/>
                <c:pt idx="0">
                  <c:v>22.208348549323851</c:v>
                </c:pt>
                <c:pt idx="1">
                  <c:v>10.164353107609079</c:v>
                </c:pt>
                <c:pt idx="2">
                  <c:v>12.858315628771861</c:v>
                </c:pt>
                <c:pt idx="3">
                  <c:v>17.042111050637018</c:v>
                </c:pt>
                <c:pt idx="4">
                  <c:v>18.218862891973831</c:v>
                </c:pt>
                <c:pt idx="5">
                  <c:v>13.988472249826989</c:v>
                </c:pt>
                <c:pt idx="6">
                  <c:v>15.65631635707353</c:v>
                </c:pt>
                <c:pt idx="7">
                  <c:v>16.836817682142669</c:v>
                </c:pt>
                <c:pt idx="8">
                  <c:v>19.113778043069981</c:v>
                </c:pt>
                <c:pt idx="9">
                  <c:v>24.273807353524621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7-49E3-AFCE-87E104D95FF1}"/>
            </c:ext>
          </c:extLst>
        </c:ser>
        <c:ser>
          <c:idx val="5"/>
          <c:order val="5"/>
          <c:tx>
            <c:strRef>
              <c:f>bottom20!$A$7</c:f>
              <c:strCache>
                <c:ptCount val="1"/>
                <c:pt idx="0">
                  <c:v>WAzarbaijan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bottom20!$B$7:$K$7</c:f>
              <c:numCache>
                <c:formatCode>General</c:formatCode>
                <c:ptCount val="10"/>
                <c:pt idx="0">
                  <c:v>13.57941110494375</c:v>
                </c:pt>
                <c:pt idx="1">
                  <c:v>16.847609313154191</c:v>
                </c:pt>
                <c:pt idx="2">
                  <c:v>19.473444528913198</c:v>
                </c:pt>
                <c:pt idx="3">
                  <c:v>15.62874170688991</c:v>
                </c:pt>
                <c:pt idx="4">
                  <c:v>14.35787623613691</c:v>
                </c:pt>
                <c:pt idx="5">
                  <c:v>24.889074198585419</c:v>
                </c:pt>
                <c:pt idx="6">
                  <c:v>22.557255647763949</c:v>
                </c:pt>
                <c:pt idx="7">
                  <c:v>23.63518435574786</c:v>
                </c:pt>
                <c:pt idx="8">
                  <c:v>28.403667333841739</c:v>
                </c:pt>
                <c:pt idx="9">
                  <c:v>32.779275547687561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7-49E3-AFCE-87E104D95FF1}"/>
            </c:ext>
          </c:extLst>
        </c:ser>
        <c:ser>
          <c:idx val="6"/>
          <c:order val="6"/>
          <c:tx>
            <c:strRef>
              <c:f>bottom20!$A$8</c:f>
              <c:strCache>
                <c:ptCount val="1"/>
                <c:pt idx="0">
                  <c:v>Kermanshah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bottom20!$B$8:$K$8</c:f>
              <c:numCache>
                <c:formatCode>General</c:formatCode>
                <c:ptCount val="10"/>
                <c:pt idx="0">
                  <c:v>19.1175937953732</c:v>
                </c:pt>
                <c:pt idx="1">
                  <c:v>18.87571816191565</c:v>
                </c:pt>
                <c:pt idx="2">
                  <c:v>12.07714102619693</c:v>
                </c:pt>
                <c:pt idx="3">
                  <c:v>13.17083184000783</c:v>
                </c:pt>
                <c:pt idx="4">
                  <c:v>12.699990597208259</c:v>
                </c:pt>
                <c:pt idx="5">
                  <c:v>12.91722555449739</c:v>
                </c:pt>
                <c:pt idx="6">
                  <c:v>14.0884651764823</c:v>
                </c:pt>
                <c:pt idx="7">
                  <c:v>12.72888842949698</c:v>
                </c:pt>
                <c:pt idx="8">
                  <c:v>10.05372652162459</c:v>
                </c:pt>
                <c:pt idx="9">
                  <c:v>12.320087842935919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7-49E3-AFCE-87E104D95FF1}"/>
            </c:ext>
          </c:extLst>
        </c:ser>
        <c:ser>
          <c:idx val="7"/>
          <c:order val="7"/>
          <c:tx>
            <c:strRef>
              <c:f>bottom20!$A$9</c:f>
              <c:strCache>
                <c:ptCount val="1"/>
                <c:pt idx="0">
                  <c:v>Khuzestan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bottom20!$B$9:$K$9</c:f>
              <c:numCache>
                <c:formatCode>General</c:formatCode>
                <c:ptCount val="10"/>
                <c:pt idx="0">
                  <c:v>24.498616968479968</c:v>
                </c:pt>
                <c:pt idx="1">
                  <c:v>19.125942902014039</c:v>
                </c:pt>
                <c:pt idx="2">
                  <c:v>14.91414601729474</c:v>
                </c:pt>
                <c:pt idx="3">
                  <c:v>17.34113574951628</c:v>
                </c:pt>
                <c:pt idx="4">
                  <c:v>19.238561923801601</c:v>
                </c:pt>
                <c:pt idx="5">
                  <c:v>25.297549074200109</c:v>
                </c:pt>
                <c:pt idx="6">
                  <c:v>25.798832830509099</c:v>
                </c:pt>
                <c:pt idx="7">
                  <c:v>21.073662177197701</c:v>
                </c:pt>
                <c:pt idx="8">
                  <c:v>20.59948967620053</c:v>
                </c:pt>
                <c:pt idx="9">
                  <c:v>21.81284448292044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7-49E3-AFCE-87E104D95FF1}"/>
            </c:ext>
          </c:extLst>
        </c:ser>
        <c:ser>
          <c:idx val="8"/>
          <c:order val="8"/>
          <c:tx>
            <c:strRef>
              <c:f>bottom20!$A$10</c:f>
              <c:strCache>
                <c:ptCount val="1"/>
                <c:pt idx="0">
                  <c:v>Fars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bottom20!$B$10:$K$10</c:f>
              <c:numCache>
                <c:formatCode>General</c:formatCode>
                <c:ptCount val="10"/>
                <c:pt idx="0">
                  <c:v>13.22406039436073</c:v>
                </c:pt>
                <c:pt idx="1">
                  <c:v>13.80784531787249</c:v>
                </c:pt>
                <c:pt idx="2">
                  <c:v>21.51705086571064</c:v>
                </c:pt>
                <c:pt idx="3">
                  <c:v>22.87292441472303</c:v>
                </c:pt>
                <c:pt idx="4">
                  <c:v>15.829162132101249</c:v>
                </c:pt>
                <c:pt idx="5">
                  <c:v>14.230818694299231</c:v>
                </c:pt>
                <c:pt idx="6">
                  <c:v>17.755673694781411</c:v>
                </c:pt>
                <c:pt idx="7">
                  <c:v>17.656109991145659</c:v>
                </c:pt>
                <c:pt idx="8">
                  <c:v>21.213276543193292</c:v>
                </c:pt>
                <c:pt idx="9">
                  <c:v>19.158038473879628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67-49E3-AFCE-87E104D95FF1}"/>
            </c:ext>
          </c:extLst>
        </c:ser>
        <c:ser>
          <c:idx val="9"/>
          <c:order val="9"/>
          <c:tx>
            <c:strRef>
              <c:f>bottom20!$A$11</c:f>
              <c:strCache>
                <c:ptCount val="1"/>
                <c:pt idx="0">
                  <c:v>Kerman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bottom20!$B$11:$K$11</c:f>
              <c:numCache>
                <c:formatCode>General</c:formatCode>
                <c:ptCount val="10"/>
                <c:pt idx="0">
                  <c:v>30.246830563539209</c:v>
                </c:pt>
                <c:pt idx="1">
                  <c:v>33.292158689734642</c:v>
                </c:pt>
                <c:pt idx="2">
                  <c:v>35.138111279212453</c:v>
                </c:pt>
                <c:pt idx="3">
                  <c:v>51.664183466863989</c:v>
                </c:pt>
                <c:pt idx="4">
                  <c:v>53.770227553754999</c:v>
                </c:pt>
                <c:pt idx="5">
                  <c:v>52.506729235805743</c:v>
                </c:pt>
                <c:pt idx="6">
                  <c:v>46.510028146614687</c:v>
                </c:pt>
                <c:pt idx="7">
                  <c:v>46.876283175401142</c:v>
                </c:pt>
                <c:pt idx="8">
                  <c:v>47.000901221716397</c:v>
                </c:pt>
                <c:pt idx="9">
                  <c:v>34.881248096246992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67-49E3-AFCE-87E104D95FF1}"/>
            </c:ext>
          </c:extLst>
        </c:ser>
        <c:ser>
          <c:idx val="10"/>
          <c:order val="10"/>
          <c:tx>
            <c:strRef>
              <c:f>bottom20!$A$12</c:f>
              <c:strCache>
                <c:ptCount val="1"/>
                <c:pt idx="0">
                  <c:v>KhorasanRazavi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bottom20!$B$12:$K$12</c:f>
              <c:numCache>
                <c:formatCode>General</c:formatCode>
                <c:ptCount val="10"/>
                <c:pt idx="0">
                  <c:v>24.39761292646461</c:v>
                </c:pt>
                <c:pt idx="1">
                  <c:v>22.625733572470491</c:v>
                </c:pt>
                <c:pt idx="2">
                  <c:v>19.556151640454729</c:v>
                </c:pt>
                <c:pt idx="3">
                  <c:v>20.614995990947381</c:v>
                </c:pt>
                <c:pt idx="4">
                  <c:v>21.63601756283926</c:v>
                </c:pt>
                <c:pt idx="5">
                  <c:v>16.236275627282271</c:v>
                </c:pt>
                <c:pt idx="6">
                  <c:v>19.73098704614986</c:v>
                </c:pt>
                <c:pt idx="7">
                  <c:v>20.604211617575871</c:v>
                </c:pt>
                <c:pt idx="8">
                  <c:v>18.96351593547643</c:v>
                </c:pt>
                <c:pt idx="9">
                  <c:v>20.50031821920367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67-49E3-AFCE-87E104D95FF1}"/>
            </c:ext>
          </c:extLst>
        </c:ser>
        <c:ser>
          <c:idx val="11"/>
          <c:order val="11"/>
          <c:tx>
            <c:strRef>
              <c:f>bottom20!$A$13</c:f>
              <c:strCache>
                <c:ptCount val="1"/>
                <c:pt idx="0">
                  <c:v>Isfahan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bottom20!$B$13:$K$13</c:f>
              <c:numCache>
                <c:formatCode>General</c:formatCode>
                <c:ptCount val="10"/>
                <c:pt idx="0">
                  <c:v>7.0941416227128622</c:v>
                </c:pt>
                <c:pt idx="1">
                  <c:v>9.9243839260477227</c:v>
                </c:pt>
                <c:pt idx="2">
                  <c:v>13.561271620123369</c:v>
                </c:pt>
                <c:pt idx="3">
                  <c:v>10.199364756650359</c:v>
                </c:pt>
                <c:pt idx="4">
                  <c:v>11.91349948608142</c:v>
                </c:pt>
                <c:pt idx="5">
                  <c:v>13.29919516067037</c:v>
                </c:pt>
                <c:pt idx="6">
                  <c:v>12.094316744588429</c:v>
                </c:pt>
                <c:pt idx="7">
                  <c:v>9.376347432981472</c:v>
                </c:pt>
                <c:pt idx="8">
                  <c:v>8.9693733223338157</c:v>
                </c:pt>
                <c:pt idx="9">
                  <c:v>7.844287381465131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67-49E3-AFCE-87E104D95FF1}"/>
            </c:ext>
          </c:extLst>
        </c:ser>
        <c:ser>
          <c:idx val="12"/>
          <c:order val="12"/>
          <c:tx>
            <c:strRef>
              <c:f>bottom20!$A$14</c:f>
              <c:strCache>
                <c:ptCount val="1"/>
                <c:pt idx="0">
                  <c:v>Sistan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bottom20!$B$14:$K$14</c:f>
              <c:numCache>
                <c:formatCode>General</c:formatCode>
                <c:ptCount val="10"/>
                <c:pt idx="0">
                  <c:v>67.086314104067014</c:v>
                </c:pt>
                <c:pt idx="1">
                  <c:v>63.251847901680513</c:v>
                </c:pt>
                <c:pt idx="2">
                  <c:v>61.494288577009101</c:v>
                </c:pt>
                <c:pt idx="3">
                  <c:v>65.544377463643457</c:v>
                </c:pt>
                <c:pt idx="4">
                  <c:v>64.293969608135512</c:v>
                </c:pt>
                <c:pt idx="5">
                  <c:v>66.125503220326877</c:v>
                </c:pt>
                <c:pt idx="6">
                  <c:v>66.942665001748651</c:v>
                </c:pt>
                <c:pt idx="7">
                  <c:v>68.154853501774127</c:v>
                </c:pt>
                <c:pt idx="8">
                  <c:v>64.115026678066641</c:v>
                </c:pt>
                <c:pt idx="9">
                  <c:v>64.297994755780067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67-49E3-AFCE-87E104D95FF1}"/>
            </c:ext>
          </c:extLst>
        </c:ser>
        <c:ser>
          <c:idx val="13"/>
          <c:order val="13"/>
          <c:tx>
            <c:strRef>
              <c:f>bottom20!$A$15</c:f>
              <c:strCache>
                <c:ptCount val="1"/>
                <c:pt idx="0">
                  <c:v>Kurdestan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bottom20!$B$15:$K$15</c:f>
              <c:numCache>
                <c:formatCode>General</c:formatCode>
                <c:ptCount val="10"/>
                <c:pt idx="0">
                  <c:v>17.92708806701113</c:v>
                </c:pt>
                <c:pt idx="1">
                  <c:v>20.76250293265867</c:v>
                </c:pt>
                <c:pt idx="2">
                  <c:v>22.562649061412969</c:v>
                </c:pt>
                <c:pt idx="3">
                  <c:v>20.849179491514409</c:v>
                </c:pt>
                <c:pt idx="4">
                  <c:v>15.713376687993961</c:v>
                </c:pt>
                <c:pt idx="5">
                  <c:v>12.587391046204081</c:v>
                </c:pt>
                <c:pt idx="6">
                  <c:v>14.66737697738138</c:v>
                </c:pt>
                <c:pt idx="7">
                  <c:v>13.88742687422687</c:v>
                </c:pt>
                <c:pt idx="8">
                  <c:v>15.475903668820539</c:v>
                </c:pt>
                <c:pt idx="9">
                  <c:v>12.766523818331009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67-49E3-AFCE-87E104D95FF1}"/>
            </c:ext>
          </c:extLst>
        </c:ser>
        <c:ser>
          <c:idx val="14"/>
          <c:order val="14"/>
          <c:tx>
            <c:strRef>
              <c:f>bottom20!$A$16</c:f>
              <c:strCache>
                <c:ptCount val="1"/>
                <c:pt idx="0">
                  <c:v>Hamadan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bottom20!$B$16:$K$16</c:f>
              <c:numCache>
                <c:formatCode>General</c:formatCode>
                <c:ptCount val="10"/>
                <c:pt idx="0">
                  <c:v>27.605001908437991</c:v>
                </c:pt>
                <c:pt idx="1">
                  <c:v>25.657873085603171</c:v>
                </c:pt>
                <c:pt idx="2">
                  <c:v>36.314798000574108</c:v>
                </c:pt>
                <c:pt idx="3">
                  <c:v>28.734369400892309</c:v>
                </c:pt>
                <c:pt idx="4">
                  <c:v>24.534262816150061</c:v>
                </c:pt>
                <c:pt idx="5">
                  <c:v>17.50401627370649</c:v>
                </c:pt>
                <c:pt idx="6">
                  <c:v>17.37130949094761</c:v>
                </c:pt>
                <c:pt idx="7">
                  <c:v>19.98908712336349</c:v>
                </c:pt>
                <c:pt idx="8">
                  <c:v>18.041469204369779</c:v>
                </c:pt>
                <c:pt idx="9">
                  <c:v>23.221935837670781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67-49E3-AFCE-87E104D95FF1}"/>
            </c:ext>
          </c:extLst>
        </c:ser>
        <c:ser>
          <c:idx val="15"/>
          <c:order val="15"/>
          <c:tx>
            <c:strRef>
              <c:f>bottom20!$A$17</c:f>
              <c:strCache>
                <c:ptCount val="1"/>
                <c:pt idx="0">
                  <c:v>Bakhtiari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bottom20!$B$17:$K$17</c:f>
              <c:numCache>
                <c:formatCode>General</c:formatCode>
                <c:ptCount val="10"/>
                <c:pt idx="0">
                  <c:v>12.064225488442879</c:v>
                </c:pt>
                <c:pt idx="1">
                  <c:v>12.387555964530829</c:v>
                </c:pt>
                <c:pt idx="2">
                  <c:v>9.7131469938757746</c:v>
                </c:pt>
                <c:pt idx="3">
                  <c:v>9.026082664710831</c:v>
                </c:pt>
                <c:pt idx="4">
                  <c:v>11.166123258055009</c:v>
                </c:pt>
                <c:pt idx="5">
                  <c:v>8.0447688450178223</c:v>
                </c:pt>
                <c:pt idx="6">
                  <c:v>13.971665085747301</c:v>
                </c:pt>
                <c:pt idx="7">
                  <c:v>11.522222110522449</c:v>
                </c:pt>
                <c:pt idx="8">
                  <c:v>18.057189465332549</c:v>
                </c:pt>
                <c:pt idx="9">
                  <c:v>19.22899993742433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67-49E3-AFCE-87E104D95FF1}"/>
            </c:ext>
          </c:extLst>
        </c:ser>
        <c:ser>
          <c:idx val="16"/>
          <c:order val="16"/>
          <c:tx>
            <c:strRef>
              <c:f>bottom20!$A$18</c:f>
              <c:strCache>
                <c:ptCount val="1"/>
                <c:pt idx="0">
                  <c:v>Lorestan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bottom20!$B$18:$K$18</c:f>
              <c:numCache>
                <c:formatCode>General</c:formatCode>
                <c:ptCount val="10"/>
                <c:pt idx="0">
                  <c:v>13.692836757708241</c:v>
                </c:pt>
                <c:pt idx="1">
                  <c:v>26.025264286971531</c:v>
                </c:pt>
                <c:pt idx="2">
                  <c:v>30.448784673588111</c:v>
                </c:pt>
                <c:pt idx="3">
                  <c:v>21.91763098221713</c:v>
                </c:pt>
                <c:pt idx="4">
                  <c:v>25.353547222597381</c:v>
                </c:pt>
                <c:pt idx="5">
                  <c:v>23.501581590789939</c:v>
                </c:pt>
                <c:pt idx="6">
                  <c:v>25.286272804893471</c:v>
                </c:pt>
                <c:pt idx="7">
                  <c:v>23.832482445261729</c:v>
                </c:pt>
                <c:pt idx="8">
                  <c:v>22.869844112127979</c:v>
                </c:pt>
                <c:pt idx="9">
                  <c:v>21.7208801570583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67-49E3-AFCE-87E104D95FF1}"/>
            </c:ext>
          </c:extLst>
        </c:ser>
        <c:ser>
          <c:idx val="17"/>
          <c:order val="17"/>
          <c:tx>
            <c:strRef>
              <c:f>bottom20!$A$19</c:f>
              <c:strCache>
                <c:ptCount val="1"/>
                <c:pt idx="0">
                  <c:v>Ilam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bottom20!$B$19:$K$19</c:f>
              <c:numCache>
                <c:formatCode>General</c:formatCode>
                <c:ptCount val="10"/>
                <c:pt idx="0">
                  <c:v>12.92480356154209</c:v>
                </c:pt>
                <c:pt idx="1">
                  <c:v>28.71559703514091</c:v>
                </c:pt>
                <c:pt idx="2">
                  <c:v>20.0809327689181</c:v>
                </c:pt>
                <c:pt idx="3">
                  <c:v>31.377758833670299</c:v>
                </c:pt>
                <c:pt idx="4">
                  <c:v>39.836540357432611</c:v>
                </c:pt>
                <c:pt idx="5">
                  <c:v>30.980763125536839</c:v>
                </c:pt>
                <c:pt idx="6">
                  <c:v>26.37335337834914</c:v>
                </c:pt>
                <c:pt idx="7">
                  <c:v>20.885096791832542</c:v>
                </c:pt>
                <c:pt idx="8">
                  <c:v>18.750012979155041</c:v>
                </c:pt>
                <c:pt idx="9">
                  <c:v>19.782229049671091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67-49E3-AFCE-87E104D95FF1}"/>
            </c:ext>
          </c:extLst>
        </c:ser>
        <c:ser>
          <c:idx val="18"/>
          <c:order val="18"/>
          <c:tx>
            <c:strRef>
              <c:f>bottom20!$A$20</c:f>
              <c:strCache>
                <c:ptCount val="1"/>
                <c:pt idx="0">
                  <c:v>Kohkiloyeh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bottom20!$B$20:$K$20</c:f>
              <c:numCache>
                <c:formatCode>General</c:formatCode>
                <c:ptCount val="10"/>
                <c:pt idx="0">
                  <c:v>28.199018282478381</c:v>
                </c:pt>
                <c:pt idx="1">
                  <c:v>27.688917247573482</c:v>
                </c:pt>
                <c:pt idx="2">
                  <c:v>12.8335456142786</c:v>
                </c:pt>
                <c:pt idx="3">
                  <c:v>6.8235477618176974</c:v>
                </c:pt>
                <c:pt idx="4">
                  <c:v>16.979622877241589</c:v>
                </c:pt>
                <c:pt idx="5">
                  <c:v>17.457654714432891</c:v>
                </c:pt>
                <c:pt idx="6">
                  <c:v>13.008806380645071</c:v>
                </c:pt>
                <c:pt idx="7">
                  <c:v>12.66863694107025</c:v>
                </c:pt>
                <c:pt idx="8">
                  <c:v>26.37841868007467</c:v>
                </c:pt>
                <c:pt idx="9">
                  <c:v>23.432455546990521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67-49E3-AFCE-87E104D95FF1}"/>
            </c:ext>
          </c:extLst>
        </c:ser>
        <c:ser>
          <c:idx val="19"/>
          <c:order val="19"/>
          <c:tx>
            <c:strRef>
              <c:f>bottom20!$A$21</c:f>
              <c:strCache>
                <c:ptCount val="1"/>
                <c:pt idx="0">
                  <c:v>Bushehr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bottom20!$B$21:$K$21</c:f>
              <c:numCache>
                <c:formatCode>General</c:formatCode>
                <c:ptCount val="10"/>
                <c:pt idx="0">
                  <c:v>24.594173632557929</c:v>
                </c:pt>
                <c:pt idx="1">
                  <c:v>34.255735970482682</c:v>
                </c:pt>
                <c:pt idx="2">
                  <c:v>23.68516162699866</c:v>
                </c:pt>
                <c:pt idx="3">
                  <c:v>16.026333800379071</c:v>
                </c:pt>
                <c:pt idx="4">
                  <c:v>18.380732559164521</c:v>
                </c:pt>
                <c:pt idx="5">
                  <c:v>21.715284379371759</c:v>
                </c:pt>
                <c:pt idx="6">
                  <c:v>10.089399744572161</c:v>
                </c:pt>
                <c:pt idx="7">
                  <c:v>16.507342481849069</c:v>
                </c:pt>
                <c:pt idx="8">
                  <c:v>18.04916162465592</c:v>
                </c:pt>
                <c:pt idx="9">
                  <c:v>11.056743781353701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67-49E3-AFCE-87E104D95FF1}"/>
            </c:ext>
          </c:extLst>
        </c:ser>
        <c:ser>
          <c:idx val="20"/>
          <c:order val="20"/>
          <c:tx>
            <c:strRef>
              <c:f>bottom20!$A$22</c:f>
              <c:strCache>
                <c:ptCount val="1"/>
                <c:pt idx="0">
                  <c:v>Zanjan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bottom20!$B$22:$K$22</c:f>
              <c:numCache>
                <c:formatCode>General</c:formatCode>
                <c:ptCount val="10"/>
                <c:pt idx="0">
                  <c:v>7.3804808623302769</c:v>
                </c:pt>
                <c:pt idx="1">
                  <c:v>6.3335632597379634</c:v>
                </c:pt>
                <c:pt idx="2">
                  <c:v>12.521887710851621</c:v>
                </c:pt>
                <c:pt idx="3">
                  <c:v>14.08700402182215</c:v>
                </c:pt>
                <c:pt idx="4">
                  <c:v>18.054755056306231</c:v>
                </c:pt>
                <c:pt idx="5">
                  <c:v>16.703015785860121</c:v>
                </c:pt>
                <c:pt idx="6">
                  <c:v>16.370131265882499</c:v>
                </c:pt>
                <c:pt idx="7">
                  <c:v>13.25225149785456</c:v>
                </c:pt>
                <c:pt idx="8">
                  <c:v>14.71380464424413</c:v>
                </c:pt>
                <c:pt idx="9">
                  <c:v>14.520392583222369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67-49E3-AFCE-87E104D95FF1}"/>
            </c:ext>
          </c:extLst>
        </c:ser>
        <c:ser>
          <c:idx val="21"/>
          <c:order val="21"/>
          <c:tx>
            <c:strRef>
              <c:f>bottom20!$A$23</c:f>
              <c:strCache>
                <c:ptCount val="1"/>
                <c:pt idx="0">
                  <c:v>Semnan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bottom20!$B$23:$K$23</c:f>
              <c:numCache>
                <c:formatCode>General</c:formatCode>
                <c:ptCount val="10"/>
                <c:pt idx="0">
                  <c:v>16.44214444997597</c:v>
                </c:pt>
                <c:pt idx="1">
                  <c:v>22.51248798426041</c:v>
                </c:pt>
                <c:pt idx="2">
                  <c:v>19.32344618386109</c:v>
                </c:pt>
                <c:pt idx="3">
                  <c:v>22.094806013909722</c:v>
                </c:pt>
                <c:pt idx="4">
                  <c:v>24.451097514584649</c:v>
                </c:pt>
                <c:pt idx="5">
                  <c:v>21.9274907675813</c:v>
                </c:pt>
                <c:pt idx="6">
                  <c:v>21.346061107812559</c:v>
                </c:pt>
                <c:pt idx="7">
                  <c:v>19.972616303788399</c:v>
                </c:pt>
                <c:pt idx="8">
                  <c:v>18.326096731493131</c:v>
                </c:pt>
                <c:pt idx="9">
                  <c:v>18.4331038884031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67-49E3-AFCE-87E104D95FF1}"/>
            </c:ext>
          </c:extLst>
        </c:ser>
        <c:ser>
          <c:idx val="22"/>
          <c:order val="22"/>
          <c:tx>
            <c:strRef>
              <c:f>bottom20!$A$24</c:f>
              <c:strCache>
                <c:ptCount val="1"/>
                <c:pt idx="0">
                  <c:v>Yazd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bottom20!$B$24:$K$24</c:f>
              <c:numCache>
                <c:formatCode>General</c:formatCode>
                <c:ptCount val="10"/>
                <c:pt idx="0">
                  <c:v>16.211548942523631</c:v>
                </c:pt>
                <c:pt idx="1">
                  <c:v>12.80600468407579</c:v>
                </c:pt>
                <c:pt idx="2">
                  <c:v>16.417067708534869</c:v>
                </c:pt>
                <c:pt idx="3">
                  <c:v>13.84854586213331</c:v>
                </c:pt>
                <c:pt idx="4">
                  <c:v>9.5386118911790501</c:v>
                </c:pt>
                <c:pt idx="5">
                  <c:v>12.4928327826038</c:v>
                </c:pt>
                <c:pt idx="6">
                  <c:v>10.340889798476431</c:v>
                </c:pt>
                <c:pt idx="7">
                  <c:v>14.041719049136489</c:v>
                </c:pt>
                <c:pt idx="8">
                  <c:v>13.959542945064021</c:v>
                </c:pt>
                <c:pt idx="9">
                  <c:v>12.33152731395662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67-49E3-AFCE-87E104D95FF1}"/>
            </c:ext>
          </c:extLst>
        </c:ser>
        <c:ser>
          <c:idx val="23"/>
          <c:order val="23"/>
          <c:tx>
            <c:strRef>
              <c:f>bottom20!$A$25</c:f>
              <c:strCache>
                <c:ptCount val="1"/>
                <c:pt idx="0">
                  <c:v>Hormozgan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bottom20!$B$25:$K$25</c:f>
              <c:numCache>
                <c:formatCode>General</c:formatCode>
                <c:ptCount val="10"/>
                <c:pt idx="0">
                  <c:v>24.37573372434003</c:v>
                </c:pt>
                <c:pt idx="1">
                  <c:v>27.264693030919648</c:v>
                </c:pt>
                <c:pt idx="2">
                  <c:v>22.832167249095932</c:v>
                </c:pt>
                <c:pt idx="3">
                  <c:v>32.669617090082767</c:v>
                </c:pt>
                <c:pt idx="4">
                  <c:v>37.598570860023877</c:v>
                </c:pt>
                <c:pt idx="5">
                  <c:v>39.230328371300281</c:v>
                </c:pt>
                <c:pt idx="6">
                  <c:v>32.172863084142428</c:v>
                </c:pt>
                <c:pt idx="7">
                  <c:v>26.134518272284389</c:v>
                </c:pt>
                <c:pt idx="8">
                  <c:v>30.16381033954055</c:v>
                </c:pt>
                <c:pt idx="9">
                  <c:v>35.288246845631747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67-49E3-AFCE-87E104D95FF1}"/>
            </c:ext>
          </c:extLst>
        </c:ser>
        <c:ser>
          <c:idx val="24"/>
          <c:order val="24"/>
          <c:tx>
            <c:strRef>
              <c:f>bottom20!$A$26</c:f>
              <c:strCache>
                <c:ptCount val="1"/>
                <c:pt idx="0">
                  <c:v>Tehran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bottom20!$B$26:$K$26</c:f>
              <c:numCache>
                <c:formatCode>General</c:formatCode>
                <c:ptCount val="10"/>
                <c:pt idx="0">
                  <c:v>13.67304006583333</c:v>
                </c:pt>
                <c:pt idx="1">
                  <c:v>14.095235068834921</c:v>
                </c:pt>
                <c:pt idx="2">
                  <c:v>13.512900277900171</c:v>
                </c:pt>
                <c:pt idx="3">
                  <c:v>9.9765693323993094</c:v>
                </c:pt>
                <c:pt idx="4">
                  <c:v>11.23886049338935</c:v>
                </c:pt>
                <c:pt idx="5">
                  <c:v>10.156845081750459</c:v>
                </c:pt>
                <c:pt idx="6">
                  <c:v>12.70188054392194</c:v>
                </c:pt>
                <c:pt idx="7">
                  <c:v>14.702979091883471</c:v>
                </c:pt>
                <c:pt idx="8">
                  <c:v>12.91850221145793</c:v>
                </c:pt>
                <c:pt idx="9">
                  <c:v>10.809212097601391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67-49E3-AFCE-87E104D95FF1}"/>
            </c:ext>
          </c:extLst>
        </c:ser>
        <c:ser>
          <c:idx val="25"/>
          <c:order val="25"/>
          <c:tx>
            <c:strRef>
              <c:f>bottom20!$A$27</c:f>
              <c:strCache>
                <c:ptCount val="1"/>
                <c:pt idx="0">
                  <c:v>Ardebil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bottom20!$B$27:$K$27</c:f>
              <c:numCache>
                <c:formatCode>General</c:formatCode>
                <c:ptCount val="10"/>
                <c:pt idx="0">
                  <c:v>12.645815817437031</c:v>
                </c:pt>
                <c:pt idx="1">
                  <c:v>14.34453984291285</c:v>
                </c:pt>
                <c:pt idx="2">
                  <c:v>16.66105782961078</c:v>
                </c:pt>
                <c:pt idx="3">
                  <c:v>14.16970874497</c:v>
                </c:pt>
                <c:pt idx="4">
                  <c:v>20.507257044229249</c:v>
                </c:pt>
                <c:pt idx="5">
                  <c:v>22.134654762290332</c:v>
                </c:pt>
                <c:pt idx="6">
                  <c:v>19.907684925466331</c:v>
                </c:pt>
                <c:pt idx="7">
                  <c:v>18.69252723601668</c:v>
                </c:pt>
                <c:pt idx="8">
                  <c:v>17.621381762758581</c:v>
                </c:pt>
                <c:pt idx="9">
                  <c:v>21.617756255185078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67-49E3-AFCE-87E104D95FF1}"/>
            </c:ext>
          </c:extLst>
        </c:ser>
        <c:ser>
          <c:idx val="26"/>
          <c:order val="26"/>
          <c:tx>
            <c:strRef>
              <c:f>bottom20!$A$28</c:f>
              <c:strCache>
                <c:ptCount val="1"/>
                <c:pt idx="0">
                  <c:v>Qom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bottom20!$B$28:$K$28</c:f>
              <c:numCache>
                <c:formatCode>General</c:formatCode>
                <c:ptCount val="10"/>
                <c:pt idx="0">
                  <c:v>25.66665630533479</c:v>
                </c:pt>
                <c:pt idx="1">
                  <c:v>36.150741968356542</c:v>
                </c:pt>
                <c:pt idx="2">
                  <c:v>40.532899411714077</c:v>
                </c:pt>
                <c:pt idx="3">
                  <c:v>34.03404191131775</c:v>
                </c:pt>
                <c:pt idx="4">
                  <c:v>20.284565002398391</c:v>
                </c:pt>
                <c:pt idx="5">
                  <c:v>16.813910323342508</c:v>
                </c:pt>
                <c:pt idx="6">
                  <c:v>13.67239128441109</c:v>
                </c:pt>
                <c:pt idx="7">
                  <c:v>19.054745708262359</c:v>
                </c:pt>
                <c:pt idx="8">
                  <c:v>15.48842893883341</c:v>
                </c:pt>
                <c:pt idx="9">
                  <c:v>19.499743150507928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67-49E3-AFCE-87E104D95FF1}"/>
            </c:ext>
          </c:extLst>
        </c:ser>
        <c:ser>
          <c:idx val="27"/>
          <c:order val="27"/>
          <c:tx>
            <c:strRef>
              <c:f>bottom20!$A$29</c:f>
              <c:strCache>
                <c:ptCount val="1"/>
                <c:pt idx="0">
                  <c:v>Qazvin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bottom20!$B$29:$K$29</c:f>
              <c:numCache>
                <c:formatCode>General</c:formatCode>
                <c:ptCount val="10"/>
                <c:pt idx="0">
                  <c:v>11.130010872807309</c:v>
                </c:pt>
                <c:pt idx="1">
                  <c:v>13.579042353119419</c:v>
                </c:pt>
                <c:pt idx="2">
                  <c:v>11.675538104677591</c:v>
                </c:pt>
                <c:pt idx="3">
                  <c:v>13.281556541029479</c:v>
                </c:pt>
                <c:pt idx="4">
                  <c:v>12.754423796148529</c:v>
                </c:pt>
                <c:pt idx="5">
                  <c:v>10.955743893703129</c:v>
                </c:pt>
                <c:pt idx="6">
                  <c:v>11.417225705580559</c:v>
                </c:pt>
                <c:pt idx="7">
                  <c:v>9.0230972595772752</c:v>
                </c:pt>
                <c:pt idx="8">
                  <c:v>12.134247713272931</c:v>
                </c:pt>
                <c:pt idx="9">
                  <c:v>12.226864076075699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67-49E3-AFCE-87E104D95FF1}"/>
            </c:ext>
          </c:extLst>
        </c:ser>
        <c:ser>
          <c:idx val="28"/>
          <c:order val="28"/>
          <c:tx>
            <c:strRef>
              <c:f>bottom20!$A$30</c:f>
              <c:strCache>
                <c:ptCount val="1"/>
                <c:pt idx="0">
                  <c:v>Golestan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bottom20!$B$30:$K$30</c:f>
              <c:numCache>
                <c:formatCode>General</c:formatCode>
                <c:ptCount val="10"/>
                <c:pt idx="0">
                  <c:v>40.644767432694749</c:v>
                </c:pt>
                <c:pt idx="1">
                  <c:v>40.028778527183412</c:v>
                </c:pt>
                <c:pt idx="2">
                  <c:v>39.77320817191876</c:v>
                </c:pt>
                <c:pt idx="3">
                  <c:v>40.087515933284671</c:v>
                </c:pt>
                <c:pt idx="4">
                  <c:v>39.144817829067591</c:v>
                </c:pt>
                <c:pt idx="5">
                  <c:v>39.526684769145213</c:v>
                </c:pt>
                <c:pt idx="6">
                  <c:v>35.412536710040158</c:v>
                </c:pt>
                <c:pt idx="7">
                  <c:v>28.995229460609981</c:v>
                </c:pt>
                <c:pt idx="8">
                  <c:v>30.156739252184909</c:v>
                </c:pt>
                <c:pt idx="9">
                  <c:v>33.262981336778708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67-49E3-AFCE-87E104D95FF1}"/>
            </c:ext>
          </c:extLst>
        </c:ser>
        <c:ser>
          <c:idx val="29"/>
          <c:order val="29"/>
          <c:tx>
            <c:strRef>
              <c:f>bottom20!$A$31</c:f>
              <c:strCache>
                <c:ptCount val="1"/>
                <c:pt idx="0">
                  <c:v>NKhorasan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bottom20!$B$31:$K$31</c:f>
              <c:numCache>
                <c:formatCode>General</c:formatCode>
                <c:ptCount val="10"/>
                <c:pt idx="0">
                  <c:v>30.688515284035649</c:v>
                </c:pt>
                <c:pt idx="1">
                  <c:v>26.431152642650371</c:v>
                </c:pt>
                <c:pt idx="2">
                  <c:v>28.327209294521801</c:v>
                </c:pt>
                <c:pt idx="3">
                  <c:v>32.668447211334893</c:v>
                </c:pt>
                <c:pt idx="4">
                  <c:v>27.967156351260691</c:v>
                </c:pt>
                <c:pt idx="5">
                  <c:v>28.021263468610879</c:v>
                </c:pt>
                <c:pt idx="6">
                  <c:v>28.179666327429079</c:v>
                </c:pt>
                <c:pt idx="7">
                  <c:v>25.73749067514737</c:v>
                </c:pt>
                <c:pt idx="8">
                  <c:v>25.697283536232341</c:v>
                </c:pt>
                <c:pt idx="9">
                  <c:v>43.714148161482143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D67-49E3-AFCE-87E104D95FF1}"/>
            </c:ext>
          </c:extLst>
        </c:ser>
        <c:ser>
          <c:idx val="30"/>
          <c:order val="30"/>
          <c:tx>
            <c:strRef>
              <c:f>bottom20!$A$32</c:f>
              <c:strCache>
                <c:ptCount val="1"/>
                <c:pt idx="0">
                  <c:v>SKhorasan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bottom20!$B$32:$K$32</c:f>
              <c:numCache>
                <c:formatCode>General</c:formatCode>
                <c:ptCount val="10"/>
                <c:pt idx="0">
                  <c:v>26.362384971251998</c:v>
                </c:pt>
                <c:pt idx="1">
                  <c:v>15.41454710577073</c:v>
                </c:pt>
                <c:pt idx="2">
                  <c:v>7.8646498292179601</c:v>
                </c:pt>
                <c:pt idx="3">
                  <c:v>8.926680621545259</c:v>
                </c:pt>
                <c:pt idx="4">
                  <c:v>22.064309454210552</c:v>
                </c:pt>
                <c:pt idx="5">
                  <c:v>23.28562392967611</c:v>
                </c:pt>
                <c:pt idx="6">
                  <c:v>34.762560624008223</c:v>
                </c:pt>
                <c:pt idx="7">
                  <c:v>37.687482559377457</c:v>
                </c:pt>
                <c:pt idx="8">
                  <c:v>34.667613473472287</c:v>
                </c:pt>
                <c:pt idx="9">
                  <c:v>31.268512577269341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D67-49E3-AFCE-87E104D95FF1}"/>
            </c:ext>
          </c:extLst>
        </c:ser>
        <c:ser>
          <c:idx val="31"/>
          <c:order val="31"/>
          <c:tx>
            <c:strRef>
              <c:f>bottom20!$A$33</c:f>
              <c:strCache>
                <c:ptCount val="1"/>
                <c:pt idx="0">
                  <c:v>Alborz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bottom20!$B$1:$K$1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bottom20!$B$33:$K$33</c:f>
              <c:numCache>
                <c:formatCode>General</c:formatCode>
                <c:ptCount val="10"/>
                <c:pt idx="0">
                  <c:v>18.66767968606775</c:v>
                </c:pt>
                <c:pt idx="1">
                  <c:v>18.112427979066709</c:v>
                </c:pt>
                <c:pt idx="2">
                  <c:v>12.43681289354455</c:v>
                </c:pt>
                <c:pt idx="3">
                  <c:v>8.5505469101084532</c:v>
                </c:pt>
                <c:pt idx="4">
                  <c:v>8.4467926715434842</c:v>
                </c:pt>
                <c:pt idx="5">
                  <c:v>13.628327966633551</c:v>
                </c:pt>
                <c:pt idx="6">
                  <c:v>9.078805880182987</c:v>
                </c:pt>
                <c:pt idx="7">
                  <c:v>9.1959798120734373</c:v>
                </c:pt>
                <c:pt idx="8">
                  <c:v>9.8634587476768729</c:v>
                </c:pt>
                <c:pt idx="9">
                  <c:v>10.930174614006569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D67-49E3-AFCE-87E104D9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18592"/>
        <c:axId val="1695416512"/>
      </c:lineChart>
      <c:catAx>
        <c:axId val="16954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16512"/>
        <c:crosses val="autoZero"/>
        <c:auto val="1"/>
        <c:lblAlgn val="ctr"/>
        <c:lblOffset val="100"/>
        <c:noMultiLvlLbl val="0"/>
      </c:catAx>
      <c:valAx>
        <c:axId val="16954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7</xdr:row>
      <xdr:rowOff>22225</xdr:rowOff>
    </xdr:from>
    <xdr:to>
      <xdr:col>23</xdr:col>
      <xdr:colOff>536575</xdr:colOff>
      <xdr:row>29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CF702-83C1-423F-8F2B-1A9E8188F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182562</xdr:colOff>
      <xdr:row>9</xdr:row>
      <xdr:rowOff>173037</xdr:rowOff>
    </xdr:from>
    <xdr:to>
      <xdr:col>19</xdr:col>
      <xdr:colOff>487362</xdr:colOff>
      <xdr:row>25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22789-2630-477F-A1D8-AA2ABBB7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515937</xdr:colOff>
      <xdr:row>3</xdr:row>
      <xdr:rowOff>139700</xdr:rowOff>
    </xdr:from>
    <xdr:to>
      <xdr:col>22</xdr:col>
      <xdr:colOff>180975</xdr:colOff>
      <xdr:row>24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1BFFE-F4E2-480E-AE12-F66F87D1A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579437</xdr:colOff>
      <xdr:row>3</xdr:row>
      <xdr:rowOff>171451</xdr:rowOff>
    </xdr:from>
    <xdr:to>
      <xdr:col>21</xdr:col>
      <xdr:colOff>590550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A133-81C8-420D-A67F-E46AEBD1E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103186</xdr:colOff>
      <xdr:row>0</xdr:row>
      <xdr:rowOff>122237</xdr:rowOff>
    </xdr:from>
    <xdr:to>
      <xdr:col>22</xdr:col>
      <xdr:colOff>380999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E694-AF31-4C30-9A05-7542E4DB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439737</xdr:colOff>
      <xdr:row>2</xdr:row>
      <xdr:rowOff>7937</xdr:rowOff>
    </xdr:from>
    <xdr:to>
      <xdr:col>20</xdr:col>
      <xdr:colOff>134937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ABBF5-8EDF-437B-9831-D22E07E5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347661</xdr:colOff>
      <xdr:row>0</xdr:row>
      <xdr:rowOff>103186</xdr:rowOff>
    </xdr:from>
    <xdr:to>
      <xdr:col>20</xdr:col>
      <xdr:colOff>346074</xdr:colOff>
      <xdr:row>27</xdr:row>
      <xdr:rowOff>12699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A5479C-6C88-4A77-8600-7F017EC1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tors_heis_2011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tors_heis_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03456\WBG\Iran%20Poverty%20Team%20-%20WB%20Group%20-%20General\Portal\indicators_heis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dwater"/>
      <sheetName val="electricity"/>
      <sheetName val="sewage"/>
      <sheetName val="poor365"/>
      <sheetName val="poor685"/>
      <sheetName val="bottom40"/>
      <sheetName val="bottom20"/>
    </sheetNames>
    <sheetDataSet>
      <sheetData sheetId="0" refreshError="1">
        <row r="2">
          <cell r="A2" t="str">
            <v>National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5.2797599548194434</v>
          </cell>
        </row>
        <row r="3">
          <cell r="B3">
            <v>1.957905355349626</v>
          </cell>
        </row>
        <row r="4">
          <cell r="B4">
            <v>2.602660659726455</v>
          </cell>
        </row>
        <row r="5">
          <cell r="B5">
            <v>0.9388995291920611</v>
          </cell>
        </row>
        <row r="6">
          <cell r="B6">
            <v>3.127353412105077</v>
          </cell>
        </row>
        <row r="7">
          <cell r="B7">
            <v>5.7334295464902691</v>
          </cell>
        </row>
        <row r="8">
          <cell r="B8">
            <v>0.52427281547602012</v>
          </cell>
        </row>
        <row r="9">
          <cell r="B9">
            <v>3.1425719741847868</v>
          </cell>
        </row>
        <row r="10">
          <cell r="B10">
            <v>4.5637710251470489</v>
          </cell>
        </row>
        <row r="11">
          <cell r="B11">
            <v>17.48107124800589</v>
          </cell>
        </row>
        <row r="12">
          <cell r="B12">
            <v>4.0806360417720953</v>
          </cell>
        </row>
        <row r="13">
          <cell r="B13">
            <v>1.827126289502143</v>
          </cell>
        </row>
        <row r="14">
          <cell r="B14">
            <v>36.724210629803473</v>
          </cell>
        </row>
        <row r="15">
          <cell r="B15">
            <v>2.670481858941558</v>
          </cell>
        </row>
        <row r="16">
          <cell r="B16">
            <v>3.9862367678609458</v>
          </cell>
        </row>
        <row r="17">
          <cell r="B17">
            <v>3.624770616503501</v>
          </cell>
        </row>
        <row r="18">
          <cell r="B18">
            <v>2.8211758141434751</v>
          </cell>
        </row>
        <row r="19">
          <cell r="B19">
            <v>1.70343800838729</v>
          </cell>
        </row>
        <row r="20">
          <cell r="B20">
            <v>6.8236508206630866</v>
          </cell>
        </row>
        <row r="21">
          <cell r="B21">
            <v>3.174446373322477</v>
          </cell>
        </row>
        <row r="22">
          <cell r="B22">
            <v>3.2556566069253008</v>
          </cell>
        </row>
        <row r="23">
          <cell r="B23">
            <v>4.1562491649534872</v>
          </cell>
        </row>
        <row r="24">
          <cell r="B24">
            <v>4.1730625924481481</v>
          </cell>
        </row>
        <row r="25">
          <cell r="B25">
            <v>8.7832903446192532</v>
          </cell>
        </row>
        <row r="26">
          <cell r="B26">
            <v>3.1612626884301611</v>
          </cell>
        </row>
        <row r="27">
          <cell r="B27">
            <v>2.836488041320897</v>
          </cell>
        </row>
        <row r="28">
          <cell r="B28">
            <v>4.034542793699563</v>
          </cell>
        </row>
        <row r="29">
          <cell r="B29">
            <v>1.8569755514978421</v>
          </cell>
        </row>
        <row r="30">
          <cell r="B30">
            <v>6.8772306922807198</v>
          </cell>
        </row>
        <row r="31">
          <cell r="B31">
            <v>5.1581649074336777</v>
          </cell>
        </row>
        <row r="32">
          <cell r="B32">
            <v>11.533983734907279</v>
          </cell>
        </row>
        <row r="33">
          <cell r="B33">
            <v>1.1900632328745191</v>
          </cell>
        </row>
      </sheetData>
      <sheetData sheetId="1">
        <row r="2">
          <cell r="B2">
            <v>28.072271178280349</v>
          </cell>
        </row>
        <row r="3">
          <cell r="B3">
            <v>14.94436379886297</v>
          </cell>
        </row>
        <row r="4">
          <cell r="B4">
            <v>20.984901142373449</v>
          </cell>
        </row>
        <row r="5">
          <cell r="B5">
            <v>14.63305338129406</v>
          </cell>
        </row>
        <row r="6">
          <cell r="B6">
            <v>27.704725865498052</v>
          </cell>
        </row>
        <row r="7">
          <cell r="B7">
            <v>39.133049253622843</v>
          </cell>
        </row>
        <row r="8">
          <cell r="B8">
            <v>19.142772026341401</v>
          </cell>
        </row>
        <row r="9">
          <cell r="B9">
            <v>32.690172064974057</v>
          </cell>
        </row>
        <row r="10">
          <cell r="B10">
            <v>28.767844687720391</v>
          </cell>
        </row>
        <row r="11">
          <cell r="B11">
            <v>57.123650336748952</v>
          </cell>
        </row>
        <row r="12">
          <cell r="B12">
            <v>28.16851138244845</v>
          </cell>
        </row>
        <row r="13">
          <cell r="B13">
            <v>14.86643150554959</v>
          </cell>
        </row>
        <row r="14">
          <cell r="B14">
            <v>69.258772722989761</v>
          </cell>
        </row>
        <row r="15">
          <cell r="B15">
            <v>27.58457907243789</v>
          </cell>
        </row>
        <row r="16">
          <cell r="B16">
            <v>27.053788127343601</v>
          </cell>
        </row>
        <row r="17">
          <cell r="B17">
            <v>27.297350113138709</v>
          </cell>
        </row>
        <row r="18">
          <cell r="B18">
            <v>33.369667593740999</v>
          </cell>
        </row>
        <row r="19">
          <cell r="B19">
            <v>30.602985445051381</v>
          </cell>
        </row>
        <row r="20">
          <cell r="B20">
            <v>36.451265723354901</v>
          </cell>
        </row>
        <row r="21">
          <cell r="B21">
            <v>26.12607831973024</v>
          </cell>
        </row>
        <row r="22">
          <cell r="B22">
            <v>21.99266324748276</v>
          </cell>
        </row>
        <row r="23">
          <cell r="B23">
            <v>26.897303415249269</v>
          </cell>
        </row>
        <row r="24">
          <cell r="B24">
            <v>20.717795340410071</v>
          </cell>
        </row>
        <row r="25">
          <cell r="B25">
            <v>39.640645157379097</v>
          </cell>
        </row>
        <row r="26">
          <cell r="B26">
            <v>18.442221846354979</v>
          </cell>
        </row>
        <row r="27">
          <cell r="B27">
            <v>27.168427571138739</v>
          </cell>
        </row>
        <row r="28">
          <cell r="B28">
            <v>24.533406878437411</v>
          </cell>
        </row>
        <row r="29">
          <cell r="B29">
            <v>18.514463857541131</v>
          </cell>
        </row>
        <row r="30">
          <cell r="B30">
            <v>40.984620375302967</v>
          </cell>
        </row>
        <row r="31">
          <cell r="B31">
            <v>35.877051888110827</v>
          </cell>
        </row>
        <row r="32">
          <cell r="B32">
            <v>43.277015951936868</v>
          </cell>
        </row>
        <row r="33">
          <cell r="B33">
            <v>14.996213368185479</v>
          </cell>
        </row>
      </sheetData>
      <sheetData sheetId="2">
        <row r="2">
          <cell r="B2">
            <v>40.000083577750608</v>
          </cell>
        </row>
        <row r="3">
          <cell r="B3">
            <v>25.538458419468689</v>
          </cell>
        </row>
        <row r="4">
          <cell r="B4">
            <v>35.75293093404489</v>
          </cell>
        </row>
        <row r="5">
          <cell r="B5">
            <v>22.16470874843046</v>
          </cell>
        </row>
        <row r="6">
          <cell r="B6">
            <v>40.850533096443051</v>
          </cell>
        </row>
        <row r="7">
          <cell r="B7">
            <v>52.841717929657882</v>
          </cell>
        </row>
        <row r="8">
          <cell r="B8">
            <v>33.488533877039323</v>
          </cell>
        </row>
        <row r="9">
          <cell r="B9">
            <v>49.814639923294983</v>
          </cell>
        </row>
        <row r="10">
          <cell r="B10">
            <v>40.949752357550331</v>
          </cell>
        </row>
        <row r="11">
          <cell r="B11">
            <v>68.951853785678978</v>
          </cell>
        </row>
        <row r="12">
          <cell r="B12">
            <v>41.605164954552151</v>
          </cell>
        </row>
        <row r="13">
          <cell r="B13">
            <v>23.463828328956371</v>
          </cell>
        </row>
        <row r="14">
          <cell r="B14">
            <v>75.595327933574154</v>
          </cell>
        </row>
        <row r="15">
          <cell r="B15">
            <v>44.681887454156907</v>
          </cell>
        </row>
        <row r="16">
          <cell r="B16">
            <v>36.183462968381093</v>
          </cell>
        </row>
        <row r="17">
          <cell r="B17">
            <v>40.245840299814049</v>
          </cell>
        </row>
        <row r="18">
          <cell r="B18">
            <v>46.533957790633202</v>
          </cell>
        </row>
        <row r="19">
          <cell r="B19">
            <v>49.162536098147399</v>
          </cell>
        </row>
        <row r="20">
          <cell r="B20">
            <v>48.147550942840446</v>
          </cell>
        </row>
        <row r="21">
          <cell r="B21">
            <v>41.033835232958801</v>
          </cell>
        </row>
        <row r="22">
          <cell r="B22">
            <v>35.226742849065381</v>
          </cell>
        </row>
        <row r="23">
          <cell r="B23">
            <v>43.05031871405329</v>
          </cell>
        </row>
        <row r="24">
          <cell r="B24">
            <v>30.844850381365941</v>
          </cell>
        </row>
        <row r="25">
          <cell r="B25">
            <v>51.528334059672787</v>
          </cell>
        </row>
        <row r="26">
          <cell r="B26">
            <v>28.094664369012541</v>
          </cell>
        </row>
        <row r="27">
          <cell r="B27">
            <v>44.868225957335817</v>
          </cell>
        </row>
        <row r="28">
          <cell r="B28">
            <v>39.67166369679056</v>
          </cell>
        </row>
        <row r="29">
          <cell r="B29">
            <v>30.843129159977462</v>
          </cell>
        </row>
        <row r="30">
          <cell r="B30">
            <v>53.747439491942743</v>
          </cell>
        </row>
        <row r="31">
          <cell r="B31">
            <v>50.581180260409717</v>
          </cell>
        </row>
        <row r="32">
          <cell r="B32">
            <v>55.611736679971933</v>
          </cell>
        </row>
        <row r="33">
          <cell r="B33">
            <v>22.338740798526668</v>
          </cell>
        </row>
      </sheetData>
      <sheetData sheetId="3">
        <row r="2">
          <cell r="B2">
            <v>20.00033983817795</v>
          </cell>
        </row>
        <row r="3">
          <cell r="B3">
            <v>10.0230409445372</v>
          </cell>
        </row>
        <row r="4">
          <cell r="B4">
            <v>12.817099224687301</v>
          </cell>
        </row>
        <row r="5">
          <cell r="B5">
            <v>8.3543019988327565</v>
          </cell>
        </row>
        <row r="6">
          <cell r="B6">
            <v>19.113778043069981</v>
          </cell>
        </row>
        <row r="7">
          <cell r="B7">
            <v>28.403667333841739</v>
          </cell>
        </row>
        <row r="8">
          <cell r="B8">
            <v>10.05372652162459</v>
          </cell>
        </row>
        <row r="9">
          <cell r="B9">
            <v>20.59948967620053</v>
          </cell>
        </row>
        <row r="10">
          <cell r="B10">
            <v>21.213276543193292</v>
          </cell>
        </row>
        <row r="11">
          <cell r="B11">
            <v>47.000901221716397</v>
          </cell>
        </row>
        <row r="12">
          <cell r="B12">
            <v>18.96351593547643</v>
          </cell>
        </row>
        <row r="13">
          <cell r="B13">
            <v>8.9693733223338157</v>
          </cell>
        </row>
        <row r="14">
          <cell r="B14">
            <v>64.115026678066641</v>
          </cell>
        </row>
        <row r="15">
          <cell r="B15">
            <v>15.475903668820539</v>
          </cell>
        </row>
        <row r="16">
          <cell r="B16">
            <v>18.041469204369779</v>
          </cell>
        </row>
        <row r="17">
          <cell r="B17">
            <v>18.057189465332549</v>
          </cell>
        </row>
        <row r="18">
          <cell r="B18">
            <v>22.869844112127979</v>
          </cell>
        </row>
        <row r="19">
          <cell r="B19">
            <v>18.750012979155041</v>
          </cell>
        </row>
        <row r="20">
          <cell r="B20">
            <v>26.37841868007467</v>
          </cell>
        </row>
        <row r="21">
          <cell r="B21">
            <v>18.04916162465592</v>
          </cell>
        </row>
        <row r="22">
          <cell r="B22">
            <v>14.71380464424413</v>
          </cell>
        </row>
        <row r="23">
          <cell r="B23">
            <v>18.326096731493131</v>
          </cell>
        </row>
        <row r="24">
          <cell r="B24">
            <v>13.959542945064021</v>
          </cell>
        </row>
        <row r="25">
          <cell r="B25">
            <v>30.16381033954055</v>
          </cell>
        </row>
        <row r="26">
          <cell r="B26">
            <v>12.91850221145793</v>
          </cell>
        </row>
        <row r="27">
          <cell r="B27">
            <v>17.621381762758581</v>
          </cell>
        </row>
        <row r="28">
          <cell r="B28">
            <v>15.48842893883341</v>
          </cell>
        </row>
        <row r="29">
          <cell r="B29">
            <v>12.134247713272931</v>
          </cell>
        </row>
        <row r="30">
          <cell r="B30">
            <v>30.156739252184909</v>
          </cell>
        </row>
        <row r="31">
          <cell r="B31">
            <v>25.697283536232341</v>
          </cell>
        </row>
        <row r="32">
          <cell r="B32">
            <v>34.667613473472287</v>
          </cell>
        </row>
        <row r="33">
          <cell r="B33">
            <v>9.8634587476768729</v>
          </cell>
        </row>
      </sheetData>
      <sheetData sheetId="4">
        <row r="2">
          <cell r="B2">
            <v>98.451945454457032</v>
          </cell>
        </row>
        <row r="3">
          <cell r="B3">
            <v>99.979419296509661</v>
          </cell>
        </row>
        <row r="4">
          <cell r="B4">
            <v>82.660325902455412</v>
          </cell>
        </row>
        <row r="5">
          <cell r="B5">
            <v>98.807328291591247</v>
          </cell>
        </row>
        <row r="6">
          <cell r="B6">
            <v>99.783322772352818</v>
          </cell>
        </row>
        <row r="7">
          <cell r="B7">
            <v>98.077247381696466</v>
          </cell>
        </row>
        <row r="8">
          <cell r="B8">
            <v>99.600768146815767</v>
          </cell>
        </row>
        <row r="9">
          <cell r="B9">
            <v>99.495867816900471</v>
          </cell>
        </row>
        <row r="10">
          <cell r="B10">
            <v>99.101308514955392</v>
          </cell>
        </row>
        <row r="11">
          <cell r="B11">
            <v>96.307711154338008</v>
          </cell>
        </row>
        <row r="12">
          <cell r="B12">
            <v>99.744460939899611</v>
          </cell>
        </row>
        <row r="13">
          <cell r="B13">
            <v>99.733210293280123</v>
          </cell>
        </row>
        <row r="14">
          <cell r="B14">
            <v>88.919952628013462</v>
          </cell>
        </row>
        <row r="15">
          <cell r="B15">
            <v>98.841728303410562</v>
          </cell>
        </row>
        <row r="16">
          <cell r="B16">
            <v>97.762040256253286</v>
          </cell>
        </row>
        <row r="17">
          <cell r="B17">
            <v>99.802711341018465</v>
          </cell>
        </row>
        <row r="18">
          <cell r="B18">
            <v>99.777485528484291</v>
          </cell>
        </row>
        <row r="19">
          <cell r="B19">
            <v>99.844984429481144</v>
          </cell>
        </row>
        <row r="20">
          <cell r="B20">
            <v>99.618126426513896</v>
          </cell>
        </row>
        <row r="21">
          <cell r="B21">
            <v>99.734977610780973</v>
          </cell>
        </row>
        <row r="22">
          <cell r="B22">
            <v>97.633807305438381</v>
          </cell>
        </row>
        <row r="23">
          <cell r="B23">
            <v>99.862529328219694</v>
          </cell>
        </row>
        <row r="24">
          <cell r="B24">
            <v>99.702494016857926</v>
          </cell>
        </row>
        <row r="25">
          <cell r="B25">
            <v>99.010456222573623</v>
          </cell>
        </row>
        <row r="26">
          <cell r="B26">
            <v>99.962136086951915</v>
          </cell>
        </row>
        <row r="27">
          <cell r="B27">
            <v>98.830332761665233</v>
          </cell>
        </row>
        <row r="28">
          <cell r="B28">
            <v>99.861118356261528</v>
          </cell>
        </row>
        <row r="29">
          <cell r="B29">
            <v>100</v>
          </cell>
        </row>
        <row r="30">
          <cell r="B30">
            <v>99.932733772902893</v>
          </cell>
        </row>
        <row r="31">
          <cell r="B31">
            <v>98.640869918052516</v>
          </cell>
        </row>
        <row r="32">
          <cell r="B32">
            <v>97.717466543521184</v>
          </cell>
        </row>
        <row r="33">
          <cell r="B33">
            <v>99.982358040002694</v>
          </cell>
        </row>
      </sheetData>
      <sheetData sheetId="5">
        <row r="2">
          <cell r="B2">
            <v>99.984312135111637</v>
          </cell>
        </row>
        <row r="3">
          <cell r="B3">
            <v>100</v>
          </cell>
        </row>
        <row r="4">
          <cell r="B4">
            <v>99.878201256775171</v>
          </cell>
        </row>
        <row r="5">
          <cell r="B5">
            <v>99.999999999999986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99.969487672240376</v>
          </cell>
        </row>
        <row r="9">
          <cell r="B9">
            <v>100</v>
          </cell>
        </row>
        <row r="10">
          <cell r="B10">
            <v>100</v>
          </cell>
        </row>
        <row r="11">
          <cell r="B11">
            <v>99.999999999999986</v>
          </cell>
        </row>
        <row r="12">
          <cell r="B12">
            <v>99.999999999999986</v>
          </cell>
        </row>
        <row r="13">
          <cell r="B13">
            <v>100</v>
          </cell>
        </row>
        <row r="14">
          <cell r="B14">
            <v>99.692691040318849</v>
          </cell>
        </row>
        <row r="15">
          <cell r="B15">
            <v>100</v>
          </cell>
        </row>
        <row r="16">
          <cell r="B16">
            <v>99.999999999999986</v>
          </cell>
        </row>
        <row r="17">
          <cell r="B17">
            <v>100</v>
          </cell>
        </row>
        <row r="18">
          <cell r="B18">
            <v>100</v>
          </cell>
        </row>
        <row r="19">
          <cell r="B19">
            <v>99.953760094951363</v>
          </cell>
        </row>
        <row r="20">
          <cell r="B20">
            <v>100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99.862529328219694</v>
          </cell>
        </row>
        <row r="24">
          <cell r="B24">
            <v>100</v>
          </cell>
        </row>
        <row r="25">
          <cell r="B25">
            <v>100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99.999999999999986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100</v>
          </cell>
        </row>
        <row r="33">
          <cell r="B33">
            <v>100</v>
          </cell>
        </row>
      </sheetData>
      <sheetData sheetId="6">
        <row r="2">
          <cell r="B2">
            <v>34.798610053250322</v>
          </cell>
        </row>
        <row r="3">
          <cell r="B3">
            <v>10.46753559824654</v>
          </cell>
        </row>
        <row r="4">
          <cell r="B4">
            <v>43.881556327392708</v>
          </cell>
        </row>
        <row r="5">
          <cell r="B5">
            <v>0</v>
          </cell>
        </row>
        <row r="6">
          <cell r="B6">
            <v>56.000110978450778</v>
          </cell>
        </row>
        <row r="7">
          <cell r="B7">
            <v>26.48657532795319</v>
          </cell>
        </row>
        <row r="8">
          <cell r="B8">
            <v>76.055002935448528</v>
          </cell>
        </row>
        <row r="9">
          <cell r="B9">
            <v>49.852977549935417</v>
          </cell>
        </row>
        <row r="10">
          <cell r="B10">
            <v>24.49134023953016</v>
          </cell>
        </row>
        <row r="11">
          <cell r="B11">
            <v>0</v>
          </cell>
        </row>
        <row r="12">
          <cell r="B12">
            <v>43.068137285609033</v>
          </cell>
        </row>
        <row r="13">
          <cell r="B13">
            <v>63.063742523374373</v>
          </cell>
        </row>
        <row r="14">
          <cell r="B14">
            <v>2.283761951370689</v>
          </cell>
        </row>
        <row r="15">
          <cell r="B15">
            <v>73.343799108085875</v>
          </cell>
        </row>
        <row r="16">
          <cell r="B16">
            <v>45.201397791318769</v>
          </cell>
        </row>
        <row r="17">
          <cell r="B17">
            <v>39.951873351278977</v>
          </cell>
        </row>
        <row r="18">
          <cell r="B18">
            <v>42.200234375583399</v>
          </cell>
        </row>
        <row r="19">
          <cell r="B19">
            <v>23.210185624304462</v>
          </cell>
        </row>
        <row r="20">
          <cell r="B20">
            <v>8.1259406934707741</v>
          </cell>
        </row>
        <row r="21">
          <cell r="B21">
            <v>0.46069355503014209</v>
          </cell>
        </row>
        <row r="22">
          <cell r="B22">
            <v>2.7682652156529</v>
          </cell>
        </row>
        <row r="23">
          <cell r="B23">
            <v>0</v>
          </cell>
        </row>
        <row r="24">
          <cell r="B24">
            <v>18.665747514112709</v>
          </cell>
        </row>
        <row r="25">
          <cell r="B25">
            <v>32.024614530075333</v>
          </cell>
        </row>
        <row r="26">
          <cell r="B26">
            <v>45.773726769853617</v>
          </cell>
        </row>
        <row r="27">
          <cell r="B27">
            <v>29.820763758749571</v>
          </cell>
        </row>
        <row r="28">
          <cell r="B28">
            <v>45.444059855263063</v>
          </cell>
        </row>
        <row r="29">
          <cell r="B29">
            <v>58.234991619814203</v>
          </cell>
        </row>
        <row r="30">
          <cell r="B30">
            <v>0</v>
          </cell>
        </row>
        <row r="31">
          <cell r="B31">
            <v>14.756792541043531</v>
          </cell>
        </row>
        <row r="32">
          <cell r="B32">
            <v>20.513050950772389</v>
          </cell>
        </row>
        <row r="33">
          <cell r="B33">
            <v>4.3552834270073673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5.7389768892521724</v>
          </cell>
        </row>
        <row r="3">
          <cell r="B3">
            <v>1.7971301259658981</v>
          </cell>
        </row>
        <row r="4">
          <cell r="B4">
            <v>1.6667639189341741</v>
          </cell>
        </row>
        <row r="5">
          <cell r="B5">
            <v>0.96438842756419541</v>
          </cell>
        </row>
        <row r="6">
          <cell r="B6">
            <v>5.5282339329067351</v>
          </cell>
        </row>
        <row r="7">
          <cell r="B7">
            <v>8.3103389427208967</v>
          </cell>
        </row>
        <row r="8">
          <cell r="B8">
            <v>2.4742267947145979</v>
          </cell>
        </row>
        <row r="9">
          <cell r="B9">
            <v>3.807100688372473</v>
          </cell>
        </row>
        <row r="10">
          <cell r="B10">
            <v>3.6728659570253361</v>
          </cell>
        </row>
        <row r="11">
          <cell r="B11">
            <v>11.08786731778634</v>
          </cell>
        </row>
        <row r="12">
          <cell r="B12">
            <v>5.1261782495144841</v>
          </cell>
        </row>
        <row r="13">
          <cell r="B13">
            <v>1.7353722743172131</v>
          </cell>
        </row>
        <row r="14">
          <cell r="B14">
            <v>42.715468520493808</v>
          </cell>
        </row>
        <row r="15">
          <cell r="B15">
            <v>0.48468364606282238</v>
          </cell>
        </row>
        <row r="16">
          <cell r="B16">
            <v>7.65829510783795</v>
          </cell>
        </row>
        <row r="17">
          <cell r="B17">
            <v>3.9881714250701652</v>
          </cell>
        </row>
        <row r="18">
          <cell r="B18">
            <v>4.4066402984028574</v>
          </cell>
        </row>
        <row r="19">
          <cell r="B19">
            <v>2.8830082424754351</v>
          </cell>
        </row>
        <row r="20">
          <cell r="B20">
            <v>4.2550010864486483</v>
          </cell>
        </row>
        <row r="21">
          <cell r="B21">
            <v>2.482457606403397</v>
          </cell>
        </row>
        <row r="22">
          <cell r="B22">
            <v>2.5153193673883361</v>
          </cell>
        </row>
        <row r="23">
          <cell r="B23">
            <v>3.1546635530329308</v>
          </cell>
        </row>
        <row r="24">
          <cell r="B24">
            <v>1.1431352499386951</v>
          </cell>
        </row>
        <row r="25">
          <cell r="B25">
            <v>9.9683216416495171</v>
          </cell>
        </row>
        <row r="26">
          <cell r="B26">
            <v>3.3123924856569849</v>
          </cell>
        </row>
        <row r="27">
          <cell r="B27">
            <v>2.4107962217133121</v>
          </cell>
        </row>
        <row r="28">
          <cell r="B28">
            <v>4.3074840442942763</v>
          </cell>
        </row>
        <row r="29">
          <cell r="B29">
            <v>2.0128779157390229</v>
          </cell>
        </row>
        <row r="30">
          <cell r="B30">
            <v>8.0173787503310212</v>
          </cell>
        </row>
        <row r="31">
          <cell r="B31">
            <v>14.267555406663631</v>
          </cell>
        </row>
        <row r="32">
          <cell r="B32">
            <v>9.4807584210585407</v>
          </cell>
        </row>
        <row r="33">
          <cell r="B33">
            <v>2.218157627286435</v>
          </cell>
        </row>
      </sheetData>
      <sheetData sheetId="1">
        <row r="2">
          <cell r="B2">
            <v>28.117801022338789</v>
          </cell>
        </row>
        <row r="3">
          <cell r="B3">
            <v>14.48309310848059</v>
          </cell>
        </row>
        <row r="4">
          <cell r="B4">
            <v>20.842421112685599</v>
          </cell>
        </row>
        <row r="5">
          <cell r="B5">
            <v>10.38604148963165</v>
          </cell>
        </row>
        <row r="6">
          <cell r="B6">
            <v>33.256049027305657</v>
          </cell>
        </row>
        <row r="7">
          <cell r="B7">
            <v>44.030385152648257</v>
          </cell>
        </row>
        <row r="8">
          <cell r="B8">
            <v>21.113163334823749</v>
          </cell>
        </row>
        <row r="9">
          <cell r="B9">
            <v>32.702765107147059</v>
          </cell>
        </row>
        <row r="10">
          <cell r="B10">
            <v>27.389176168612501</v>
          </cell>
        </row>
        <row r="11">
          <cell r="B11">
            <v>45.866557219300667</v>
          </cell>
        </row>
        <row r="12">
          <cell r="B12">
            <v>29.3276124199988</v>
          </cell>
        </row>
        <row r="13">
          <cell r="B13">
            <v>15.30802056211755</v>
          </cell>
        </row>
        <row r="14">
          <cell r="B14">
            <v>70.402518632126913</v>
          </cell>
        </row>
        <row r="15">
          <cell r="B15">
            <v>24.52476503632121</v>
          </cell>
        </row>
        <row r="16">
          <cell r="B16">
            <v>34.049299810460781</v>
          </cell>
        </row>
        <row r="17">
          <cell r="B17">
            <v>27.51758298701381</v>
          </cell>
        </row>
        <row r="18">
          <cell r="B18">
            <v>31.655703776712379</v>
          </cell>
        </row>
        <row r="19">
          <cell r="B19">
            <v>31.03631117983721</v>
          </cell>
        </row>
        <row r="20">
          <cell r="B20">
            <v>31.903138622410829</v>
          </cell>
        </row>
        <row r="21">
          <cell r="B21">
            <v>16.310777146059252</v>
          </cell>
        </row>
        <row r="22">
          <cell r="B22">
            <v>22.039907115554801</v>
          </cell>
        </row>
        <row r="23">
          <cell r="B23">
            <v>29.689319813209899</v>
          </cell>
        </row>
        <row r="24">
          <cell r="B24">
            <v>21.147115288034531</v>
          </cell>
        </row>
        <row r="25">
          <cell r="B25">
            <v>44.959130630711442</v>
          </cell>
        </row>
        <row r="26">
          <cell r="B26">
            <v>16.048993093100599</v>
          </cell>
        </row>
        <row r="27">
          <cell r="B27">
            <v>32.523776128336749</v>
          </cell>
        </row>
        <row r="28">
          <cell r="B28">
            <v>28.21151696380133</v>
          </cell>
        </row>
        <row r="29">
          <cell r="B29">
            <v>21.927886290532449</v>
          </cell>
        </row>
        <row r="30">
          <cell r="B30">
            <v>42.308121336299223</v>
          </cell>
        </row>
        <row r="31">
          <cell r="B31">
            <v>56.183590628768513</v>
          </cell>
        </row>
        <row r="32">
          <cell r="B32">
            <v>40.952956553581828</v>
          </cell>
        </row>
        <row r="33">
          <cell r="B33">
            <v>15.780304004962019</v>
          </cell>
        </row>
      </sheetData>
      <sheetData sheetId="2">
        <row r="2">
          <cell r="B2">
            <v>40.009331878392537</v>
          </cell>
        </row>
        <row r="3">
          <cell r="B3">
            <v>22.277062520125352</v>
          </cell>
        </row>
        <row r="4">
          <cell r="B4">
            <v>32.274716660451553</v>
          </cell>
        </row>
        <row r="5">
          <cell r="B5">
            <v>18.79645498264891</v>
          </cell>
        </row>
        <row r="6">
          <cell r="B6">
            <v>46.440854281735383</v>
          </cell>
        </row>
        <row r="7">
          <cell r="B7">
            <v>58.661353666937508</v>
          </cell>
        </row>
        <row r="8">
          <cell r="B8">
            <v>38.940221750125147</v>
          </cell>
        </row>
        <row r="9">
          <cell r="B9">
            <v>49.138857057708037</v>
          </cell>
        </row>
        <row r="10">
          <cell r="B10">
            <v>42.081258222277647</v>
          </cell>
        </row>
        <row r="11">
          <cell r="B11">
            <v>60.945347633987289</v>
          </cell>
        </row>
        <row r="12">
          <cell r="B12">
            <v>41.353702828631768</v>
          </cell>
        </row>
        <row r="13">
          <cell r="B13">
            <v>25.923398858731868</v>
          </cell>
        </row>
        <row r="14">
          <cell r="B14">
            <v>76.887689448676156</v>
          </cell>
        </row>
        <row r="15">
          <cell r="B15">
            <v>39.976987751833157</v>
          </cell>
        </row>
        <row r="16">
          <cell r="B16">
            <v>47.433923263293849</v>
          </cell>
        </row>
        <row r="17">
          <cell r="B17">
            <v>39.741210195115549</v>
          </cell>
        </row>
        <row r="18">
          <cell r="B18">
            <v>44.146498829700768</v>
          </cell>
        </row>
        <row r="19">
          <cell r="B19">
            <v>44.964564528073531</v>
          </cell>
        </row>
        <row r="20">
          <cell r="B20">
            <v>47.047181832761069</v>
          </cell>
        </row>
        <row r="21">
          <cell r="B21">
            <v>29.958921948535949</v>
          </cell>
        </row>
        <row r="22">
          <cell r="B22">
            <v>34.741998150769753</v>
          </cell>
        </row>
        <row r="23">
          <cell r="B23">
            <v>46.993019736221569</v>
          </cell>
        </row>
        <row r="24">
          <cell r="B24">
            <v>30.06244037825623</v>
          </cell>
        </row>
        <row r="25">
          <cell r="B25">
            <v>59.585204024909586</v>
          </cell>
        </row>
        <row r="26">
          <cell r="B26">
            <v>23.890274754210228</v>
          </cell>
        </row>
        <row r="27">
          <cell r="B27">
            <v>48.337695969457883</v>
          </cell>
        </row>
        <row r="28">
          <cell r="B28">
            <v>42.870770212116582</v>
          </cell>
        </row>
        <row r="29">
          <cell r="B29">
            <v>31.885503028058778</v>
          </cell>
        </row>
        <row r="30">
          <cell r="B30">
            <v>54.400185698065982</v>
          </cell>
        </row>
        <row r="31">
          <cell r="B31">
            <v>68.511261444213005</v>
          </cell>
        </row>
        <row r="32">
          <cell r="B32">
            <v>54.607130387848123</v>
          </cell>
        </row>
        <row r="33">
          <cell r="B33">
            <v>24.245958163435301</v>
          </cell>
        </row>
      </sheetData>
      <sheetData sheetId="3">
        <row r="2">
          <cell r="B2">
            <v>20.00077930802053</v>
          </cell>
        </row>
        <row r="3">
          <cell r="B3">
            <v>9.4305552396864361</v>
          </cell>
        </row>
        <row r="4">
          <cell r="B4">
            <v>12.497588201112571</v>
          </cell>
        </row>
        <row r="5">
          <cell r="B5">
            <v>6.732668893331291</v>
          </cell>
        </row>
        <row r="6">
          <cell r="B6">
            <v>24.273807353524621</v>
          </cell>
        </row>
        <row r="7">
          <cell r="B7">
            <v>32.779275547687561</v>
          </cell>
        </row>
        <row r="8">
          <cell r="B8">
            <v>12.320087842935919</v>
          </cell>
        </row>
        <row r="9">
          <cell r="B9">
            <v>21.81284448292044</v>
          </cell>
        </row>
        <row r="10">
          <cell r="B10">
            <v>19.158038473879628</v>
          </cell>
        </row>
        <row r="11">
          <cell r="B11">
            <v>34.881248096246992</v>
          </cell>
        </row>
        <row r="12">
          <cell r="B12">
            <v>20.50031821920367</v>
          </cell>
        </row>
        <row r="13">
          <cell r="B13">
            <v>7.844287381465131</v>
          </cell>
        </row>
        <row r="14">
          <cell r="B14">
            <v>64.297994755780067</v>
          </cell>
        </row>
        <row r="15">
          <cell r="B15">
            <v>12.766523818331009</v>
          </cell>
        </row>
        <row r="16">
          <cell r="B16">
            <v>23.221935837670781</v>
          </cell>
        </row>
        <row r="17">
          <cell r="B17">
            <v>19.22899993742433</v>
          </cell>
        </row>
        <row r="18">
          <cell r="B18">
            <v>21.7208801570583</v>
          </cell>
        </row>
        <row r="19">
          <cell r="B19">
            <v>19.782229049671091</v>
          </cell>
        </row>
        <row r="20">
          <cell r="B20">
            <v>23.432455546990521</v>
          </cell>
        </row>
        <row r="21">
          <cell r="B21">
            <v>11.056743781353701</v>
          </cell>
        </row>
        <row r="22">
          <cell r="B22">
            <v>14.520392583222369</v>
          </cell>
        </row>
        <row r="23">
          <cell r="B23">
            <v>18.4331038884031</v>
          </cell>
        </row>
        <row r="24">
          <cell r="B24">
            <v>12.33152731395662</v>
          </cell>
        </row>
        <row r="25">
          <cell r="B25">
            <v>35.288246845631747</v>
          </cell>
        </row>
        <row r="26">
          <cell r="B26">
            <v>10.809212097601391</v>
          </cell>
        </row>
        <row r="27">
          <cell r="B27">
            <v>21.617756255185078</v>
          </cell>
        </row>
        <row r="28">
          <cell r="B28">
            <v>19.499743150507928</v>
          </cell>
        </row>
        <row r="29">
          <cell r="B29">
            <v>12.226864076075699</v>
          </cell>
        </row>
        <row r="30">
          <cell r="B30">
            <v>33.262981336778708</v>
          </cell>
        </row>
        <row r="31">
          <cell r="B31">
            <v>43.714148161482143</v>
          </cell>
        </row>
        <row r="32">
          <cell r="B32">
            <v>31.268512577269341</v>
          </cell>
        </row>
        <row r="33">
          <cell r="B33">
            <v>10.930174614006569</v>
          </cell>
        </row>
      </sheetData>
      <sheetData sheetId="4">
        <row r="2">
          <cell r="B2">
            <v>98.701730521657311</v>
          </cell>
        </row>
        <row r="3">
          <cell r="B3">
            <v>99.97795773456005</v>
          </cell>
        </row>
        <row r="4">
          <cell r="B4">
            <v>84.703884025583605</v>
          </cell>
        </row>
        <row r="5">
          <cell r="B5">
            <v>98.542044083709115</v>
          </cell>
        </row>
        <row r="6">
          <cell r="B6">
            <v>99.596986895165173</v>
          </cell>
        </row>
        <row r="7">
          <cell r="B7">
            <v>100</v>
          </cell>
        </row>
        <row r="8">
          <cell r="B8">
            <v>99.904792992979381</v>
          </cell>
        </row>
        <row r="9">
          <cell r="B9">
            <v>99.880263830696279</v>
          </cell>
        </row>
        <row r="10">
          <cell r="B10">
            <v>99.058638376846631</v>
          </cell>
        </row>
        <row r="11">
          <cell r="B11">
            <v>96.810106493947131</v>
          </cell>
        </row>
        <row r="12">
          <cell r="B12">
            <v>99.705936608572884</v>
          </cell>
        </row>
        <row r="13">
          <cell r="B13">
            <v>99.952026352849288</v>
          </cell>
        </row>
        <row r="14">
          <cell r="B14">
            <v>88.783398563997409</v>
          </cell>
        </row>
        <row r="15">
          <cell r="B15">
            <v>99.649847848906433</v>
          </cell>
        </row>
        <row r="16">
          <cell r="B16">
            <v>99.166340930755752</v>
          </cell>
        </row>
        <row r="17">
          <cell r="B17">
            <v>99.793649950726078</v>
          </cell>
        </row>
        <row r="18">
          <cell r="B18">
            <v>99.911757740166451</v>
          </cell>
        </row>
        <row r="19">
          <cell r="B19">
            <v>99.848242758859953</v>
          </cell>
        </row>
        <row r="20">
          <cell r="B20">
            <v>99.914407466940716</v>
          </cell>
        </row>
        <row r="21">
          <cell r="B21">
            <v>99.844834471410095</v>
          </cell>
        </row>
        <row r="22">
          <cell r="B22">
            <v>97.208089349894621</v>
          </cell>
        </row>
        <row r="23">
          <cell r="B23">
            <v>100</v>
          </cell>
        </row>
        <row r="24">
          <cell r="B24">
            <v>99.819860246824845</v>
          </cell>
        </row>
        <row r="25">
          <cell r="B25">
            <v>99.277660819123525</v>
          </cell>
        </row>
        <row r="26">
          <cell r="B26">
            <v>100</v>
          </cell>
        </row>
        <row r="27">
          <cell r="B27">
            <v>98.698392799151634</v>
          </cell>
        </row>
        <row r="28">
          <cell r="B28">
            <v>99.846888990908482</v>
          </cell>
        </row>
        <row r="29">
          <cell r="B29">
            <v>99.916418598976207</v>
          </cell>
        </row>
        <row r="30">
          <cell r="B30">
            <v>99.853767700999555</v>
          </cell>
        </row>
        <row r="31">
          <cell r="B31">
            <v>99.623450690413989</v>
          </cell>
        </row>
        <row r="32">
          <cell r="B32">
            <v>98.417727370012159</v>
          </cell>
        </row>
        <row r="33">
          <cell r="B33">
            <v>99.987287463120396</v>
          </cell>
        </row>
      </sheetData>
      <sheetData sheetId="5">
        <row r="2">
          <cell r="B2">
            <v>99.976377328902885</v>
          </cell>
        </row>
        <row r="3">
          <cell r="B3">
            <v>100</v>
          </cell>
        </row>
        <row r="4">
          <cell r="B4">
            <v>100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100</v>
          </cell>
        </row>
        <row r="10">
          <cell r="B10">
            <v>99.928028362823582</v>
          </cell>
        </row>
        <row r="11">
          <cell r="B11">
            <v>99.97187989855756</v>
          </cell>
        </row>
        <row r="12">
          <cell r="B12">
            <v>100</v>
          </cell>
        </row>
        <row r="13">
          <cell r="B13">
            <v>100</v>
          </cell>
        </row>
        <row r="14">
          <cell r="B14">
            <v>99.525285310688233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99.793649950726078</v>
          </cell>
        </row>
        <row r="18">
          <cell r="B18">
            <v>99.999999999999986</v>
          </cell>
        </row>
        <row r="19">
          <cell r="B19">
            <v>100</v>
          </cell>
        </row>
        <row r="20">
          <cell r="B20">
            <v>100</v>
          </cell>
        </row>
        <row r="21">
          <cell r="B21">
            <v>99.964192570325409</v>
          </cell>
        </row>
        <row r="22">
          <cell r="B22">
            <v>100</v>
          </cell>
        </row>
        <row r="23">
          <cell r="B23">
            <v>99.887648976754889</v>
          </cell>
        </row>
        <row r="24">
          <cell r="B24">
            <v>100</v>
          </cell>
        </row>
        <row r="25">
          <cell r="B25">
            <v>100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99.999999999999986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100</v>
          </cell>
        </row>
        <row r="33">
          <cell r="B33">
            <v>100</v>
          </cell>
        </row>
      </sheetData>
      <sheetData sheetId="6">
        <row r="2">
          <cell r="B2">
            <v>36.090801407247959</v>
          </cell>
        </row>
        <row r="3">
          <cell r="B3">
            <v>14.366667609532479</v>
          </cell>
        </row>
        <row r="4">
          <cell r="B4">
            <v>45.187349359006731</v>
          </cell>
        </row>
        <row r="5">
          <cell r="B5">
            <v>0.79636920179713933</v>
          </cell>
        </row>
        <row r="6">
          <cell r="B6">
            <v>63.312205915752187</v>
          </cell>
        </row>
        <row r="7">
          <cell r="B7">
            <v>36.216044093520161</v>
          </cell>
        </row>
        <row r="8">
          <cell r="B8">
            <v>77.977846207388751</v>
          </cell>
        </row>
        <row r="9">
          <cell r="B9">
            <v>50.066731233374767</v>
          </cell>
        </row>
        <row r="10">
          <cell r="B10">
            <v>10.979695226255901</v>
          </cell>
        </row>
        <row r="11">
          <cell r="B11">
            <v>3.3678250773635301</v>
          </cell>
        </row>
        <row r="12">
          <cell r="B12">
            <v>41.085846184534148</v>
          </cell>
        </row>
        <row r="13">
          <cell r="B13">
            <v>63.158220052393418</v>
          </cell>
        </row>
        <row r="14">
          <cell r="B14">
            <v>3.6970971110728472</v>
          </cell>
        </row>
        <row r="15">
          <cell r="B15">
            <v>74.420530959987218</v>
          </cell>
        </row>
        <row r="16">
          <cell r="B16">
            <v>49.277474436477213</v>
          </cell>
        </row>
        <row r="17">
          <cell r="B17">
            <v>40.581132887355167</v>
          </cell>
        </row>
        <row r="18">
          <cell r="B18">
            <v>42.992293859346773</v>
          </cell>
        </row>
        <row r="19">
          <cell r="B19">
            <v>19.465967826613461</v>
          </cell>
        </row>
        <row r="20">
          <cell r="B20">
            <v>10.95171966536323</v>
          </cell>
        </row>
        <row r="21">
          <cell r="B21">
            <v>0.79495754200335478</v>
          </cell>
        </row>
        <row r="22">
          <cell r="B22">
            <v>4.6772070557911256</v>
          </cell>
        </row>
        <row r="23">
          <cell r="B23">
            <v>5.0912292551406919</v>
          </cell>
        </row>
        <row r="24">
          <cell r="B24">
            <v>10.54602230499637</v>
          </cell>
        </row>
        <row r="25">
          <cell r="B25">
            <v>30.955099368075441</v>
          </cell>
        </row>
        <row r="26">
          <cell r="B26">
            <v>51.853357982635217</v>
          </cell>
        </row>
        <row r="27">
          <cell r="B27">
            <v>28.938135769905688</v>
          </cell>
        </row>
        <row r="28">
          <cell r="B28">
            <v>47.789694056985873</v>
          </cell>
        </row>
        <row r="29">
          <cell r="B29">
            <v>55.475393128222379</v>
          </cell>
        </row>
        <row r="30">
          <cell r="B30">
            <v>0</v>
          </cell>
        </row>
        <row r="31">
          <cell r="B31">
            <v>4.0707642954261738</v>
          </cell>
        </row>
        <row r="32">
          <cell r="B32">
            <v>23.636986714962251</v>
          </cell>
        </row>
        <row r="33">
          <cell r="B33">
            <v>8.1832496920055942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2.9925605924684731</v>
          </cell>
        </row>
        <row r="3">
          <cell r="B3">
            <v>2.1056365553371892</v>
          </cell>
        </row>
        <row r="4">
          <cell r="B4">
            <v>1.632208711971264</v>
          </cell>
        </row>
        <row r="5">
          <cell r="B5">
            <v>1.123489890094719</v>
          </cell>
        </row>
        <row r="6">
          <cell r="B6">
            <v>3.4166470895288401</v>
          </cell>
        </row>
        <row r="7">
          <cell r="B7">
            <v>1.388459810103289</v>
          </cell>
        </row>
        <row r="8">
          <cell r="B8">
            <v>1.0384003230375261</v>
          </cell>
        </row>
        <row r="9">
          <cell r="B9">
            <v>0.83857753103968746</v>
          </cell>
        </row>
        <row r="10">
          <cell r="B10">
            <v>1.3170930652460211</v>
          </cell>
        </row>
        <row r="11">
          <cell r="B11">
            <v>5.8987547471874562</v>
          </cell>
        </row>
        <row r="12">
          <cell r="B12">
            <v>3.185532627789057</v>
          </cell>
        </row>
        <row r="13">
          <cell r="B13">
            <v>1.141664591061722</v>
          </cell>
        </row>
        <row r="14">
          <cell r="B14">
            <v>29.320759748422429</v>
          </cell>
        </row>
        <row r="15">
          <cell r="B15">
            <v>0.25839888691481078</v>
          </cell>
        </row>
        <row r="16">
          <cell r="B16">
            <v>2.2396452550428858</v>
          </cell>
        </row>
        <row r="17">
          <cell r="B17">
            <v>0.63996150262389662</v>
          </cell>
        </row>
        <row r="18">
          <cell r="B18">
            <v>1.0862196767565719</v>
          </cell>
        </row>
        <row r="19">
          <cell r="B19">
            <v>1.534637690055757</v>
          </cell>
        </row>
        <row r="20">
          <cell r="B20">
            <v>1.755323131195023</v>
          </cell>
        </row>
        <row r="21">
          <cell r="B21">
            <v>1.770201699260588</v>
          </cell>
        </row>
        <row r="22">
          <cell r="B22">
            <v>0.1032857679796252</v>
          </cell>
        </row>
        <row r="23">
          <cell r="B23">
            <v>2.936399029519023</v>
          </cell>
        </row>
        <row r="24">
          <cell r="B24">
            <v>2.206580726072549</v>
          </cell>
        </row>
        <row r="25">
          <cell r="B25">
            <v>2.6906210659986951</v>
          </cell>
        </row>
        <row r="26">
          <cell r="B26">
            <v>1.9930595744808639</v>
          </cell>
        </row>
        <row r="27">
          <cell r="B27">
            <v>0.52718065108811374</v>
          </cell>
        </row>
        <row r="28">
          <cell r="B28">
            <v>3.113695774814742</v>
          </cell>
        </row>
        <row r="29">
          <cell r="B29">
            <v>0.63852532694079378</v>
          </cell>
        </row>
        <row r="30">
          <cell r="B30">
            <v>5.5369698720332181</v>
          </cell>
        </row>
        <row r="31">
          <cell r="B31">
            <v>3.9525055857884861</v>
          </cell>
        </row>
        <row r="32">
          <cell r="B32">
            <v>1.446610929433148</v>
          </cell>
        </row>
        <row r="33">
          <cell r="B33">
            <v>1.044020560046935</v>
          </cell>
        </row>
      </sheetData>
      <sheetData sheetId="1">
        <row r="2">
          <cell r="B2">
            <v>19.958094528150141</v>
          </cell>
        </row>
        <row r="3">
          <cell r="B3">
            <v>14.526736443720081</v>
          </cell>
        </row>
        <row r="4">
          <cell r="B4">
            <v>17.00750585521833</v>
          </cell>
        </row>
        <row r="5">
          <cell r="B5">
            <v>11.127553085054419</v>
          </cell>
        </row>
        <row r="6">
          <cell r="B6">
            <v>22.162893328732562</v>
          </cell>
        </row>
        <row r="7">
          <cell r="B7">
            <v>13.57941110494375</v>
          </cell>
        </row>
        <row r="8">
          <cell r="B8">
            <v>18.96057595540093</v>
          </cell>
        </row>
        <row r="9">
          <cell r="B9">
            <v>24.498616968479968</v>
          </cell>
        </row>
        <row r="10">
          <cell r="B10">
            <v>13.21590712011462</v>
          </cell>
        </row>
        <row r="11">
          <cell r="B11">
            <v>30.246830563539209</v>
          </cell>
        </row>
        <row r="12">
          <cell r="B12">
            <v>24.39761292646461</v>
          </cell>
        </row>
        <row r="13">
          <cell r="B13">
            <v>7.0941416227128622</v>
          </cell>
        </row>
        <row r="14">
          <cell r="B14">
            <v>66.906024234422176</v>
          </cell>
        </row>
        <row r="15">
          <cell r="B15">
            <v>17.92708806701113</v>
          </cell>
        </row>
        <row r="16">
          <cell r="B16">
            <v>27.605001908437991</v>
          </cell>
        </row>
        <row r="17">
          <cell r="B17">
            <v>12.064225488442879</v>
          </cell>
        </row>
        <row r="18">
          <cell r="B18">
            <v>13.62237729508665</v>
          </cell>
        </row>
        <row r="19">
          <cell r="B19">
            <v>12.92480356154209</v>
          </cell>
        </row>
        <row r="20">
          <cell r="B20">
            <v>27.944170148160509</v>
          </cell>
        </row>
        <row r="21">
          <cell r="B21">
            <v>24.540541989120161</v>
          </cell>
        </row>
        <row r="22">
          <cell r="B22">
            <v>7.3804808623302769</v>
          </cell>
        </row>
        <row r="23">
          <cell r="B23">
            <v>16.44214444997597</v>
          </cell>
        </row>
        <row r="24">
          <cell r="B24">
            <v>16.13509687667004</v>
          </cell>
        </row>
        <row r="25">
          <cell r="B25">
            <v>24.348944899875139</v>
          </cell>
        </row>
        <row r="26">
          <cell r="B26">
            <v>13.59988633281792</v>
          </cell>
        </row>
        <row r="27">
          <cell r="B27">
            <v>12.645815817437031</v>
          </cell>
        </row>
        <row r="28">
          <cell r="B28">
            <v>25.66665630533479</v>
          </cell>
        </row>
        <row r="29">
          <cell r="B29">
            <v>11.130010872807309</v>
          </cell>
        </row>
        <row r="30">
          <cell r="B30">
            <v>40.535160157083283</v>
          </cell>
        </row>
        <row r="31">
          <cell r="B31">
            <v>30.498459453136231</v>
          </cell>
        </row>
        <row r="32">
          <cell r="B32">
            <v>26.230444301156581</v>
          </cell>
        </row>
        <row r="33">
          <cell r="B33">
            <v>18.66767968606775</v>
          </cell>
        </row>
      </sheetData>
      <sheetData sheetId="2">
        <row r="2">
          <cell r="B2">
            <v>40.004849086762071</v>
          </cell>
        </row>
        <row r="3">
          <cell r="B3">
            <v>31.385941981567509</v>
          </cell>
        </row>
        <row r="4">
          <cell r="B4">
            <v>35.493469034331888</v>
          </cell>
        </row>
        <row r="5">
          <cell r="B5">
            <v>27.65295786108431</v>
          </cell>
        </row>
        <row r="6">
          <cell r="B6">
            <v>42.382172973786602</v>
          </cell>
        </row>
        <row r="7">
          <cell r="B7">
            <v>33.937404651609988</v>
          </cell>
        </row>
        <row r="8">
          <cell r="B8">
            <v>38.802245177430663</v>
          </cell>
        </row>
        <row r="9">
          <cell r="B9">
            <v>48.64532531549925</v>
          </cell>
        </row>
        <row r="10">
          <cell r="B10">
            <v>30.408662337792119</v>
          </cell>
        </row>
        <row r="11">
          <cell r="B11">
            <v>57.105916538760852</v>
          </cell>
        </row>
        <row r="12">
          <cell r="B12">
            <v>46.804235452861917</v>
          </cell>
        </row>
        <row r="13">
          <cell r="B13">
            <v>20.479320912364329</v>
          </cell>
        </row>
        <row r="14">
          <cell r="B14">
            <v>80.900651768740602</v>
          </cell>
        </row>
        <row r="15">
          <cell r="B15">
            <v>44.723469007071323</v>
          </cell>
        </row>
        <row r="16">
          <cell r="B16">
            <v>53.223973110224847</v>
          </cell>
        </row>
        <row r="17">
          <cell r="B17">
            <v>27.68833964343418</v>
          </cell>
        </row>
        <row r="18">
          <cell r="B18">
            <v>36.459318126982872</v>
          </cell>
        </row>
        <row r="19">
          <cell r="B19">
            <v>33.380488186240228</v>
          </cell>
        </row>
        <row r="20">
          <cell r="B20">
            <v>54.026460340922021</v>
          </cell>
        </row>
        <row r="21">
          <cell r="B21">
            <v>51.372378516989457</v>
          </cell>
        </row>
        <row r="22">
          <cell r="B22">
            <v>30.098807910951539</v>
          </cell>
        </row>
        <row r="23">
          <cell r="B23">
            <v>37.031019759693159</v>
          </cell>
        </row>
        <row r="24">
          <cell r="B24">
            <v>39.683083174224507</v>
          </cell>
        </row>
        <row r="25">
          <cell r="B25">
            <v>48.586614369988972</v>
          </cell>
        </row>
        <row r="26">
          <cell r="B26">
            <v>29.330729690823869</v>
          </cell>
        </row>
        <row r="27">
          <cell r="B27">
            <v>30.849080409757359</v>
          </cell>
        </row>
        <row r="28">
          <cell r="B28">
            <v>46.532926958649732</v>
          </cell>
        </row>
        <row r="29">
          <cell r="B29">
            <v>30.867058717794681</v>
          </cell>
        </row>
        <row r="30">
          <cell r="B30">
            <v>62.146008355804447</v>
          </cell>
        </row>
        <row r="31">
          <cell r="B31">
            <v>53.963253649684582</v>
          </cell>
        </row>
        <row r="32">
          <cell r="B32">
            <v>50.926206993701051</v>
          </cell>
        </row>
        <row r="33">
          <cell r="B33">
            <v>48.976212968680372</v>
          </cell>
        </row>
      </sheetData>
      <sheetData sheetId="3">
        <row r="2">
          <cell r="B2">
            <v>20.000374478413441</v>
          </cell>
        </row>
        <row r="3">
          <cell r="B3">
            <v>14.526736443720081</v>
          </cell>
        </row>
        <row r="4">
          <cell r="B4">
            <v>17.077294905051389</v>
          </cell>
        </row>
        <row r="5">
          <cell r="B5">
            <v>11.19210529625326</v>
          </cell>
        </row>
        <row r="6">
          <cell r="B6">
            <v>22.208348549323851</v>
          </cell>
        </row>
        <row r="7">
          <cell r="B7">
            <v>13.57941110494375</v>
          </cell>
        </row>
        <row r="8">
          <cell r="B8">
            <v>19.1175937953732</v>
          </cell>
        </row>
        <row r="9">
          <cell r="B9">
            <v>24.498616968479968</v>
          </cell>
        </row>
        <row r="10">
          <cell r="B10">
            <v>13.22406039436073</v>
          </cell>
        </row>
        <row r="11">
          <cell r="B11">
            <v>30.246830563539209</v>
          </cell>
        </row>
        <row r="12">
          <cell r="B12">
            <v>24.39761292646461</v>
          </cell>
        </row>
        <row r="13">
          <cell r="B13">
            <v>7.0941416227128622</v>
          </cell>
        </row>
        <row r="14">
          <cell r="B14">
            <v>67.086314104067014</v>
          </cell>
        </row>
        <row r="15">
          <cell r="B15">
            <v>17.92708806701113</v>
          </cell>
        </row>
        <row r="16">
          <cell r="B16">
            <v>27.605001908437991</v>
          </cell>
        </row>
        <row r="17">
          <cell r="B17">
            <v>12.064225488442879</v>
          </cell>
        </row>
        <row r="18">
          <cell r="B18">
            <v>13.692836757708241</v>
          </cell>
        </row>
        <row r="19">
          <cell r="B19">
            <v>12.92480356154209</v>
          </cell>
        </row>
        <row r="20">
          <cell r="B20">
            <v>28.199018282478381</v>
          </cell>
        </row>
        <row r="21">
          <cell r="B21">
            <v>24.594173632557929</v>
          </cell>
        </row>
        <row r="22">
          <cell r="B22">
            <v>7.3804808623302769</v>
          </cell>
        </row>
        <row r="23">
          <cell r="B23">
            <v>16.44214444997597</v>
          </cell>
        </row>
        <row r="24">
          <cell r="B24">
            <v>16.211548942523631</v>
          </cell>
        </row>
        <row r="25">
          <cell r="B25">
            <v>24.37573372434003</v>
          </cell>
        </row>
        <row r="26">
          <cell r="B26">
            <v>13.67304006583333</v>
          </cell>
        </row>
        <row r="27">
          <cell r="B27">
            <v>12.645815817437031</v>
          </cell>
        </row>
        <row r="28">
          <cell r="B28">
            <v>25.66665630533479</v>
          </cell>
        </row>
        <row r="29">
          <cell r="B29">
            <v>11.130010872807309</v>
          </cell>
        </row>
        <row r="30">
          <cell r="B30">
            <v>40.644767432694749</v>
          </cell>
        </row>
        <row r="31">
          <cell r="B31">
            <v>30.688515284035649</v>
          </cell>
        </row>
        <row r="32">
          <cell r="B32">
            <v>26.362384971251998</v>
          </cell>
        </row>
        <row r="33">
          <cell r="B33">
            <v>18.66767968606775</v>
          </cell>
        </row>
      </sheetData>
      <sheetData sheetId="4">
        <row r="2">
          <cell r="A2" t="str">
            <v>National</v>
          </cell>
          <cell r="B2">
            <v>97.912431550889949</v>
          </cell>
        </row>
        <row r="3">
          <cell r="A3" t="str">
            <v>Markazi</v>
          </cell>
          <cell r="B3">
            <v>99.591794182622962</v>
          </cell>
        </row>
        <row r="4">
          <cell r="A4" t="str">
            <v>Gilan</v>
          </cell>
          <cell r="B4">
            <v>99.035932532871215</v>
          </cell>
        </row>
        <row r="5">
          <cell r="A5" t="str">
            <v>Mazandaran</v>
          </cell>
          <cell r="B5">
            <v>95.512563024127829</v>
          </cell>
        </row>
        <row r="6">
          <cell r="A6" t="str">
            <v>EAzarbaijan</v>
          </cell>
          <cell r="B6">
            <v>98.562195563549466</v>
          </cell>
        </row>
        <row r="7">
          <cell r="A7" t="str">
            <v>WAzarbaijan</v>
          </cell>
          <cell r="B7">
            <v>98.3690962896804</v>
          </cell>
        </row>
        <row r="8">
          <cell r="A8" t="str">
            <v>Kermanshah</v>
          </cell>
          <cell r="B8">
            <v>98.493161079145906</v>
          </cell>
        </row>
        <row r="9">
          <cell r="A9" t="str">
            <v>Khuzestan</v>
          </cell>
          <cell r="B9">
            <v>99.55533858489963</v>
          </cell>
        </row>
        <row r="10">
          <cell r="A10" t="str">
            <v>Fars</v>
          </cell>
          <cell r="B10">
            <v>98.896631264102709</v>
          </cell>
        </row>
        <row r="11">
          <cell r="A11" t="str">
            <v>Kerman</v>
          </cell>
          <cell r="B11">
            <v>93.857213016528149</v>
          </cell>
        </row>
        <row r="12">
          <cell r="A12" t="str">
            <v>KhorasanRazavi</v>
          </cell>
          <cell r="B12">
            <v>99.12458824432521</v>
          </cell>
        </row>
        <row r="13">
          <cell r="A13" t="str">
            <v>Isfahan</v>
          </cell>
          <cell r="B13">
            <v>99.751139320239801</v>
          </cell>
        </row>
        <row r="14">
          <cell r="A14" t="str">
            <v>Sistan</v>
          </cell>
          <cell r="B14">
            <v>79.967290133550293</v>
          </cell>
        </row>
        <row r="15">
          <cell r="A15" t="str">
            <v>Kurdestan</v>
          </cell>
          <cell r="B15">
            <v>98.11455078930193</v>
          </cell>
        </row>
        <row r="16">
          <cell r="A16" t="str">
            <v>Hamadan</v>
          </cell>
          <cell r="B16">
            <v>99.088337136218684</v>
          </cell>
        </row>
        <row r="17">
          <cell r="A17" t="str">
            <v>Bakhtiari</v>
          </cell>
          <cell r="B17">
            <v>98.742451942322134</v>
          </cell>
        </row>
        <row r="18">
          <cell r="A18" t="str">
            <v>Lorestan</v>
          </cell>
          <cell r="B18">
            <v>92.412827898005844</v>
          </cell>
        </row>
        <row r="19">
          <cell r="A19" t="str">
            <v>Ilam</v>
          </cell>
          <cell r="B19">
            <v>99.93377092712646</v>
          </cell>
        </row>
        <row r="20">
          <cell r="A20" t="str">
            <v>Kohkiloyeh</v>
          </cell>
          <cell r="B20">
            <v>95.773419344773956</v>
          </cell>
        </row>
        <row r="21">
          <cell r="A21" t="str">
            <v>Bushehr</v>
          </cell>
          <cell r="B21">
            <v>99.045261290699344</v>
          </cell>
        </row>
        <row r="22">
          <cell r="A22" t="str">
            <v>Zanjan</v>
          </cell>
          <cell r="B22">
            <v>100</v>
          </cell>
        </row>
        <row r="23">
          <cell r="A23" t="str">
            <v>Semnan</v>
          </cell>
          <cell r="B23">
            <v>99.82770758621011</v>
          </cell>
        </row>
        <row r="24">
          <cell r="A24" t="str">
            <v>Yazd</v>
          </cell>
          <cell r="B24">
            <v>99.563805490978581</v>
          </cell>
        </row>
        <row r="25">
          <cell r="A25" t="str">
            <v>Hormozgan</v>
          </cell>
          <cell r="B25">
            <v>91.795754803008393</v>
          </cell>
        </row>
        <row r="26">
          <cell r="A26" t="str">
            <v>Tehran</v>
          </cell>
          <cell r="B26">
            <v>99.653561454026956</v>
          </cell>
        </row>
        <row r="27">
          <cell r="A27" t="str">
            <v>Ardebil</v>
          </cell>
          <cell r="B27">
            <v>98.33934219249943</v>
          </cell>
        </row>
        <row r="28">
          <cell r="A28" t="str">
            <v>Qom</v>
          </cell>
          <cell r="B28">
            <v>99.975626329544383</v>
          </cell>
        </row>
        <row r="29">
          <cell r="A29" t="str">
            <v>Qazvin</v>
          </cell>
          <cell r="B29">
            <v>99.999999999999986</v>
          </cell>
        </row>
        <row r="30">
          <cell r="A30" t="str">
            <v>Golestan</v>
          </cell>
          <cell r="B30">
            <v>96.961031146918344</v>
          </cell>
        </row>
        <row r="31">
          <cell r="A31" t="str">
            <v>NKhorasan</v>
          </cell>
          <cell r="B31">
            <v>96.168075114171373</v>
          </cell>
        </row>
        <row r="32">
          <cell r="A32" t="str">
            <v>SKhorasan</v>
          </cell>
          <cell r="B32">
            <v>92.318806966096943</v>
          </cell>
        </row>
        <row r="33">
          <cell r="A33" t="str">
            <v>Alborz</v>
          </cell>
          <cell r="B33">
            <v>99.931695918710005</v>
          </cell>
        </row>
      </sheetData>
      <sheetData sheetId="5">
        <row r="2">
          <cell r="B2">
            <v>99.883142609258272</v>
          </cell>
        </row>
        <row r="3">
          <cell r="B3">
            <v>100</v>
          </cell>
        </row>
        <row r="4">
          <cell r="B4">
            <v>99.738396183022743</v>
          </cell>
        </row>
        <row r="5">
          <cell r="B5">
            <v>99.917739322780278</v>
          </cell>
        </row>
        <row r="6">
          <cell r="B6">
            <v>100</v>
          </cell>
        </row>
        <row r="7">
          <cell r="B7">
            <v>99.795421297757329</v>
          </cell>
        </row>
        <row r="8">
          <cell r="B8">
            <v>100</v>
          </cell>
        </row>
        <row r="9">
          <cell r="B9">
            <v>100</v>
          </cell>
        </row>
        <row r="10">
          <cell r="B10">
            <v>99.557257746100447</v>
          </cell>
        </row>
        <row r="11">
          <cell r="B11">
            <v>99.849384407607403</v>
          </cell>
        </row>
        <row r="12">
          <cell r="B12">
            <v>99.916239198428002</v>
          </cell>
        </row>
        <row r="13">
          <cell r="B13">
            <v>100</v>
          </cell>
        </row>
        <row r="14">
          <cell r="B14">
            <v>99.043481900772662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99.218280937119161</v>
          </cell>
        </row>
        <row r="18">
          <cell r="B18">
            <v>100</v>
          </cell>
        </row>
        <row r="19">
          <cell r="B19">
            <v>99.910627809139143</v>
          </cell>
        </row>
        <row r="20">
          <cell r="B20">
            <v>99.021141088588962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99.868235737261131</v>
          </cell>
        </row>
        <row r="25">
          <cell r="B25">
            <v>99.795429405927507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99.999999999999986</v>
          </cell>
        </row>
        <row r="30">
          <cell r="B30">
            <v>100</v>
          </cell>
        </row>
        <row r="31">
          <cell r="B31">
            <v>99.999999999999986</v>
          </cell>
        </row>
        <row r="32">
          <cell r="B32">
            <v>99.023818456494681</v>
          </cell>
        </row>
        <row r="33">
          <cell r="B33">
            <v>100</v>
          </cell>
        </row>
      </sheetData>
      <sheetData sheetId="6">
        <row r="2">
          <cell r="B2">
            <v>22.462072648118351</v>
          </cell>
        </row>
        <row r="3">
          <cell r="B3">
            <v>28.415223286420598</v>
          </cell>
        </row>
        <row r="4">
          <cell r="B4">
            <v>44.49789718043376</v>
          </cell>
        </row>
        <row r="5">
          <cell r="B5">
            <v>0</v>
          </cell>
        </row>
        <row r="6">
          <cell r="B6">
            <v>37.270731168473397</v>
          </cell>
        </row>
        <row r="7">
          <cell r="B7">
            <v>37.418489290819387</v>
          </cell>
        </row>
        <row r="8">
          <cell r="B8">
            <v>71.566261114342836</v>
          </cell>
        </row>
        <row r="9">
          <cell r="B9">
            <v>56.449551813193679</v>
          </cell>
        </row>
        <row r="10">
          <cell r="B10">
            <v>5.9767516253698014</v>
          </cell>
        </row>
        <row r="11">
          <cell r="B11">
            <v>0</v>
          </cell>
        </row>
        <row r="12">
          <cell r="B12">
            <v>13.109503061943609</v>
          </cell>
        </row>
        <row r="13">
          <cell r="B13">
            <v>50.596512698135022</v>
          </cell>
        </row>
        <row r="14">
          <cell r="B14">
            <v>0.13660062662236011</v>
          </cell>
        </row>
        <row r="15">
          <cell r="B15">
            <v>67.940890372065624</v>
          </cell>
        </row>
        <row r="16">
          <cell r="B16">
            <v>38.390661513645057</v>
          </cell>
        </row>
        <row r="17">
          <cell r="B17">
            <v>36.22575115686989</v>
          </cell>
        </row>
        <row r="18">
          <cell r="B18">
            <v>32.128476268354127</v>
          </cell>
        </row>
        <row r="19">
          <cell r="B19">
            <v>9.9570846048152291</v>
          </cell>
        </row>
        <row r="20">
          <cell r="B20">
            <v>3.5702395455713249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21.911485181614111</v>
          </cell>
        </row>
        <row r="26">
          <cell r="B26">
            <v>13.352324121532581</v>
          </cell>
        </row>
        <row r="27">
          <cell r="B27">
            <v>16.061562657215571</v>
          </cell>
        </row>
        <row r="28">
          <cell r="B28">
            <v>1.732824434254834</v>
          </cell>
        </row>
        <row r="29">
          <cell r="B29">
            <v>25.92439673573617</v>
          </cell>
        </row>
        <row r="30">
          <cell r="B30">
            <v>0</v>
          </cell>
        </row>
        <row r="31">
          <cell r="B31">
            <v>11.948279096319521</v>
          </cell>
        </row>
        <row r="32">
          <cell r="B32">
            <v>5.63470581177019</v>
          </cell>
        </row>
        <row r="33">
          <cell r="B33">
            <v>5.007710634254213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2.3294458281317358</v>
          </cell>
        </row>
        <row r="3">
          <cell r="B3">
            <v>2.8045640785210568</v>
          </cell>
        </row>
        <row r="4">
          <cell r="B4">
            <v>1.0546843664050689</v>
          </cell>
        </row>
        <row r="5">
          <cell r="B5">
            <v>0.66841950995187216</v>
          </cell>
        </row>
        <row r="6">
          <cell r="B6">
            <v>0.58279388040914548</v>
          </cell>
        </row>
        <row r="7">
          <cell r="B7">
            <v>1.6342109122282329</v>
          </cell>
        </row>
        <row r="8">
          <cell r="B8">
            <v>0.35327881124763411</v>
          </cell>
        </row>
        <row r="9">
          <cell r="B9">
            <v>0.44082033601957582</v>
          </cell>
        </row>
        <row r="10">
          <cell r="B10">
            <v>1.408212271807022</v>
          </cell>
        </row>
        <row r="11">
          <cell r="B11">
            <v>6.0246594264255737</v>
          </cell>
        </row>
        <row r="12">
          <cell r="B12">
            <v>2.519526861329008</v>
          </cell>
        </row>
        <row r="13">
          <cell r="B13">
            <v>1.049496121428894</v>
          </cell>
        </row>
        <row r="14">
          <cell r="B14">
            <v>19.426804747441349</v>
          </cell>
        </row>
        <row r="15">
          <cell r="B15">
            <v>0.91664409857453366</v>
          </cell>
        </row>
        <row r="16">
          <cell r="B16">
            <v>2.9678815163837591</v>
          </cell>
        </row>
        <row r="17">
          <cell r="B17">
            <v>0.3223460078486628</v>
          </cell>
        </row>
        <row r="18">
          <cell r="B18">
            <v>1.9865202983819441</v>
          </cell>
        </row>
        <row r="19">
          <cell r="B19">
            <v>0.51090527919818796</v>
          </cell>
        </row>
        <row r="20">
          <cell r="B20">
            <v>0.47877186604293609</v>
          </cell>
        </row>
        <row r="21">
          <cell r="B21">
            <v>2.4039583919060239</v>
          </cell>
        </row>
        <row r="22">
          <cell r="B22">
            <v>0.1127240924989832</v>
          </cell>
        </row>
        <row r="23">
          <cell r="B23">
            <v>2.338391435743524</v>
          </cell>
        </row>
        <row r="24">
          <cell r="B24">
            <v>1.186870702573855</v>
          </cell>
        </row>
        <row r="25">
          <cell r="B25">
            <v>1.432309691551233</v>
          </cell>
        </row>
        <row r="26">
          <cell r="B26">
            <v>1.9103760465115289</v>
          </cell>
        </row>
        <row r="27">
          <cell r="B27">
            <v>0.2701764930911183</v>
          </cell>
        </row>
        <row r="28">
          <cell r="B28">
            <v>5.0714916008260893</v>
          </cell>
        </row>
        <row r="29">
          <cell r="B29">
            <v>0.76517887382960525</v>
          </cell>
        </row>
        <row r="30">
          <cell r="B30">
            <v>4.5482263829558116</v>
          </cell>
        </row>
        <row r="31">
          <cell r="B31">
            <v>1.4789082802477309</v>
          </cell>
        </row>
        <row r="32">
          <cell r="B32">
            <v>0.5139802248826465</v>
          </cell>
        </row>
        <row r="33">
          <cell r="B33">
            <v>0.40010645968284708</v>
          </cell>
        </row>
      </sheetData>
      <sheetData sheetId="1">
        <row r="2">
          <cell r="B2">
            <v>18.76383595189084</v>
          </cell>
        </row>
        <row r="3">
          <cell r="B3">
            <v>14.4789188335041</v>
          </cell>
        </row>
        <row r="4">
          <cell r="B4">
            <v>14.47716776930503</v>
          </cell>
        </row>
        <row r="5">
          <cell r="B5">
            <v>12.31220712660396</v>
          </cell>
        </row>
        <row r="6">
          <cell r="B6">
            <v>9.3180452298105418</v>
          </cell>
        </row>
        <row r="7">
          <cell r="B7">
            <v>16.14201674286646</v>
          </cell>
        </row>
        <row r="8">
          <cell r="B8">
            <v>17.263846181936529</v>
          </cell>
        </row>
        <row r="9">
          <cell r="B9">
            <v>16.48982057709291</v>
          </cell>
        </row>
        <row r="10">
          <cell r="B10">
            <v>13.110956866045299</v>
          </cell>
        </row>
        <row r="11">
          <cell r="B11">
            <v>30.52220847307558</v>
          </cell>
        </row>
        <row r="12">
          <cell r="B12">
            <v>21.379056145106329</v>
          </cell>
        </row>
        <row r="13">
          <cell r="B13">
            <v>9.6936297112570102</v>
          </cell>
        </row>
        <row r="14">
          <cell r="B14">
            <v>61.638443194520008</v>
          </cell>
        </row>
        <row r="15">
          <cell r="B15">
            <v>19.512131012121081</v>
          </cell>
        </row>
        <row r="16">
          <cell r="B16">
            <v>23.914714133388539</v>
          </cell>
        </row>
        <row r="17">
          <cell r="B17">
            <v>10.97066673790057</v>
          </cell>
        </row>
        <row r="18">
          <cell r="B18">
            <v>24.781825455168189</v>
          </cell>
        </row>
        <row r="19">
          <cell r="B19">
            <v>26.158955955878401</v>
          </cell>
        </row>
        <row r="20">
          <cell r="B20">
            <v>25.804827003795818</v>
          </cell>
        </row>
        <row r="21">
          <cell r="B21">
            <v>32.791745145164718</v>
          </cell>
        </row>
        <row r="22">
          <cell r="B22">
            <v>5.7433308895029764</v>
          </cell>
        </row>
        <row r="23">
          <cell r="B23">
            <v>21.573528253241019</v>
          </cell>
        </row>
        <row r="24">
          <cell r="B24">
            <v>11.7618258205526</v>
          </cell>
        </row>
        <row r="25">
          <cell r="B25">
            <v>25.12968500018015</v>
          </cell>
        </row>
        <row r="26">
          <cell r="B26">
            <v>13.670168178429799</v>
          </cell>
        </row>
        <row r="27">
          <cell r="B27">
            <v>12.323128819449281</v>
          </cell>
        </row>
        <row r="28">
          <cell r="B28">
            <v>34.96308046433613</v>
          </cell>
        </row>
        <row r="29">
          <cell r="B29">
            <v>12.92054270442029</v>
          </cell>
        </row>
        <row r="30">
          <cell r="B30">
            <v>37.562133615538102</v>
          </cell>
        </row>
        <row r="31">
          <cell r="B31">
            <v>25.186853956258702</v>
          </cell>
        </row>
        <row r="32">
          <cell r="B32">
            <v>14.09395728968947</v>
          </cell>
        </row>
        <row r="33">
          <cell r="B33">
            <v>15.42217229465526</v>
          </cell>
        </row>
      </sheetData>
      <sheetData sheetId="2">
        <row r="2">
          <cell r="B2">
            <v>40.000980001803562</v>
          </cell>
        </row>
        <row r="3">
          <cell r="B3">
            <v>33.512564102540473</v>
          </cell>
        </row>
        <row r="4">
          <cell r="B4">
            <v>32.592935069170551</v>
          </cell>
        </row>
        <row r="5">
          <cell r="B5">
            <v>31.092012938274021</v>
          </cell>
        </row>
        <row r="6">
          <cell r="B6">
            <v>33.004867472282903</v>
          </cell>
        </row>
        <row r="7">
          <cell r="B7">
            <v>36.760136570769362</v>
          </cell>
        </row>
        <row r="8">
          <cell r="B8">
            <v>36.731991477089878</v>
          </cell>
        </row>
        <row r="9">
          <cell r="B9">
            <v>40.631600034304498</v>
          </cell>
        </row>
        <row r="10">
          <cell r="B10">
            <v>31.08108764912285</v>
          </cell>
        </row>
        <row r="11">
          <cell r="B11">
            <v>57.820530031445273</v>
          </cell>
        </row>
        <row r="12">
          <cell r="B12">
            <v>44.619231456274299</v>
          </cell>
        </row>
        <row r="13">
          <cell r="B13">
            <v>26.324203228454891</v>
          </cell>
        </row>
        <row r="14">
          <cell r="B14">
            <v>79.046394862568917</v>
          </cell>
        </row>
        <row r="15">
          <cell r="B15">
            <v>48.922265042209709</v>
          </cell>
        </row>
        <row r="16">
          <cell r="B16">
            <v>48.052792092650002</v>
          </cell>
        </row>
        <row r="17">
          <cell r="B17">
            <v>34.212789530927111</v>
          </cell>
        </row>
        <row r="18">
          <cell r="B18">
            <v>48.309534174361922</v>
          </cell>
        </row>
        <row r="19">
          <cell r="B19">
            <v>65.613279148784784</v>
          </cell>
        </row>
        <row r="20">
          <cell r="B20">
            <v>50.836702890028867</v>
          </cell>
        </row>
        <row r="21">
          <cell r="B21">
            <v>65.080964178109326</v>
          </cell>
        </row>
        <row r="22">
          <cell r="B22">
            <v>23.373224634478031</v>
          </cell>
        </row>
        <row r="23">
          <cell r="B23">
            <v>44.866242489038818</v>
          </cell>
        </row>
        <row r="24">
          <cell r="B24">
            <v>32.723460345644497</v>
          </cell>
        </row>
        <row r="25">
          <cell r="B25">
            <v>54.927066774576673</v>
          </cell>
        </row>
        <row r="26">
          <cell r="B26">
            <v>28.206745232110102</v>
          </cell>
        </row>
        <row r="27">
          <cell r="B27">
            <v>34.353004852169668</v>
          </cell>
        </row>
        <row r="28">
          <cell r="B28">
            <v>60.82918535099131</v>
          </cell>
        </row>
        <row r="29">
          <cell r="B29">
            <v>30.008087654397009</v>
          </cell>
        </row>
        <row r="30">
          <cell r="B30">
            <v>60.715725001858878</v>
          </cell>
        </row>
        <row r="31">
          <cell r="B31">
            <v>51.409670880279897</v>
          </cell>
        </row>
        <row r="32">
          <cell r="B32">
            <v>40.836427199852388</v>
          </cell>
        </row>
        <row r="33">
          <cell r="B33">
            <v>49.210017612422618</v>
          </cell>
        </row>
      </sheetData>
      <sheetData sheetId="3">
        <row r="2">
          <cell r="B2">
            <v>20.00152889255687</v>
          </cell>
        </row>
        <row r="3">
          <cell r="B3">
            <v>15.850641772308499</v>
          </cell>
        </row>
        <row r="4">
          <cell r="B4">
            <v>14.79660933588713</v>
          </cell>
        </row>
        <row r="5">
          <cell r="B5">
            <v>13.857150135076431</v>
          </cell>
        </row>
        <row r="6">
          <cell r="B6">
            <v>10.164353107609079</v>
          </cell>
        </row>
        <row r="7">
          <cell r="B7">
            <v>16.847609313154191</v>
          </cell>
        </row>
        <row r="8">
          <cell r="B8">
            <v>18.87571816191565</v>
          </cell>
        </row>
        <row r="9">
          <cell r="B9">
            <v>19.125942902014039</v>
          </cell>
        </row>
        <row r="10">
          <cell r="B10">
            <v>13.80784531787249</v>
          </cell>
        </row>
        <row r="11">
          <cell r="B11">
            <v>33.292158689734642</v>
          </cell>
        </row>
        <row r="12">
          <cell r="B12">
            <v>22.625733572470491</v>
          </cell>
        </row>
        <row r="13">
          <cell r="B13">
            <v>9.9243839260477227</v>
          </cell>
        </row>
        <row r="14">
          <cell r="B14">
            <v>63.251847901680513</v>
          </cell>
        </row>
        <row r="15">
          <cell r="B15">
            <v>20.76250293265867</v>
          </cell>
        </row>
        <row r="16">
          <cell r="B16">
            <v>25.657873085603171</v>
          </cell>
        </row>
        <row r="17">
          <cell r="B17">
            <v>12.387555964530829</v>
          </cell>
        </row>
        <row r="18">
          <cell r="B18">
            <v>26.025264286971531</v>
          </cell>
        </row>
        <row r="19">
          <cell r="B19">
            <v>28.71559703514091</v>
          </cell>
        </row>
        <row r="20">
          <cell r="B20">
            <v>27.688917247573482</v>
          </cell>
        </row>
        <row r="21">
          <cell r="B21">
            <v>34.255735970482682</v>
          </cell>
        </row>
        <row r="22">
          <cell r="B22">
            <v>6.3335632597379634</v>
          </cell>
        </row>
        <row r="23">
          <cell r="B23">
            <v>22.51248798426041</v>
          </cell>
        </row>
        <row r="24">
          <cell r="B24">
            <v>12.80600468407579</v>
          </cell>
        </row>
        <row r="25">
          <cell r="B25">
            <v>27.264693030919648</v>
          </cell>
        </row>
        <row r="26">
          <cell r="B26">
            <v>14.095235068834921</v>
          </cell>
        </row>
        <row r="27">
          <cell r="B27">
            <v>14.34453984291285</v>
          </cell>
        </row>
        <row r="28">
          <cell r="B28">
            <v>36.150741968356542</v>
          </cell>
        </row>
        <row r="29">
          <cell r="B29">
            <v>13.579042353119419</v>
          </cell>
        </row>
        <row r="30">
          <cell r="B30">
            <v>40.028778527183412</v>
          </cell>
        </row>
        <row r="31">
          <cell r="B31">
            <v>26.431152642650371</v>
          </cell>
        </row>
        <row r="32">
          <cell r="B32">
            <v>15.41454710577073</v>
          </cell>
        </row>
        <row r="33">
          <cell r="B33">
            <v>18.112427979066709</v>
          </cell>
        </row>
      </sheetData>
      <sheetData sheetId="4">
        <row r="2">
          <cell r="B2">
            <v>98.471063242213035</v>
          </cell>
        </row>
        <row r="3">
          <cell r="B3">
            <v>99.70888573225082</v>
          </cell>
        </row>
        <row r="4">
          <cell r="B4">
            <v>99.332414207732469</v>
          </cell>
        </row>
        <row r="5">
          <cell r="B5">
            <v>98.305926326408297</v>
          </cell>
        </row>
        <row r="6">
          <cell r="B6">
            <v>98.444542594044549</v>
          </cell>
        </row>
        <row r="7">
          <cell r="B7">
            <v>98.789700241040379</v>
          </cell>
        </row>
        <row r="8">
          <cell r="B8">
            <v>98.395893856214599</v>
          </cell>
        </row>
        <row r="9">
          <cell r="B9">
            <v>99.86946154756177</v>
          </cell>
        </row>
        <row r="10">
          <cell r="B10">
            <v>99.406596513977277</v>
          </cell>
        </row>
        <row r="11">
          <cell r="B11">
            <v>96.037377696306621</v>
          </cell>
        </row>
        <row r="12">
          <cell r="B12">
            <v>99.290239457641079</v>
          </cell>
        </row>
        <row r="13">
          <cell r="B13">
            <v>99.831685224146653</v>
          </cell>
        </row>
        <row r="14">
          <cell r="B14">
            <v>83.701235051923732</v>
          </cell>
        </row>
        <row r="15">
          <cell r="B15">
            <v>97.535409134599405</v>
          </cell>
        </row>
        <row r="16">
          <cell r="B16">
            <v>98.055764651655025</v>
          </cell>
        </row>
        <row r="17">
          <cell r="B17">
            <v>98.809591932825825</v>
          </cell>
        </row>
        <row r="18">
          <cell r="B18">
            <v>96.368801919977699</v>
          </cell>
        </row>
        <row r="19">
          <cell r="B19">
            <v>100</v>
          </cell>
        </row>
        <row r="20">
          <cell r="B20">
            <v>97.211119690136798</v>
          </cell>
        </row>
        <row r="21">
          <cell r="B21">
            <v>99.14488175933657</v>
          </cell>
        </row>
        <row r="22">
          <cell r="B22">
            <v>99.896950297459412</v>
          </cell>
        </row>
        <row r="23">
          <cell r="B23">
            <v>99.93443869062331</v>
          </cell>
        </row>
        <row r="24">
          <cell r="B24">
            <v>99.474034782860798</v>
          </cell>
        </row>
        <row r="25">
          <cell r="B25">
            <v>94.978974736865922</v>
          </cell>
        </row>
        <row r="26">
          <cell r="B26">
            <v>99.795004744146212</v>
          </cell>
        </row>
        <row r="27">
          <cell r="B27">
            <v>97.129974792215577</v>
          </cell>
        </row>
        <row r="28">
          <cell r="B28">
            <v>99.986841755608907</v>
          </cell>
        </row>
        <row r="29">
          <cell r="B29">
            <v>99.740878062677311</v>
          </cell>
        </row>
        <row r="30">
          <cell r="B30">
            <v>97.265173214552462</v>
          </cell>
        </row>
        <row r="31">
          <cell r="B31">
            <v>97.221565773670065</v>
          </cell>
        </row>
        <row r="32">
          <cell r="B32">
            <v>94.069217657671061</v>
          </cell>
        </row>
        <row r="33">
          <cell r="B33">
            <v>99.927404548062071</v>
          </cell>
        </row>
      </sheetData>
      <sheetData sheetId="5">
        <row r="2">
          <cell r="B2">
            <v>99.929873966884131</v>
          </cell>
        </row>
        <row r="3">
          <cell r="B3">
            <v>100</v>
          </cell>
        </row>
        <row r="4">
          <cell r="B4">
            <v>99.78095310404656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100</v>
          </cell>
        </row>
        <row r="10">
          <cell r="B10">
            <v>99.749368551033811</v>
          </cell>
        </row>
        <row r="11">
          <cell r="B11">
            <v>99.827959723377916</v>
          </cell>
        </row>
        <row r="12">
          <cell r="B12">
            <v>99.918111944166725</v>
          </cell>
        </row>
        <row r="13">
          <cell r="B13">
            <v>100</v>
          </cell>
        </row>
        <row r="14">
          <cell r="B14">
            <v>99.288735622038232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99.61063581331571</v>
          </cell>
        </row>
        <row r="18">
          <cell r="B18">
            <v>100</v>
          </cell>
        </row>
        <row r="19">
          <cell r="B19">
            <v>100</v>
          </cell>
        </row>
        <row r="20">
          <cell r="B20">
            <v>98.961753252803732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99.913055276975967</v>
          </cell>
        </row>
        <row r="25">
          <cell r="B25">
            <v>99.933179232352401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99.915606401064807</v>
          </cell>
        </row>
        <row r="33">
          <cell r="B33">
            <v>100</v>
          </cell>
        </row>
      </sheetData>
      <sheetData sheetId="6">
        <row r="2">
          <cell r="B2">
            <v>24.72780089290832</v>
          </cell>
        </row>
        <row r="3">
          <cell r="B3">
            <v>31.582274198863271</v>
          </cell>
        </row>
        <row r="4">
          <cell r="B4">
            <v>44.912761490876562</v>
          </cell>
        </row>
        <row r="5">
          <cell r="B5">
            <v>0</v>
          </cell>
        </row>
        <row r="6">
          <cell r="B6">
            <v>39.205571423933897</v>
          </cell>
        </row>
        <row r="7">
          <cell r="B7">
            <v>38.87471875269884</v>
          </cell>
        </row>
        <row r="8">
          <cell r="B8">
            <v>71.787039966788726</v>
          </cell>
        </row>
        <row r="9">
          <cell r="B9">
            <v>39.995884297419977</v>
          </cell>
        </row>
        <row r="10">
          <cell r="B10">
            <v>7.1996400578893462</v>
          </cell>
        </row>
        <row r="11">
          <cell r="B11">
            <v>0</v>
          </cell>
        </row>
        <row r="12">
          <cell r="B12">
            <v>14.8059520824978</v>
          </cell>
        </row>
        <row r="13">
          <cell r="B13">
            <v>51.071690024440286</v>
          </cell>
        </row>
        <row r="14">
          <cell r="B14">
            <v>0</v>
          </cell>
        </row>
        <row r="15">
          <cell r="B15">
            <v>69.114386897595182</v>
          </cell>
        </row>
        <row r="16">
          <cell r="B16">
            <v>40.883400594217989</v>
          </cell>
        </row>
        <row r="17">
          <cell r="B17">
            <v>37.77748428003666</v>
          </cell>
        </row>
        <row r="18">
          <cell r="B18">
            <v>43.361959261610671</v>
          </cell>
        </row>
        <row r="19">
          <cell r="B19">
            <v>9.9174983788038337E-2</v>
          </cell>
        </row>
        <row r="20">
          <cell r="B20">
            <v>4.8891833327689982</v>
          </cell>
        </row>
        <row r="21">
          <cell r="B21">
            <v>0</v>
          </cell>
        </row>
        <row r="22">
          <cell r="B22">
            <v>6.6927457340476346</v>
          </cell>
        </row>
        <row r="23">
          <cell r="B23">
            <v>0</v>
          </cell>
        </row>
        <row r="24">
          <cell r="B24">
            <v>0.30736475159479087</v>
          </cell>
        </row>
        <row r="25">
          <cell r="B25">
            <v>21.550894480116739</v>
          </cell>
        </row>
        <row r="26">
          <cell r="B26">
            <v>26.091096821916139</v>
          </cell>
        </row>
        <row r="27">
          <cell r="B27">
            <v>17.384350003917419</v>
          </cell>
        </row>
        <row r="28">
          <cell r="B28">
            <v>8.3831742067220159</v>
          </cell>
        </row>
        <row r="29">
          <cell r="B29">
            <v>34.035872192446838</v>
          </cell>
        </row>
        <row r="30">
          <cell r="B30">
            <v>0</v>
          </cell>
        </row>
        <row r="31">
          <cell r="B31">
            <v>13.010870060286731</v>
          </cell>
        </row>
        <row r="32">
          <cell r="B32">
            <v>10.078131217171441</v>
          </cell>
        </row>
        <row r="33">
          <cell r="B33">
            <v>3.0267169612963221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2.5469652407035648</v>
          </cell>
        </row>
        <row r="3">
          <cell r="B3">
            <v>4.7398198971111603</v>
          </cell>
        </row>
        <row r="4">
          <cell r="B4">
            <v>0.67767231691045482</v>
          </cell>
        </row>
        <row r="5">
          <cell r="B5">
            <v>0.46029044320891171</v>
          </cell>
        </row>
        <row r="6">
          <cell r="B6">
            <v>1.004090593788638</v>
          </cell>
        </row>
        <row r="7">
          <cell r="B7">
            <v>1.6409233034734669</v>
          </cell>
        </row>
        <row r="8">
          <cell r="B8">
            <v>0.71439600927055869</v>
          </cell>
        </row>
        <row r="9">
          <cell r="B9">
            <v>0.24669499184858051</v>
          </cell>
        </row>
        <row r="10">
          <cell r="B10">
            <v>2.9527018587316358</v>
          </cell>
        </row>
        <row r="11">
          <cell r="B11">
            <v>3.8881444255094522</v>
          </cell>
        </row>
        <row r="12">
          <cell r="B12">
            <v>2.685265953642173</v>
          </cell>
        </row>
        <row r="13">
          <cell r="B13">
            <v>1.13117906301726</v>
          </cell>
        </row>
        <row r="14">
          <cell r="B14">
            <v>20.757886185126399</v>
          </cell>
        </row>
        <row r="15">
          <cell r="B15">
            <v>1.74885449079265</v>
          </cell>
        </row>
        <row r="16">
          <cell r="B16">
            <v>2.8970411267286549</v>
          </cell>
        </row>
        <row r="17">
          <cell r="B17">
            <v>0.2002207710916182</v>
          </cell>
        </row>
        <row r="18">
          <cell r="B18">
            <v>2.5223272440630988</v>
          </cell>
        </row>
        <row r="19">
          <cell r="B19">
            <v>1.0191790631566631</v>
          </cell>
        </row>
        <row r="20">
          <cell r="B20">
            <v>0.62907270965258877</v>
          </cell>
        </row>
        <row r="21">
          <cell r="B21">
            <v>2.2707533541232139</v>
          </cell>
        </row>
        <row r="22">
          <cell r="B22">
            <v>0.55225706554820153</v>
          </cell>
        </row>
        <row r="23">
          <cell r="B23">
            <v>1.768523424202924</v>
          </cell>
        </row>
        <row r="24">
          <cell r="B24">
            <v>1.9836928490285131</v>
          </cell>
        </row>
        <row r="25">
          <cell r="B25">
            <v>3.289259891610866</v>
          </cell>
        </row>
        <row r="26">
          <cell r="B26">
            <v>1.5106510537199289</v>
          </cell>
        </row>
        <row r="27">
          <cell r="B27">
            <v>1.3526679241516579</v>
          </cell>
        </row>
        <row r="28">
          <cell r="B28">
            <v>6.7258200321007786</v>
          </cell>
        </row>
        <row r="29">
          <cell r="B29">
            <v>0.592878233516277</v>
          </cell>
        </row>
        <row r="30">
          <cell r="B30">
            <v>5.6314959003500178</v>
          </cell>
        </row>
        <row r="31">
          <cell r="B31">
            <v>3.573228782535165</v>
          </cell>
        </row>
        <row r="32">
          <cell r="B32">
            <v>0</v>
          </cell>
        </row>
        <row r="33">
          <cell r="B33">
            <v>0.80405465064726289</v>
          </cell>
        </row>
      </sheetData>
      <sheetData sheetId="1">
        <row r="2">
          <cell r="B2">
            <v>20.0202549842774</v>
          </cell>
        </row>
        <row r="3">
          <cell r="B3">
            <v>22.383319389442519</v>
          </cell>
        </row>
        <row r="4">
          <cell r="B4">
            <v>14.14576371781015</v>
          </cell>
        </row>
        <row r="5">
          <cell r="B5">
            <v>9.1030088224156689</v>
          </cell>
        </row>
        <row r="6">
          <cell r="B6">
            <v>12.858315628771861</v>
          </cell>
        </row>
        <row r="7">
          <cell r="B7">
            <v>19.473444528913198</v>
          </cell>
        </row>
        <row r="8">
          <cell r="B8">
            <v>12.11968230786961</v>
          </cell>
        </row>
        <row r="9">
          <cell r="B9">
            <v>14.91414601729474</v>
          </cell>
        </row>
        <row r="10">
          <cell r="B10">
            <v>21.612547843980849</v>
          </cell>
        </row>
        <row r="11">
          <cell r="B11">
            <v>35.180265584744483</v>
          </cell>
        </row>
        <row r="12">
          <cell r="B12">
            <v>19.556151640454729</v>
          </cell>
        </row>
        <row r="13">
          <cell r="B13">
            <v>13.561271620123369</v>
          </cell>
        </row>
        <row r="14">
          <cell r="B14">
            <v>61.494288577009101</v>
          </cell>
        </row>
        <row r="15">
          <cell r="B15">
            <v>22.562649061412969</v>
          </cell>
        </row>
        <row r="16">
          <cell r="B16">
            <v>36.314798000574108</v>
          </cell>
        </row>
        <row r="17">
          <cell r="B17">
            <v>9.7131469938757746</v>
          </cell>
        </row>
        <row r="18">
          <cell r="B18">
            <v>30.448784673588111</v>
          </cell>
        </row>
        <row r="19">
          <cell r="B19">
            <v>20.0809327689181</v>
          </cell>
        </row>
        <row r="20">
          <cell r="B20">
            <v>12.8335456142786</v>
          </cell>
        </row>
        <row r="21">
          <cell r="B21">
            <v>23.68516162699866</v>
          </cell>
        </row>
        <row r="22">
          <cell r="B22">
            <v>12.521887710851621</v>
          </cell>
        </row>
        <row r="23">
          <cell r="B23">
            <v>19.348807157482678</v>
          </cell>
        </row>
        <row r="24">
          <cell r="B24">
            <v>16.417067708534869</v>
          </cell>
        </row>
        <row r="25">
          <cell r="B25">
            <v>22.832167249095932</v>
          </cell>
        </row>
        <row r="26">
          <cell r="B26">
            <v>13.56430391522291</v>
          </cell>
        </row>
        <row r="27">
          <cell r="B27">
            <v>16.66105782961078</v>
          </cell>
        </row>
        <row r="28">
          <cell r="B28">
            <v>40.532899411714077</v>
          </cell>
        </row>
        <row r="29">
          <cell r="B29">
            <v>11.675538104677591</v>
          </cell>
        </row>
        <row r="30">
          <cell r="B30">
            <v>39.77320817191876</v>
          </cell>
        </row>
        <row r="31">
          <cell r="B31">
            <v>28.327209294521801</v>
          </cell>
        </row>
        <row r="32">
          <cell r="B32">
            <v>7.8646498292179601</v>
          </cell>
        </row>
        <row r="33">
          <cell r="B33">
            <v>12.43681289354455</v>
          </cell>
        </row>
      </sheetData>
      <sheetData sheetId="2">
        <row r="2">
          <cell r="B2">
            <v>40.001961729158737</v>
          </cell>
        </row>
        <row r="3">
          <cell r="B3">
            <v>43.783437393988002</v>
          </cell>
        </row>
        <row r="4">
          <cell r="B4">
            <v>31.350573856598249</v>
          </cell>
        </row>
        <row r="5">
          <cell r="B5">
            <v>21.65012567444537</v>
          </cell>
        </row>
        <row r="6">
          <cell r="B6">
            <v>33.288637616636017</v>
          </cell>
        </row>
        <row r="7">
          <cell r="B7">
            <v>35.940974448937197</v>
          </cell>
        </row>
        <row r="8">
          <cell r="B8">
            <v>32.323553997196491</v>
          </cell>
        </row>
        <row r="9">
          <cell r="B9">
            <v>38.694821512460337</v>
          </cell>
        </row>
        <row r="10">
          <cell r="B10">
            <v>39.913218432673972</v>
          </cell>
        </row>
        <row r="11">
          <cell r="B11">
            <v>58.813066554143667</v>
          </cell>
        </row>
        <row r="12">
          <cell r="B12">
            <v>39.446244185777417</v>
          </cell>
        </row>
        <row r="13">
          <cell r="B13">
            <v>28.847890040790549</v>
          </cell>
        </row>
        <row r="14">
          <cell r="B14">
            <v>79.112970275714758</v>
          </cell>
        </row>
        <row r="15">
          <cell r="B15">
            <v>49.384942222662879</v>
          </cell>
        </row>
        <row r="16">
          <cell r="B16">
            <v>63.49496221719901</v>
          </cell>
        </row>
        <row r="17">
          <cell r="B17">
            <v>29.734225977388871</v>
          </cell>
        </row>
        <row r="18">
          <cell r="B18">
            <v>54.004869934002222</v>
          </cell>
        </row>
        <row r="19">
          <cell r="B19">
            <v>42.92478880654086</v>
          </cell>
        </row>
        <row r="20">
          <cell r="B20">
            <v>31.910386919653281</v>
          </cell>
        </row>
        <row r="21">
          <cell r="B21">
            <v>49.378130104281077</v>
          </cell>
        </row>
        <row r="22">
          <cell r="B22">
            <v>32.885313819943413</v>
          </cell>
        </row>
        <row r="23">
          <cell r="B23">
            <v>39.405609659411127</v>
          </cell>
        </row>
        <row r="24">
          <cell r="B24">
            <v>39.069663410442743</v>
          </cell>
        </row>
        <row r="25">
          <cell r="B25">
            <v>49.8193069059677</v>
          </cell>
        </row>
        <row r="26">
          <cell r="B26">
            <v>30.19912809131846</v>
          </cell>
        </row>
        <row r="27">
          <cell r="B27">
            <v>41.561606190715622</v>
          </cell>
        </row>
        <row r="28">
          <cell r="B28">
            <v>65.79735358473755</v>
          </cell>
        </row>
        <row r="29">
          <cell r="B29">
            <v>29.276047698207421</v>
          </cell>
        </row>
        <row r="30">
          <cell r="B30">
            <v>63.381523140973997</v>
          </cell>
        </row>
        <row r="31">
          <cell r="B31">
            <v>50.085614664173328</v>
          </cell>
        </row>
        <row r="32">
          <cell r="B32">
            <v>28.575463270181888</v>
          </cell>
        </row>
        <row r="33">
          <cell r="B33">
            <v>39.191027993079658</v>
          </cell>
        </row>
      </sheetData>
      <sheetData sheetId="3">
        <row r="2">
          <cell r="B2">
            <v>20.000307962856329</v>
          </cell>
        </row>
        <row r="3">
          <cell r="B3">
            <v>22.230040215933819</v>
          </cell>
        </row>
        <row r="4">
          <cell r="B4">
            <v>14.14576371781015</v>
          </cell>
        </row>
        <row r="5">
          <cell r="B5">
            <v>9.1030088224156689</v>
          </cell>
        </row>
        <row r="6">
          <cell r="B6">
            <v>12.858315628771861</v>
          </cell>
        </row>
        <row r="7">
          <cell r="B7">
            <v>19.473444528913198</v>
          </cell>
        </row>
        <row r="8">
          <cell r="B8">
            <v>12.07714102619693</v>
          </cell>
        </row>
        <row r="9">
          <cell r="B9">
            <v>14.91414601729474</v>
          </cell>
        </row>
        <row r="10">
          <cell r="B10">
            <v>21.51705086571064</v>
          </cell>
        </row>
        <row r="11">
          <cell r="B11">
            <v>35.138111279212453</v>
          </cell>
        </row>
        <row r="12">
          <cell r="B12">
            <v>19.556151640454729</v>
          </cell>
        </row>
        <row r="13">
          <cell r="B13">
            <v>13.561271620123369</v>
          </cell>
        </row>
        <row r="14">
          <cell r="B14">
            <v>61.494288577009101</v>
          </cell>
        </row>
        <row r="15">
          <cell r="B15">
            <v>22.562649061412969</v>
          </cell>
        </row>
        <row r="16">
          <cell r="B16">
            <v>36.314798000574108</v>
          </cell>
        </row>
        <row r="17">
          <cell r="B17">
            <v>9.7131469938757746</v>
          </cell>
        </row>
        <row r="18">
          <cell r="B18">
            <v>30.448784673588111</v>
          </cell>
        </row>
        <row r="19">
          <cell r="B19">
            <v>20.0809327689181</v>
          </cell>
        </row>
        <row r="20">
          <cell r="B20">
            <v>12.8335456142786</v>
          </cell>
        </row>
        <row r="21">
          <cell r="B21">
            <v>23.68516162699866</v>
          </cell>
        </row>
        <row r="22">
          <cell r="B22">
            <v>12.521887710851621</v>
          </cell>
        </row>
        <row r="23">
          <cell r="B23">
            <v>19.32344618386109</v>
          </cell>
        </row>
        <row r="24">
          <cell r="B24">
            <v>16.417067708534869</v>
          </cell>
        </row>
        <row r="25">
          <cell r="B25">
            <v>22.832167249095932</v>
          </cell>
        </row>
        <row r="26">
          <cell r="B26">
            <v>13.512900277900171</v>
          </cell>
        </row>
        <row r="27">
          <cell r="B27">
            <v>16.66105782961078</v>
          </cell>
        </row>
        <row r="28">
          <cell r="B28">
            <v>40.532899411714077</v>
          </cell>
        </row>
        <row r="29">
          <cell r="B29">
            <v>11.675538104677591</v>
          </cell>
        </row>
        <row r="30">
          <cell r="B30">
            <v>39.77320817191876</v>
          </cell>
        </row>
        <row r="31">
          <cell r="B31">
            <v>28.327209294521801</v>
          </cell>
        </row>
        <row r="32">
          <cell r="B32">
            <v>7.8646498292179601</v>
          </cell>
        </row>
        <row r="33">
          <cell r="B33">
            <v>12.43681289354455</v>
          </cell>
        </row>
      </sheetData>
      <sheetData sheetId="4">
        <row r="2">
          <cell r="B2">
            <v>97.626571714311069</v>
          </cell>
        </row>
        <row r="3">
          <cell r="B3">
            <v>99.617518977574989</v>
          </cell>
        </row>
        <row r="4">
          <cell r="B4">
            <v>76.087305140880545</v>
          </cell>
        </row>
        <row r="5">
          <cell r="B5">
            <v>97.079329930738851</v>
          </cell>
        </row>
        <row r="6">
          <cell r="B6">
            <v>99.087290961250531</v>
          </cell>
        </row>
        <row r="7">
          <cell r="B7">
            <v>99.045364777587764</v>
          </cell>
        </row>
        <row r="8">
          <cell r="B8">
            <v>97.159891539274611</v>
          </cell>
        </row>
        <row r="9">
          <cell r="B9">
            <v>99.2853224300775</v>
          </cell>
        </row>
        <row r="10">
          <cell r="B10">
            <v>98.854638479125668</v>
          </cell>
        </row>
        <row r="11">
          <cell r="B11">
            <v>95.292148246038749</v>
          </cell>
        </row>
        <row r="12">
          <cell r="B12">
            <v>99.627385157577123</v>
          </cell>
        </row>
        <row r="13">
          <cell r="B13">
            <v>99.890247351554294</v>
          </cell>
        </row>
        <row r="14">
          <cell r="B14">
            <v>88.496796352020382</v>
          </cell>
        </row>
        <row r="15">
          <cell r="B15">
            <v>95.888480863631585</v>
          </cell>
        </row>
        <row r="16">
          <cell r="B16">
            <v>97.359731450442851</v>
          </cell>
        </row>
        <row r="17">
          <cell r="B17">
            <v>98.928580324193859</v>
          </cell>
        </row>
        <row r="18">
          <cell r="B18">
            <v>98.557215609179579</v>
          </cell>
        </row>
        <row r="19">
          <cell r="B19">
            <v>99.275368792372433</v>
          </cell>
        </row>
        <row r="20">
          <cell r="B20">
            <v>99.307995885654165</v>
          </cell>
        </row>
        <row r="21">
          <cell r="B21">
            <v>99.414931401354593</v>
          </cell>
        </row>
        <row r="22">
          <cell r="B22">
            <v>97.614293724894949</v>
          </cell>
        </row>
        <row r="23">
          <cell r="B23">
            <v>100</v>
          </cell>
        </row>
        <row r="24">
          <cell r="B24">
            <v>99.681883414130922</v>
          </cell>
        </row>
        <row r="25">
          <cell r="B25">
            <v>91.55917124931932</v>
          </cell>
        </row>
        <row r="26">
          <cell r="B26">
            <v>99.825522552879946</v>
          </cell>
        </row>
        <row r="27">
          <cell r="B27">
            <v>98.06828211631921</v>
          </cell>
        </row>
        <row r="28">
          <cell r="B28">
            <v>99.926794004180309</v>
          </cell>
        </row>
        <row r="29">
          <cell r="B29">
            <v>99.947603720865615</v>
          </cell>
        </row>
        <row r="30">
          <cell r="B30">
            <v>98.384220067894432</v>
          </cell>
        </row>
        <row r="31">
          <cell r="B31">
            <v>97.918809350404004</v>
          </cell>
        </row>
        <row r="32">
          <cell r="B32">
            <v>94.64372721894901</v>
          </cell>
        </row>
        <row r="33">
          <cell r="B33">
            <v>99.884668710867729</v>
          </cell>
        </row>
      </sheetData>
      <sheetData sheetId="5">
        <row r="2">
          <cell r="B2">
            <v>99.891674768717152</v>
          </cell>
        </row>
        <row r="3">
          <cell r="B3">
            <v>99.825932446725247</v>
          </cell>
        </row>
        <row r="4">
          <cell r="B4">
            <v>99.870401261790718</v>
          </cell>
        </row>
        <row r="5">
          <cell r="B5">
            <v>99.959508847839004</v>
          </cell>
        </row>
        <row r="6">
          <cell r="B6">
            <v>99.773017647426883</v>
          </cell>
        </row>
        <row r="7">
          <cell r="B7">
            <v>99.896900644473135</v>
          </cell>
        </row>
        <row r="8">
          <cell r="B8">
            <v>100</v>
          </cell>
        </row>
        <row r="9">
          <cell r="B9">
            <v>100</v>
          </cell>
        </row>
        <row r="10">
          <cell r="B10">
            <v>99.422237242608347</v>
          </cell>
        </row>
        <row r="11">
          <cell r="B11">
            <v>99.948579147959649</v>
          </cell>
        </row>
        <row r="12">
          <cell r="B12">
            <v>100</v>
          </cell>
        </row>
        <row r="13">
          <cell r="B13">
            <v>100</v>
          </cell>
        </row>
        <row r="14">
          <cell r="B14">
            <v>99.236262458778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99.60315131390854</v>
          </cell>
        </row>
        <row r="18">
          <cell r="B18">
            <v>99.684982208820614</v>
          </cell>
        </row>
        <row r="19">
          <cell r="B19">
            <v>99.778709308020893</v>
          </cell>
        </row>
        <row r="20">
          <cell r="B20">
            <v>99.929432004887957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99.999999999999986</v>
          </cell>
        </row>
        <row r="25">
          <cell r="B25">
            <v>99.555496073425701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99.891429236926015</v>
          </cell>
        </row>
        <row r="31">
          <cell r="B31">
            <v>100</v>
          </cell>
        </row>
        <row r="32">
          <cell r="B32">
            <v>99.884035282874308</v>
          </cell>
        </row>
        <row r="33">
          <cell r="B33">
            <v>100</v>
          </cell>
        </row>
      </sheetData>
      <sheetData sheetId="6">
        <row r="2">
          <cell r="B2">
            <v>26.086306265273631</v>
          </cell>
        </row>
        <row r="3">
          <cell r="B3">
            <v>33.754363158123063</v>
          </cell>
        </row>
        <row r="4">
          <cell r="B4">
            <v>42.086109158568838</v>
          </cell>
        </row>
        <row r="5">
          <cell r="B5">
            <v>0</v>
          </cell>
        </row>
        <row r="6">
          <cell r="B6">
            <v>52.287451088241653</v>
          </cell>
        </row>
        <row r="7">
          <cell r="B7">
            <v>31.609632561854291</v>
          </cell>
        </row>
        <row r="8">
          <cell r="B8">
            <v>72.907090704653086</v>
          </cell>
        </row>
        <row r="9">
          <cell r="B9">
            <v>38.566716962590597</v>
          </cell>
        </row>
        <row r="10">
          <cell r="B10">
            <v>13.59903687925542</v>
          </cell>
        </row>
        <row r="11">
          <cell r="B11">
            <v>0.26658766302842651</v>
          </cell>
        </row>
        <row r="12">
          <cell r="B12">
            <v>29.064508074664339</v>
          </cell>
        </row>
        <row r="13">
          <cell r="B13">
            <v>49.841218839013848</v>
          </cell>
        </row>
        <row r="14">
          <cell r="B14">
            <v>0</v>
          </cell>
        </row>
        <row r="15">
          <cell r="B15">
            <v>68.31149623424723</v>
          </cell>
        </row>
        <row r="16">
          <cell r="B16">
            <v>34.881484891893592</v>
          </cell>
        </row>
        <row r="17">
          <cell r="B17">
            <v>33.472730294285839</v>
          </cell>
        </row>
        <row r="18">
          <cell r="B18">
            <v>24.068103958966649</v>
          </cell>
        </row>
        <row r="19">
          <cell r="B19">
            <v>5.1124242849905084</v>
          </cell>
        </row>
        <row r="20">
          <cell r="B20">
            <v>7.5707499034242529</v>
          </cell>
        </row>
        <row r="21">
          <cell r="B21">
            <v>0.68083980107164754</v>
          </cell>
        </row>
        <row r="22">
          <cell r="B22">
            <v>6.8078475442258526</v>
          </cell>
        </row>
        <row r="23">
          <cell r="B23">
            <v>0</v>
          </cell>
        </row>
        <row r="24">
          <cell r="B24">
            <v>3.2202851464559892</v>
          </cell>
        </row>
        <row r="25">
          <cell r="B25">
            <v>15.176560266384611</v>
          </cell>
        </row>
        <row r="26">
          <cell r="B26">
            <v>26.215673534511449</v>
          </cell>
        </row>
        <row r="27">
          <cell r="B27">
            <v>21.335686960419359</v>
          </cell>
        </row>
        <row r="28">
          <cell r="B28">
            <v>15.716197683022839</v>
          </cell>
        </row>
        <row r="29">
          <cell r="B29">
            <v>34.697516159179678</v>
          </cell>
        </row>
        <row r="30">
          <cell r="B30">
            <v>0</v>
          </cell>
        </row>
        <row r="31">
          <cell r="B31">
            <v>11.916172305784009</v>
          </cell>
        </row>
        <row r="32">
          <cell r="B32">
            <v>10.98098135120591</v>
          </cell>
        </row>
        <row r="33">
          <cell r="B33">
            <v>0.63912652963268057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4.240435084752594</v>
          </cell>
        </row>
        <row r="3">
          <cell r="B3">
            <v>3.9807056262771869</v>
          </cell>
        </row>
        <row r="4">
          <cell r="B4">
            <v>1.8864788550842979</v>
          </cell>
        </row>
        <row r="5">
          <cell r="B5">
            <v>1.090196185356447</v>
          </cell>
        </row>
        <row r="6">
          <cell r="B6">
            <v>2.109386861062112</v>
          </cell>
        </row>
        <row r="7">
          <cell r="B7">
            <v>1.5722117839561449</v>
          </cell>
        </row>
        <row r="8">
          <cell r="B8">
            <v>0.75796770410732461</v>
          </cell>
        </row>
        <row r="9">
          <cell r="B9">
            <v>1.58872898616563</v>
          </cell>
        </row>
        <row r="10">
          <cell r="B10">
            <v>4.0569865539843306</v>
          </cell>
        </row>
        <row r="11">
          <cell r="B11">
            <v>21.333055814018461</v>
          </cell>
        </row>
        <row r="12">
          <cell r="B12">
            <v>3.017126060326059</v>
          </cell>
        </row>
        <row r="13">
          <cell r="B13">
            <v>1.211589607272318</v>
          </cell>
        </row>
        <row r="14">
          <cell r="B14">
            <v>31.99983562499456</v>
          </cell>
        </row>
        <row r="15">
          <cell r="B15">
            <v>1.5824699657151311</v>
          </cell>
        </row>
        <row r="16">
          <cell r="B16">
            <v>2.9839297736275361</v>
          </cell>
        </row>
        <row r="17">
          <cell r="B17">
            <v>0.42904912181666488</v>
          </cell>
        </row>
        <row r="18">
          <cell r="B18">
            <v>2.0635095587478189</v>
          </cell>
        </row>
        <row r="19">
          <cell r="B19">
            <v>4.3233679918100654</v>
          </cell>
        </row>
        <row r="20">
          <cell r="B20">
            <v>0.42661633566564139</v>
          </cell>
        </row>
        <row r="21">
          <cell r="B21">
            <v>1.2703948946831141</v>
          </cell>
        </row>
        <row r="22">
          <cell r="B22">
            <v>1.0160298738240721</v>
          </cell>
        </row>
        <row r="23">
          <cell r="B23">
            <v>3.018043352187664</v>
          </cell>
        </row>
        <row r="24">
          <cell r="B24">
            <v>2.7210502430100192</v>
          </cell>
        </row>
        <row r="25">
          <cell r="B25">
            <v>9.7460907747573948</v>
          </cell>
        </row>
        <row r="26">
          <cell r="B26">
            <v>1.5171070037015499</v>
          </cell>
        </row>
        <row r="27">
          <cell r="B27">
            <v>0.92055344800265138</v>
          </cell>
        </row>
        <row r="28">
          <cell r="B28">
            <v>6.9002665317997103</v>
          </cell>
        </row>
        <row r="29">
          <cell r="B29">
            <v>1.834497397506569</v>
          </cell>
        </row>
        <row r="30">
          <cell r="B30">
            <v>8.5549981971632381</v>
          </cell>
        </row>
        <row r="31">
          <cell r="B31">
            <v>5.6043410500014046</v>
          </cell>
        </row>
        <row r="32">
          <cell r="B32">
            <v>0.32164503337092432</v>
          </cell>
        </row>
        <row r="33">
          <cell r="B33">
            <v>1.225491645717063</v>
          </cell>
        </row>
      </sheetData>
      <sheetData sheetId="1">
        <row r="2">
          <cell r="B2">
            <v>22.558433833300871</v>
          </cell>
        </row>
        <row r="3">
          <cell r="B3">
            <v>24.618473171752871</v>
          </cell>
        </row>
        <row r="4">
          <cell r="B4">
            <v>17.570649495336809</v>
          </cell>
        </row>
        <row r="5">
          <cell r="B5">
            <v>10.67612833964446</v>
          </cell>
        </row>
        <row r="6">
          <cell r="B6">
            <v>19.19017913664857</v>
          </cell>
        </row>
        <row r="7">
          <cell r="B7">
            <v>18.455212168889709</v>
          </cell>
        </row>
        <row r="8">
          <cell r="B8">
            <v>16.394252477258298</v>
          </cell>
        </row>
        <row r="9">
          <cell r="B9">
            <v>19.424271823661211</v>
          </cell>
        </row>
        <row r="10">
          <cell r="B10">
            <v>25.650966353682762</v>
          </cell>
        </row>
        <row r="11">
          <cell r="B11">
            <v>54.137932937879803</v>
          </cell>
        </row>
        <row r="12">
          <cell r="B12">
            <v>23.33814904913752</v>
          </cell>
        </row>
        <row r="13">
          <cell r="B13">
            <v>11.36508839066158</v>
          </cell>
        </row>
        <row r="14">
          <cell r="B14">
            <v>68.075588110645427</v>
          </cell>
        </row>
        <row r="15">
          <cell r="B15">
            <v>24.54723663272042</v>
          </cell>
        </row>
        <row r="16">
          <cell r="B16">
            <v>33.664041133005561</v>
          </cell>
        </row>
        <row r="17">
          <cell r="B17">
            <v>10.88597714171588</v>
          </cell>
        </row>
        <row r="18">
          <cell r="B18">
            <v>25.0995162857316</v>
          </cell>
        </row>
        <row r="19">
          <cell r="B19">
            <v>36.365927408749712</v>
          </cell>
        </row>
        <row r="20">
          <cell r="B20">
            <v>8.15728848677435</v>
          </cell>
        </row>
        <row r="21">
          <cell r="B21">
            <v>18.604922937983151</v>
          </cell>
        </row>
        <row r="22">
          <cell r="B22">
            <v>17.075332122070179</v>
          </cell>
        </row>
        <row r="23">
          <cell r="B23">
            <v>25.98573594344678</v>
          </cell>
        </row>
        <row r="24">
          <cell r="B24">
            <v>17.106510012130158</v>
          </cell>
        </row>
        <row r="25">
          <cell r="B25">
            <v>34.798926042210233</v>
          </cell>
        </row>
        <row r="26">
          <cell r="B26">
            <v>11.78956963326705</v>
          </cell>
        </row>
        <row r="27">
          <cell r="B27">
            <v>18.598651464511889</v>
          </cell>
        </row>
        <row r="28">
          <cell r="B28">
            <v>36.616236578567559</v>
          </cell>
        </row>
        <row r="29">
          <cell r="B29">
            <v>16.62981002718319</v>
          </cell>
        </row>
        <row r="30">
          <cell r="B30">
            <v>44.66135128148688</v>
          </cell>
        </row>
        <row r="31">
          <cell r="B31">
            <v>36.431848605552837</v>
          </cell>
        </row>
        <row r="32">
          <cell r="B32">
            <v>11.5969008590953</v>
          </cell>
        </row>
        <row r="33">
          <cell r="B33">
            <v>12.154912747194111</v>
          </cell>
        </row>
      </sheetData>
      <sheetData sheetId="2">
        <row r="2">
          <cell r="B2">
            <v>40.000797692314187</v>
          </cell>
        </row>
        <row r="3">
          <cell r="B3">
            <v>44.513954008693723</v>
          </cell>
        </row>
        <row r="4">
          <cell r="B4">
            <v>32.647100358448483</v>
          </cell>
        </row>
        <row r="5">
          <cell r="B5">
            <v>26.244360514576599</v>
          </cell>
        </row>
        <row r="6">
          <cell r="B6">
            <v>37.265883419621638</v>
          </cell>
        </row>
        <row r="7">
          <cell r="B7">
            <v>40.093769371692908</v>
          </cell>
        </row>
        <row r="8">
          <cell r="B8">
            <v>35.806602878714912</v>
          </cell>
        </row>
        <row r="9">
          <cell r="B9">
            <v>42.046564085995342</v>
          </cell>
        </row>
        <row r="10">
          <cell r="B10">
            <v>42.072404148856343</v>
          </cell>
        </row>
        <row r="11">
          <cell r="B11">
            <v>72.063183698075491</v>
          </cell>
        </row>
        <row r="12">
          <cell r="B12">
            <v>39.189733839699322</v>
          </cell>
        </row>
        <row r="13">
          <cell r="B13">
            <v>25.10455830097834</v>
          </cell>
        </row>
        <row r="14">
          <cell r="B14">
            <v>80.547817078819961</v>
          </cell>
        </row>
        <row r="15">
          <cell r="B15">
            <v>46.461642854436363</v>
          </cell>
        </row>
        <row r="16">
          <cell r="B16">
            <v>53.317658106875847</v>
          </cell>
        </row>
        <row r="17">
          <cell r="B17">
            <v>23.828258984366769</v>
          </cell>
        </row>
        <row r="18">
          <cell r="B18">
            <v>48.989519023855792</v>
          </cell>
        </row>
        <row r="19">
          <cell r="B19">
            <v>59.302724903715109</v>
          </cell>
        </row>
        <row r="20">
          <cell r="B20">
            <v>27.724783913485162</v>
          </cell>
        </row>
        <row r="21">
          <cell r="B21">
            <v>38.28945513124453</v>
          </cell>
        </row>
        <row r="22">
          <cell r="B22">
            <v>42.251515850589072</v>
          </cell>
        </row>
        <row r="23">
          <cell r="B23">
            <v>44.890215465644452</v>
          </cell>
        </row>
        <row r="24">
          <cell r="B24">
            <v>31.487687791403069</v>
          </cell>
        </row>
        <row r="25">
          <cell r="B25">
            <v>50.365138941336703</v>
          </cell>
        </row>
        <row r="26">
          <cell r="B26">
            <v>25.817139087010819</v>
          </cell>
        </row>
        <row r="27">
          <cell r="B27">
            <v>45.03739543348523</v>
          </cell>
        </row>
        <row r="28">
          <cell r="B28">
            <v>59.983411161201062</v>
          </cell>
        </row>
        <row r="29">
          <cell r="B29">
            <v>36.542251893265536</v>
          </cell>
        </row>
        <row r="30">
          <cell r="B30">
            <v>65.380606580898601</v>
          </cell>
        </row>
        <row r="31">
          <cell r="B31">
            <v>55.212792469678753</v>
          </cell>
        </row>
        <row r="32">
          <cell r="B32">
            <v>36.083499600393019</v>
          </cell>
        </row>
        <row r="33">
          <cell r="B33">
            <v>25.594262661265571</v>
          </cell>
        </row>
      </sheetData>
      <sheetData sheetId="3">
        <row r="2">
          <cell r="B2">
            <v>20.003265406576599</v>
          </cell>
        </row>
        <row r="3">
          <cell r="B3">
            <v>21.75771512196749</v>
          </cell>
        </row>
        <row r="4">
          <cell r="B4">
            <v>15.295042501861129</v>
          </cell>
        </row>
        <row r="5">
          <cell r="B5">
            <v>9.063096380814077</v>
          </cell>
        </row>
        <row r="6">
          <cell r="B6">
            <v>17.042111050637018</v>
          </cell>
        </row>
        <row r="7">
          <cell r="B7">
            <v>15.62874170688991</v>
          </cell>
        </row>
        <row r="8">
          <cell r="B8">
            <v>13.17083184000783</v>
          </cell>
        </row>
        <row r="9">
          <cell r="B9">
            <v>17.34113574951628</v>
          </cell>
        </row>
        <row r="10">
          <cell r="B10">
            <v>22.87292441472303</v>
          </cell>
        </row>
        <row r="11">
          <cell r="B11">
            <v>51.664183466863989</v>
          </cell>
        </row>
        <row r="12">
          <cell r="B12">
            <v>20.614995990947381</v>
          </cell>
        </row>
        <row r="13">
          <cell r="B13">
            <v>10.199364756650359</v>
          </cell>
        </row>
        <row r="14">
          <cell r="B14">
            <v>65.544377463643457</v>
          </cell>
        </row>
        <row r="15">
          <cell r="B15">
            <v>20.849179491514409</v>
          </cell>
        </row>
        <row r="16">
          <cell r="B16">
            <v>28.734369400892309</v>
          </cell>
        </row>
        <row r="17">
          <cell r="B17">
            <v>9.026082664710831</v>
          </cell>
        </row>
        <row r="18">
          <cell r="B18">
            <v>21.91763098221713</v>
          </cell>
        </row>
        <row r="19">
          <cell r="B19">
            <v>31.377758833670299</v>
          </cell>
        </row>
        <row r="20">
          <cell r="B20">
            <v>6.8235477618176974</v>
          </cell>
        </row>
        <row r="21">
          <cell r="B21">
            <v>16.026333800379071</v>
          </cell>
        </row>
        <row r="22">
          <cell r="B22">
            <v>14.08700402182215</v>
          </cell>
        </row>
        <row r="23">
          <cell r="B23">
            <v>22.094806013909722</v>
          </cell>
        </row>
        <row r="24">
          <cell r="B24">
            <v>13.84854586213331</v>
          </cell>
        </row>
        <row r="25">
          <cell r="B25">
            <v>32.669617090082767</v>
          </cell>
        </row>
        <row r="26">
          <cell r="B26">
            <v>9.9765693323993094</v>
          </cell>
        </row>
        <row r="27">
          <cell r="B27">
            <v>14.16970874497</v>
          </cell>
        </row>
        <row r="28">
          <cell r="B28">
            <v>34.03404191131775</v>
          </cell>
        </row>
        <row r="29">
          <cell r="B29">
            <v>13.281556541029479</v>
          </cell>
        </row>
        <row r="30">
          <cell r="B30">
            <v>40.087515933284671</v>
          </cell>
        </row>
        <row r="31">
          <cell r="B31">
            <v>32.668447211334893</v>
          </cell>
        </row>
        <row r="32">
          <cell r="B32">
            <v>8.926680621545259</v>
          </cell>
        </row>
        <row r="33">
          <cell r="B33">
            <v>8.5505469101084532</v>
          </cell>
        </row>
      </sheetData>
      <sheetData sheetId="4">
        <row r="2">
          <cell r="B2">
            <v>98.127295109498348</v>
          </cell>
        </row>
        <row r="3">
          <cell r="B3">
            <v>99.765130948471651</v>
          </cell>
        </row>
        <row r="4">
          <cell r="B4">
            <v>80.626532192854597</v>
          </cell>
        </row>
        <row r="5">
          <cell r="B5">
            <v>97.457854214271777</v>
          </cell>
        </row>
        <row r="6">
          <cell r="B6">
            <v>98.671869735602897</v>
          </cell>
        </row>
        <row r="7">
          <cell r="B7">
            <v>99.365943074654538</v>
          </cell>
        </row>
        <row r="8">
          <cell r="B8">
            <v>98.402197897144106</v>
          </cell>
        </row>
        <row r="9">
          <cell r="B9">
            <v>99.614091319681805</v>
          </cell>
        </row>
        <row r="10">
          <cell r="B10">
            <v>99.53164553528481</v>
          </cell>
        </row>
        <row r="11">
          <cell r="B11">
            <v>96.512938273016346</v>
          </cell>
        </row>
        <row r="12">
          <cell r="B12">
            <v>99.878862391328994</v>
          </cell>
        </row>
        <row r="13">
          <cell r="B13">
            <v>99.952030597981633</v>
          </cell>
        </row>
        <row r="14">
          <cell r="B14">
            <v>89.306908659033567</v>
          </cell>
        </row>
        <row r="15">
          <cell r="B15">
            <v>100</v>
          </cell>
        </row>
        <row r="16">
          <cell r="B16">
            <v>99.594325947794943</v>
          </cell>
        </row>
        <row r="17">
          <cell r="B17">
            <v>99.722978316220519</v>
          </cell>
        </row>
        <row r="18">
          <cell r="B18">
            <v>98.839543441246192</v>
          </cell>
        </row>
        <row r="19">
          <cell r="B19">
            <v>98.451416084142465</v>
          </cell>
        </row>
        <row r="20">
          <cell r="B20">
            <v>99.91665820406169</v>
          </cell>
        </row>
        <row r="21">
          <cell r="B21">
            <v>99.756905506116823</v>
          </cell>
        </row>
        <row r="22">
          <cell r="B22">
            <v>95.165855160842696</v>
          </cell>
        </row>
        <row r="23">
          <cell r="B23">
            <v>99.938932729889558</v>
          </cell>
        </row>
        <row r="24">
          <cell r="B24">
            <v>99.744086928689327</v>
          </cell>
        </row>
        <row r="25">
          <cell r="B25">
            <v>91.493857500189591</v>
          </cell>
        </row>
        <row r="26">
          <cell r="B26">
            <v>99.892190742921514</v>
          </cell>
        </row>
        <row r="27">
          <cell r="B27">
            <v>98.006131559311839</v>
          </cell>
        </row>
        <row r="28">
          <cell r="B28">
            <v>100</v>
          </cell>
        </row>
        <row r="29">
          <cell r="B29">
            <v>99.673892111705598</v>
          </cell>
        </row>
        <row r="30">
          <cell r="B30">
            <v>98.436989287713374</v>
          </cell>
        </row>
        <row r="31">
          <cell r="B31">
            <v>98.800052130467122</v>
          </cell>
        </row>
        <row r="32">
          <cell r="B32">
            <v>95.279201725721691</v>
          </cell>
        </row>
        <row r="33">
          <cell r="B33">
            <v>100</v>
          </cell>
        </row>
      </sheetData>
      <sheetData sheetId="5">
        <row r="2">
          <cell r="B2">
            <v>99.969020560956253</v>
          </cell>
        </row>
        <row r="3">
          <cell r="B3">
            <v>99.796637817244985</v>
          </cell>
        </row>
        <row r="4">
          <cell r="B4">
            <v>100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99.942373303610594</v>
          </cell>
        </row>
        <row r="10">
          <cell r="B10">
            <v>100</v>
          </cell>
        </row>
        <row r="11">
          <cell r="B11">
            <v>99.937871496525887</v>
          </cell>
        </row>
        <row r="12">
          <cell r="B12">
            <v>100</v>
          </cell>
        </row>
        <row r="13">
          <cell r="B13">
            <v>100</v>
          </cell>
        </row>
        <row r="14">
          <cell r="B14">
            <v>99.846496636138596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99.66757397946462</v>
          </cell>
        </row>
        <row r="18">
          <cell r="B18">
            <v>99.843251831465878</v>
          </cell>
        </row>
        <row r="19">
          <cell r="B19">
            <v>100</v>
          </cell>
        </row>
        <row r="20">
          <cell r="B20">
            <v>100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100</v>
          </cell>
        </row>
        <row r="25">
          <cell r="B25">
            <v>99.529276594141336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99.885315050098882</v>
          </cell>
        </row>
        <row r="33">
          <cell r="B33">
            <v>100</v>
          </cell>
        </row>
      </sheetData>
      <sheetData sheetId="6">
        <row r="2">
          <cell r="B2">
            <v>29.11309664182436</v>
          </cell>
        </row>
        <row r="3">
          <cell r="B3">
            <v>31.766428311962649</v>
          </cell>
        </row>
        <row r="4">
          <cell r="B4">
            <v>45.578049580287292</v>
          </cell>
        </row>
        <row r="5">
          <cell r="B5">
            <v>7.3251692665689233E-2</v>
          </cell>
        </row>
        <row r="6">
          <cell r="B6">
            <v>43.103215146993243</v>
          </cell>
        </row>
        <row r="7">
          <cell r="B7">
            <v>38.762604924710573</v>
          </cell>
        </row>
        <row r="8">
          <cell r="B8">
            <v>74.348175539913541</v>
          </cell>
        </row>
        <row r="9">
          <cell r="B9">
            <v>44.567797830894087</v>
          </cell>
        </row>
        <row r="10">
          <cell r="B10">
            <v>13.696225396938949</v>
          </cell>
        </row>
        <row r="11">
          <cell r="B11">
            <v>6.4899930695560756E-2</v>
          </cell>
        </row>
        <row r="12">
          <cell r="B12">
            <v>26.294547164538681</v>
          </cell>
        </row>
        <row r="13">
          <cell r="B13">
            <v>51.871150352924857</v>
          </cell>
        </row>
        <row r="14">
          <cell r="B14">
            <v>0</v>
          </cell>
        </row>
        <row r="15">
          <cell r="B15">
            <v>69.569360197489345</v>
          </cell>
        </row>
        <row r="16">
          <cell r="B16">
            <v>38.544476354677762</v>
          </cell>
        </row>
        <row r="17">
          <cell r="B17">
            <v>38.441824287402582</v>
          </cell>
        </row>
        <row r="18">
          <cell r="B18">
            <v>39.088088472508247</v>
          </cell>
        </row>
        <row r="19">
          <cell r="B19">
            <v>8.6913568357798621E-2</v>
          </cell>
        </row>
        <row r="20">
          <cell r="B20">
            <v>8.7480853458182981</v>
          </cell>
        </row>
        <row r="21">
          <cell r="B21">
            <v>2.6936277639245239</v>
          </cell>
        </row>
        <row r="22">
          <cell r="B22">
            <v>4.9391079680940422</v>
          </cell>
        </row>
        <row r="23">
          <cell r="B23">
            <v>0</v>
          </cell>
        </row>
        <row r="24">
          <cell r="B24">
            <v>1.8873713788783419</v>
          </cell>
        </row>
        <row r="25">
          <cell r="B25">
            <v>22.648543799014309</v>
          </cell>
        </row>
        <row r="26">
          <cell r="B26">
            <v>38.109935132224066</v>
          </cell>
        </row>
        <row r="27">
          <cell r="B27">
            <v>22.370836038403262</v>
          </cell>
        </row>
        <row r="28">
          <cell r="B28">
            <v>26.14909210420447</v>
          </cell>
        </row>
        <row r="29">
          <cell r="B29">
            <v>35.479615327358559</v>
          </cell>
        </row>
        <row r="30">
          <cell r="B30">
            <v>4.7352066399110687E-2</v>
          </cell>
        </row>
        <row r="31">
          <cell r="B31">
            <v>12.373000588414429</v>
          </cell>
        </row>
        <row r="32">
          <cell r="B32">
            <v>15.075543392292831</v>
          </cell>
        </row>
        <row r="33">
          <cell r="B33">
            <v>0.3928469913514655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3.7800695152238122</v>
          </cell>
        </row>
        <row r="3">
          <cell r="B3">
            <v>2.6308097231003931</v>
          </cell>
        </row>
        <row r="4">
          <cell r="B4">
            <v>0.8290843005015176</v>
          </cell>
        </row>
        <row r="5">
          <cell r="B5">
            <v>0.73268858319105967</v>
          </cell>
        </row>
        <row r="6">
          <cell r="B6">
            <v>2.2725155824658629</v>
          </cell>
        </row>
        <row r="7">
          <cell r="B7">
            <v>0.92085942801205822</v>
          </cell>
        </row>
        <row r="8">
          <cell r="B8">
            <v>0.72728956809375467</v>
          </cell>
        </row>
        <row r="9">
          <cell r="B9">
            <v>1.176626657830002</v>
          </cell>
        </row>
        <row r="10">
          <cell r="B10">
            <v>1.751914500007886</v>
          </cell>
        </row>
        <row r="11">
          <cell r="B11">
            <v>19.679392985687301</v>
          </cell>
        </row>
        <row r="12">
          <cell r="B12">
            <v>2.8023829587750391</v>
          </cell>
        </row>
        <row r="13">
          <cell r="B13">
            <v>2.7369000981709108</v>
          </cell>
        </row>
        <row r="14">
          <cell r="B14">
            <v>29.81754606582998</v>
          </cell>
        </row>
        <row r="15">
          <cell r="B15">
            <v>1.249071775215836</v>
          </cell>
        </row>
        <row r="16">
          <cell r="B16">
            <v>1.9274230334819551</v>
          </cell>
        </row>
        <row r="17">
          <cell r="B17">
            <v>0.15837906120961259</v>
          </cell>
        </row>
        <row r="18">
          <cell r="B18">
            <v>1.0511462950493879</v>
          </cell>
        </row>
        <row r="19">
          <cell r="B19">
            <v>4.3544523924195069</v>
          </cell>
        </row>
        <row r="20">
          <cell r="B20">
            <v>0.72762828216984787</v>
          </cell>
        </row>
        <row r="21">
          <cell r="B21">
            <v>0.7365986038259994</v>
          </cell>
        </row>
        <row r="22">
          <cell r="B22">
            <v>1.237402915198917</v>
          </cell>
        </row>
        <row r="23">
          <cell r="B23">
            <v>4.3963016415531024</v>
          </cell>
        </row>
        <row r="24">
          <cell r="B24">
            <v>2.6053848657568262</v>
          </cell>
        </row>
        <row r="25">
          <cell r="B25">
            <v>8.8235294117647065</v>
          </cell>
        </row>
        <row r="26">
          <cell r="B26">
            <v>1.7068782795781681</v>
          </cell>
        </row>
        <row r="27">
          <cell r="B27">
            <v>1.7293306337655061</v>
          </cell>
        </row>
        <row r="28">
          <cell r="B28">
            <v>3.9951025387444261</v>
          </cell>
        </row>
        <row r="29">
          <cell r="B29">
            <v>0.8028994740759573</v>
          </cell>
        </row>
        <row r="30">
          <cell r="B30">
            <v>9.0297080123110085</v>
          </cell>
        </row>
        <row r="31">
          <cell r="B31">
            <v>2.187918667628963</v>
          </cell>
        </row>
        <row r="32">
          <cell r="B32">
            <v>1.6755696151843991</v>
          </cell>
        </row>
        <row r="33">
          <cell r="B33">
            <v>0.33361437859772058</v>
          </cell>
        </row>
      </sheetData>
      <sheetData sheetId="1">
        <row r="2">
          <cell r="B2">
            <v>22.15251601351504</v>
          </cell>
        </row>
        <row r="3">
          <cell r="B3">
            <v>21.947731310029209</v>
          </cell>
        </row>
        <row r="4">
          <cell r="B4">
            <v>13.065872790851531</v>
          </cell>
        </row>
        <row r="5">
          <cell r="B5">
            <v>8.4069011171314543</v>
          </cell>
        </row>
        <row r="6">
          <cell r="B6">
            <v>20.16389472562966</v>
          </cell>
        </row>
        <row r="7">
          <cell r="B7">
            <v>16.823976328464799</v>
          </cell>
        </row>
        <row r="8">
          <cell r="B8">
            <v>14.14034859563926</v>
          </cell>
        </row>
        <row r="9">
          <cell r="B9">
            <v>22.409497886006299</v>
          </cell>
        </row>
        <row r="10">
          <cell r="B10">
            <v>17.60842877133592</v>
          </cell>
        </row>
        <row r="11">
          <cell r="B11">
            <v>55.801218747941043</v>
          </cell>
        </row>
        <row r="12">
          <cell r="B12">
            <v>24.432153999960139</v>
          </cell>
        </row>
        <row r="13">
          <cell r="B13">
            <v>13.043115964807271</v>
          </cell>
        </row>
        <row r="14">
          <cell r="B14">
            <v>66.308494452132535</v>
          </cell>
        </row>
        <row r="15">
          <cell r="B15">
            <v>18.309280747680379</v>
          </cell>
        </row>
        <row r="16">
          <cell r="B16">
            <v>27.09577836219697</v>
          </cell>
        </row>
        <row r="17">
          <cell r="B17">
            <v>12.255503572516339</v>
          </cell>
        </row>
        <row r="18">
          <cell r="B18">
            <v>29.46646975449525</v>
          </cell>
        </row>
        <row r="19">
          <cell r="B19">
            <v>43.187188280813132</v>
          </cell>
        </row>
        <row r="20">
          <cell r="B20">
            <v>19.323976560537229</v>
          </cell>
        </row>
        <row r="21">
          <cell r="B21">
            <v>20.93824535999363</v>
          </cell>
        </row>
        <row r="22">
          <cell r="B22">
            <v>20.417284248685949</v>
          </cell>
        </row>
        <row r="23">
          <cell r="B23">
            <v>28.216825556307331</v>
          </cell>
        </row>
        <row r="24">
          <cell r="B24">
            <v>10.07755263040591</v>
          </cell>
        </row>
        <row r="25">
          <cell r="B25">
            <v>40.682691326964267</v>
          </cell>
        </row>
        <row r="26">
          <cell r="B26">
            <v>12.81387424172793</v>
          </cell>
        </row>
        <row r="27">
          <cell r="B27">
            <v>23.437454441237112</v>
          </cell>
        </row>
        <row r="28">
          <cell r="B28">
            <v>23.560593498871871</v>
          </cell>
        </row>
        <row r="29">
          <cell r="B29">
            <v>14.65465750613374</v>
          </cell>
        </row>
        <row r="30">
          <cell r="B30">
            <v>41.849950537009057</v>
          </cell>
        </row>
        <row r="31">
          <cell r="B31">
            <v>30.769067962521241</v>
          </cell>
        </row>
        <row r="32">
          <cell r="B32">
            <v>26.522884715492729</v>
          </cell>
        </row>
        <row r="33">
          <cell r="B33">
            <v>9.5352743306275283</v>
          </cell>
        </row>
      </sheetData>
      <sheetData sheetId="2">
        <row r="2">
          <cell r="B2">
            <v>40.000045786025879</v>
          </cell>
        </row>
        <row r="3">
          <cell r="B3">
            <v>41.773740703941229</v>
          </cell>
        </row>
        <row r="4">
          <cell r="B4">
            <v>27.56785670572523</v>
          </cell>
        </row>
        <row r="5">
          <cell r="B5">
            <v>21.229114373236278</v>
          </cell>
        </row>
        <row r="6">
          <cell r="B6">
            <v>39.257544282671589</v>
          </cell>
        </row>
        <row r="7">
          <cell r="B7">
            <v>40.804253757077547</v>
          </cell>
        </row>
        <row r="8">
          <cell r="B8">
            <v>34.69938900565711</v>
          </cell>
        </row>
        <row r="9">
          <cell r="B9">
            <v>48.070546282759437</v>
          </cell>
        </row>
        <row r="10">
          <cell r="B10">
            <v>36.476693082444342</v>
          </cell>
        </row>
        <row r="11">
          <cell r="B11">
            <v>68.806089755867347</v>
          </cell>
        </row>
        <row r="12">
          <cell r="B12">
            <v>43.324714124961957</v>
          </cell>
        </row>
        <row r="13">
          <cell r="B13">
            <v>25.751226950388912</v>
          </cell>
        </row>
        <row r="14">
          <cell r="B14">
            <v>78.124720312584316</v>
          </cell>
        </row>
        <row r="15">
          <cell r="B15">
            <v>42.014266533652368</v>
          </cell>
        </row>
        <row r="16">
          <cell r="B16">
            <v>46.017400267456637</v>
          </cell>
        </row>
        <row r="17">
          <cell r="B17">
            <v>29.353551795245629</v>
          </cell>
        </row>
        <row r="18">
          <cell r="B18">
            <v>53.28798307556464</v>
          </cell>
        </row>
        <row r="19">
          <cell r="B19">
            <v>67.192515183936536</v>
          </cell>
        </row>
        <row r="20">
          <cell r="B20">
            <v>40.01235800180617</v>
          </cell>
        </row>
        <row r="21">
          <cell r="B21">
            <v>43.087980186207879</v>
          </cell>
        </row>
        <row r="22">
          <cell r="B22">
            <v>44.04166851979091</v>
          </cell>
        </row>
        <row r="23">
          <cell r="B23">
            <v>49.289570199408203</v>
          </cell>
        </row>
        <row r="24">
          <cell r="B24">
            <v>24.410701775190731</v>
          </cell>
        </row>
        <row r="25">
          <cell r="B25">
            <v>58.897526303895233</v>
          </cell>
        </row>
        <row r="26">
          <cell r="B26">
            <v>26.159892631050859</v>
          </cell>
        </row>
        <row r="27">
          <cell r="B27">
            <v>50.652597053943708</v>
          </cell>
        </row>
        <row r="28">
          <cell r="B28">
            <v>46.88615919413963</v>
          </cell>
        </row>
        <row r="29">
          <cell r="B29">
            <v>34.645284602402043</v>
          </cell>
        </row>
        <row r="30">
          <cell r="B30">
            <v>61.735212249979071</v>
          </cell>
        </row>
        <row r="31">
          <cell r="B31">
            <v>51.109885900173772</v>
          </cell>
        </row>
        <row r="32">
          <cell r="B32">
            <v>53.501141232531133</v>
          </cell>
        </row>
        <row r="33">
          <cell r="B33">
            <v>21.645455274078628</v>
          </cell>
        </row>
      </sheetData>
      <sheetData sheetId="3">
        <row r="2">
          <cell r="B2">
            <v>20.000450071914148</v>
          </cell>
        </row>
        <row r="3">
          <cell r="B3">
            <v>19.365220947620909</v>
          </cell>
        </row>
        <row r="4">
          <cell r="B4">
            <v>11.277405680767099</v>
          </cell>
        </row>
        <row r="5">
          <cell r="B5">
            <v>6.798039720822378</v>
          </cell>
        </row>
        <row r="6">
          <cell r="B6">
            <v>18.218862891973831</v>
          </cell>
        </row>
        <row r="7">
          <cell r="B7">
            <v>14.35787623613691</v>
          </cell>
        </row>
        <row r="8">
          <cell r="B8">
            <v>12.699990597208259</v>
          </cell>
        </row>
        <row r="9">
          <cell r="B9">
            <v>19.238561923801601</v>
          </cell>
        </row>
        <row r="10">
          <cell r="B10">
            <v>15.829162132101249</v>
          </cell>
        </row>
        <row r="11">
          <cell r="B11">
            <v>53.770227553754999</v>
          </cell>
        </row>
        <row r="12">
          <cell r="B12">
            <v>21.63601756283926</v>
          </cell>
        </row>
        <row r="13">
          <cell r="B13">
            <v>11.91349948608142</v>
          </cell>
        </row>
        <row r="14">
          <cell r="B14">
            <v>64.293969608135512</v>
          </cell>
        </row>
        <row r="15">
          <cell r="B15">
            <v>15.713376687993961</v>
          </cell>
        </row>
        <row r="16">
          <cell r="B16">
            <v>24.534262816150061</v>
          </cell>
        </row>
        <row r="17">
          <cell r="B17">
            <v>11.166123258055009</v>
          </cell>
        </row>
        <row r="18">
          <cell r="B18">
            <v>25.353547222597381</v>
          </cell>
        </row>
        <row r="19">
          <cell r="B19">
            <v>39.836540357432611</v>
          </cell>
        </row>
        <row r="20">
          <cell r="B20">
            <v>16.979622877241589</v>
          </cell>
        </row>
        <row r="21">
          <cell r="B21">
            <v>18.380732559164521</v>
          </cell>
        </row>
        <row r="22">
          <cell r="B22">
            <v>18.054755056306231</v>
          </cell>
        </row>
        <row r="23">
          <cell r="B23">
            <v>24.451097514584649</v>
          </cell>
        </row>
        <row r="24">
          <cell r="B24">
            <v>9.5386118911790501</v>
          </cell>
        </row>
        <row r="25">
          <cell r="B25">
            <v>37.598570860023877</v>
          </cell>
        </row>
        <row r="26">
          <cell r="B26">
            <v>11.23886049338935</v>
          </cell>
        </row>
        <row r="27">
          <cell r="B27">
            <v>20.507257044229249</v>
          </cell>
        </row>
        <row r="28">
          <cell r="B28">
            <v>20.284565002398391</v>
          </cell>
        </row>
        <row r="29">
          <cell r="B29">
            <v>12.754423796148529</v>
          </cell>
        </row>
        <row r="30">
          <cell r="B30">
            <v>39.144817829067591</v>
          </cell>
        </row>
        <row r="31">
          <cell r="B31">
            <v>27.967156351260691</v>
          </cell>
        </row>
        <row r="32">
          <cell r="B32">
            <v>22.064309454210552</v>
          </cell>
        </row>
        <row r="33">
          <cell r="B33">
            <v>8.4467926715434842</v>
          </cell>
        </row>
      </sheetData>
      <sheetData sheetId="4">
        <row r="2">
          <cell r="B2">
            <v>98.442010724912279</v>
          </cell>
        </row>
        <row r="3">
          <cell r="B3">
            <v>99.97271750444915</v>
          </cell>
        </row>
        <row r="4">
          <cell r="B4">
            <v>82.996865290851929</v>
          </cell>
        </row>
        <row r="5">
          <cell r="B5">
            <v>98.81419609891293</v>
          </cell>
        </row>
        <row r="6">
          <cell r="B6">
            <v>98.935353766267696</v>
          </cell>
        </row>
        <row r="7">
          <cell r="B7">
            <v>100</v>
          </cell>
        </row>
        <row r="8">
          <cell r="B8">
            <v>99.139367945673129</v>
          </cell>
        </row>
        <row r="9">
          <cell r="B9">
            <v>99.789709606624726</v>
          </cell>
        </row>
        <row r="10">
          <cell r="B10">
            <v>99.212894730779141</v>
          </cell>
        </row>
        <row r="11">
          <cell r="B11">
            <v>96.022727272727266</v>
          </cell>
        </row>
        <row r="12">
          <cell r="B12">
            <v>99.866073193130262</v>
          </cell>
        </row>
        <row r="13">
          <cell r="B13">
            <v>99.971559040624186</v>
          </cell>
        </row>
        <row r="14">
          <cell r="B14">
            <v>90.089347179705001</v>
          </cell>
        </row>
        <row r="15">
          <cell r="B15">
            <v>98.980082281299744</v>
          </cell>
        </row>
        <row r="16">
          <cell r="B16">
            <v>99.534461623422189</v>
          </cell>
        </row>
        <row r="17">
          <cell r="B17">
            <v>99.509510976806069</v>
          </cell>
        </row>
        <row r="18">
          <cell r="B18">
            <v>98.264297851207587</v>
          </cell>
        </row>
        <row r="19">
          <cell r="B19">
            <v>99.661822030616719</v>
          </cell>
        </row>
        <row r="20">
          <cell r="B20">
            <v>99.753183872456106</v>
          </cell>
        </row>
        <row r="21">
          <cell r="B21">
            <v>100</v>
          </cell>
        </row>
        <row r="22">
          <cell r="B22">
            <v>96.350295901331634</v>
          </cell>
        </row>
        <row r="23">
          <cell r="B23">
            <v>100</v>
          </cell>
        </row>
        <row r="24">
          <cell r="B24">
            <v>99.855339182537989</v>
          </cell>
        </row>
        <row r="25">
          <cell r="B25">
            <v>96.235671564096847</v>
          </cell>
        </row>
        <row r="26">
          <cell r="B26">
            <v>100</v>
          </cell>
        </row>
        <row r="27">
          <cell r="B27">
            <v>97.738317074061897</v>
          </cell>
        </row>
        <row r="28">
          <cell r="B28">
            <v>100</v>
          </cell>
        </row>
        <row r="29">
          <cell r="B29">
            <v>99.89967595332925</v>
          </cell>
        </row>
        <row r="30">
          <cell r="B30">
            <v>98.48698467172008</v>
          </cell>
        </row>
        <row r="31">
          <cell r="B31">
            <v>98.986006969149656</v>
          </cell>
        </row>
        <row r="32">
          <cell r="B32">
            <v>96.324230816755218</v>
          </cell>
        </row>
        <row r="33">
          <cell r="B33">
            <v>100</v>
          </cell>
        </row>
      </sheetData>
      <sheetData sheetId="5">
        <row r="2">
          <cell r="B2">
            <v>99.978358265214467</v>
          </cell>
        </row>
        <row r="3">
          <cell r="B3">
            <v>100</v>
          </cell>
        </row>
        <row r="4">
          <cell r="B4">
            <v>100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99.881057123921508</v>
          </cell>
        </row>
        <row r="10">
          <cell r="B10">
            <v>100</v>
          </cell>
        </row>
        <row r="11">
          <cell r="B11">
            <v>99.937435915260423</v>
          </cell>
        </row>
        <row r="12">
          <cell r="B12">
            <v>100</v>
          </cell>
        </row>
        <row r="13">
          <cell r="B13">
            <v>100</v>
          </cell>
        </row>
        <row r="14">
          <cell r="B14">
            <v>99.773556164223052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100</v>
          </cell>
        </row>
        <row r="18">
          <cell r="B18">
            <v>99.835601111975805</v>
          </cell>
        </row>
        <row r="19">
          <cell r="B19">
            <v>100</v>
          </cell>
        </row>
        <row r="20">
          <cell r="B20">
            <v>100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100</v>
          </cell>
        </row>
        <row r="25">
          <cell r="B25">
            <v>99.8818667601534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99.940195230446065</v>
          </cell>
        </row>
        <row r="33">
          <cell r="B33">
            <v>100</v>
          </cell>
        </row>
      </sheetData>
      <sheetData sheetId="6">
        <row r="2">
          <cell r="B2">
            <v>28.90747762367366</v>
          </cell>
        </row>
        <row r="3">
          <cell r="B3">
            <v>36.077742520398907</v>
          </cell>
        </row>
        <row r="4">
          <cell r="B4">
            <v>45.902999967587938</v>
          </cell>
        </row>
        <row r="5">
          <cell r="B5">
            <v>0.99681104335875481</v>
          </cell>
        </row>
        <row r="6">
          <cell r="B6">
            <v>41.033621266798377</v>
          </cell>
        </row>
        <row r="7">
          <cell r="B7">
            <v>43.585120287824289</v>
          </cell>
        </row>
        <row r="8">
          <cell r="B8">
            <v>73.989638344139252</v>
          </cell>
        </row>
        <row r="9">
          <cell r="B9">
            <v>43.779463396400068</v>
          </cell>
        </row>
        <row r="10">
          <cell r="B10">
            <v>20.07949246580937</v>
          </cell>
        </row>
        <row r="11">
          <cell r="B11">
            <v>0</v>
          </cell>
        </row>
        <row r="12">
          <cell r="B12">
            <v>29.02936687885861</v>
          </cell>
        </row>
        <row r="13">
          <cell r="B13">
            <v>54.879638592306783</v>
          </cell>
        </row>
        <row r="14">
          <cell r="B14">
            <v>0</v>
          </cell>
        </row>
        <row r="15">
          <cell r="B15">
            <v>71.299436024746129</v>
          </cell>
        </row>
        <row r="16">
          <cell r="B16">
            <v>40.554952698698003</v>
          </cell>
        </row>
        <row r="17">
          <cell r="B17">
            <v>38.725329905547973</v>
          </cell>
        </row>
        <row r="18">
          <cell r="B18">
            <v>31.803764049540391</v>
          </cell>
        </row>
        <row r="19">
          <cell r="B19">
            <v>0</v>
          </cell>
        </row>
        <row r="20">
          <cell r="B20">
            <v>8.8592536591602684</v>
          </cell>
        </row>
        <row r="21">
          <cell r="B21">
            <v>2.1670416525404859</v>
          </cell>
        </row>
        <row r="22">
          <cell r="B22">
            <v>1.7647256312510871</v>
          </cell>
        </row>
        <row r="23">
          <cell r="B23">
            <v>0</v>
          </cell>
        </row>
        <row r="24">
          <cell r="B24">
            <v>1.353876881375276</v>
          </cell>
        </row>
        <row r="25">
          <cell r="B25">
            <v>21.844875758251799</v>
          </cell>
        </row>
        <row r="26">
          <cell r="B26">
            <v>30.527056877294982</v>
          </cell>
        </row>
        <row r="27">
          <cell r="B27">
            <v>23.864330342462541</v>
          </cell>
        </row>
        <row r="28">
          <cell r="B28">
            <v>23.96543895947125</v>
          </cell>
        </row>
        <row r="29">
          <cell r="B29">
            <v>40.591861713334069</v>
          </cell>
        </row>
        <row r="30">
          <cell r="B30">
            <v>8.5442114294306509E-2</v>
          </cell>
        </row>
        <row r="31">
          <cell r="B31">
            <v>11.09882692062102</v>
          </cell>
        </row>
        <row r="32">
          <cell r="B32">
            <v>17.14123316446312</v>
          </cell>
        </row>
        <row r="33">
          <cell r="B33">
            <v>7.2642402442198923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3.8454249082974861</v>
          </cell>
        </row>
        <row r="3">
          <cell r="B3">
            <v>2.557931963834049</v>
          </cell>
        </row>
        <row r="4">
          <cell r="B4">
            <v>0.44596605220446939</v>
          </cell>
        </row>
        <row r="5">
          <cell r="B5">
            <v>0.62052931828675739</v>
          </cell>
        </row>
        <row r="6">
          <cell r="B6">
            <v>2.3179063268526661</v>
          </cell>
        </row>
        <row r="7">
          <cell r="B7">
            <v>3.6744059543318981</v>
          </cell>
        </row>
        <row r="8">
          <cell r="B8">
            <v>0.9074755679654779</v>
          </cell>
        </row>
        <row r="9">
          <cell r="B9">
            <v>1.68102423014999</v>
          </cell>
        </row>
        <row r="10">
          <cell r="B10">
            <v>2.073871049134421</v>
          </cell>
        </row>
        <row r="11">
          <cell r="B11">
            <v>15.672192482031191</v>
          </cell>
        </row>
        <row r="12">
          <cell r="B12">
            <v>1.3712479688535839</v>
          </cell>
        </row>
        <row r="13">
          <cell r="B13">
            <v>2.5772635170774212</v>
          </cell>
        </row>
        <row r="14">
          <cell r="B14">
            <v>35.621909991966099</v>
          </cell>
        </row>
        <row r="15">
          <cell r="B15">
            <v>0.39102868812109931</v>
          </cell>
        </row>
        <row r="16">
          <cell r="B16">
            <v>1.598075183046759</v>
          </cell>
        </row>
        <row r="17">
          <cell r="B17">
            <v>1.1626746213967361</v>
          </cell>
        </row>
        <row r="18">
          <cell r="B18">
            <v>2.2896523228822958</v>
          </cell>
        </row>
        <row r="19">
          <cell r="B19">
            <v>3.4562557310157329</v>
          </cell>
        </row>
        <row r="20">
          <cell r="B20">
            <v>0.93378494520335875</v>
          </cell>
        </row>
        <row r="21">
          <cell r="B21">
            <v>1.995159676702934</v>
          </cell>
        </row>
        <row r="22">
          <cell r="B22">
            <v>0.87744451972576698</v>
          </cell>
        </row>
        <row r="23">
          <cell r="B23">
            <v>4.6517271351484908</v>
          </cell>
        </row>
        <row r="24">
          <cell r="B24">
            <v>1.7356266219454399</v>
          </cell>
        </row>
        <row r="25">
          <cell r="B25">
            <v>10.9837683210653</v>
          </cell>
        </row>
        <row r="26">
          <cell r="B26">
            <v>1.2774893280893569</v>
          </cell>
        </row>
        <row r="27">
          <cell r="B27">
            <v>1.9182311852915459</v>
          </cell>
        </row>
        <row r="28">
          <cell r="B28">
            <v>1.185309062108713</v>
          </cell>
        </row>
        <row r="29">
          <cell r="B29">
            <v>8.8409446058147732E-3</v>
          </cell>
        </row>
        <row r="30">
          <cell r="B30">
            <v>7.9802241507113267</v>
          </cell>
        </row>
        <row r="31">
          <cell r="B31">
            <v>2.255589070262598</v>
          </cell>
        </row>
        <row r="32">
          <cell r="B32">
            <v>1.9826898591507429</v>
          </cell>
        </row>
        <row r="33">
          <cell r="B33">
            <v>0.99736823654748208</v>
          </cell>
        </row>
      </sheetData>
      <sheetData sheetId="1">
        <row r="2">
          <cell r="B2">
            <v>22.078360035983891</v>
          </cell>
        </row>
        <row r="3">
          <cell r="B3">
            <v>20.88860383624349</v>
          </cell>
        </row>
        <row r="4">
          <cell r="B4">
            <v>14.58459466435859</v>
          </cell>
        </row>
        <row r="5">
          <cell r="B5">
            <v>7.0315165861676006</v>
          </cell>
        </row>
        <row r="6">
          <cell r="B6">
            <v>15.684660716808629</v>
          </cell>
        </row>
        <row r="7">
          <cell r="B7">
            <v>28.96573718820455</v>
          </cell>
        </row>
        <row r="8">
          <cell r="B8">
            <v>15.460549443425331</v>
          </cell>
        </row>
        <row r="9">
          <cell r="B9">
            <v>28.19549453677007</v>
          </cell>
        </row>
        <row r="10">
          <cell r="B10">
            <v>16.26505116117556</v>
          </cell>
        </row>
        <row r="11">
          <cell r="B11">
            <v>54.548428593292442</v>
          </cell>
        </row>
        <row r="12">
          <cell r="B12">
            <v>18.414053945023909</v>
          </cell>
        </row>
        <row r="13">
          <cell r="B13">
            <v>14.14887757236308</v>
          </cell>
        </row>
        <row r="14">
          <cell r="B14">
            <v>68.712180787674924</v>
          </cell>
        </row>
        <row r="15">
          <cell r="B15">
            <v>15.9568575886081</v>
          </cell>
        </row>
        <row r="16">
          <cell r="B16">
            <v>19.35187648192889</v>
          </cell>
        </row>
        <row r="17">
          <cell r="B17">
            <v>9.3188175168480161</v>
          </cell>
        </row>
        <row r="18">
          <cell r="B18">
            <v>26.061897402215202</v>
          </cell>
        </row>
        <row r="19">
          <cell r="B19">
            <v>34.091828397475048</v>
          </cell>
        </row>
        <row r="20">
          <cell r="B20">
            <v>20.45705683583428</v>
          </cell>
        </row>
        <row r="21">
          <cell r="B21">
            <v>23.990983548712499</v>
          </cell>
        </row>
        <row r="22">
          <cell r="B22">
            <v>19.311739755382941</v>
          </cell>
        </row>
        <row r="23">
          <cell r="B23">
            <v>24.53418752509409</v>
          </cell>
        </row>
        <row r="24">
          <cell r="B24">
            <v>13.21477457651274</v>
          </cell>
        </row>
        <row r="25">
          <cell r="B25">
            <v>42.107825792272394</v>
          </cell>
        </row>
        <row r="26">
          <cell r="B26">
            <v>11.32731982068257</v>
          </cell>
        </row>
        <row r="27">
          <cell r="B27">
            <v>24.46946714600854</v>
          </cell>
        </row>
        <row r="28">
          <cell r="B28">
            <v>18.513456341852191</v>
          </cell>
        </row>
        <row r="29">
          <cell r="B29">
            <v>13.38798598748062</v>
          </cell>
        </row>
        <row r="30">
          <cell r="B30">
            <v>42.782528312835503</v>
          </cell>
        </row>
        <row r="31">
          <cell r="B31">
            <v>31.87685495838441</v>
          </cell>
        </row>
        <row r="32">
          <cell r="B32">
            <v>26.410928409471861</v>
          </cell>
        </row>
        <row r="33">
          <cell r="B33">
            <v>15.96432156421486</v>
          </cell>
        </row>
      </sheetData>
      <sheetData sheetId="2">
        <row r="2">
          <cell r="B2">
            <v>40.000380202614267</v>
          </cell>
        </row>
        <row r="3">
          <cell r="B3">
            <v>40.020331816238283</v>
          </cell>
        </row>
        <row r="4">
          <cell r="B4">
            <v>31.228153026349759</v>
          </cell>
        </row>
        <row r="5">
          <cell r="B5">
            <v>22.068620311487059</v>
          </cell>
        </row>
        <row r="6">
          <cell r="B6">
            <v>33.116084492134839</v>
          </cell>
        </row>
        <row r="7">
          <cell r="B7">
            <v>54.817157775712992</v>
          </cell>
        </row>
        <row r="8">
          <cell r="B8">
            <v>34.125637679981658</v>
          </cell>
        </row>
        <row r="9">
          <cell r="B9">
            <v>51.71108333780181</v>
          </cell>
        </row>
        <row r="10">
          <cell r="B10">
            <v>33.823337983607829</v>
          </cell>
        </row>
        <row r="11">
          <cell r="B11">
            <v>71.467072971599805</v>
          </cell>
        </row>
        <row r="12">
          <cell r="B12">
            <v>39.276652058855348</v>
          </cell>
        </row>
        <row r="13">
          <cell r="B13">
            <v>27.068540013644562</v>
          </cell>
        </row>
        <row r="14">
          <cell r="B14">
            <v>81.614037207701088</v>
          </cell>
        </row>
        <row r="15">
          <cell r="B15">
            <v>40.010920294533882</v>
          </cell>
        </row>
        <row r="16">
          <cell r="B16">
            <v>36.660456560113353</v>
          </cell>
        </row>
        <row r="17">
          <cell r="B17">
            <v>24.049748380770069</v>
          </cell>
        </row>
        <row r="18">
          <cell r="B18">
            <v>52.193616726857421</v>
          </cell>
        </row>
        <row r="19">
          <cell r="B19">
            <v>54.447912822487979</v>
          </cell>
        </row>
        <row r="20">
          <cell r="B20">
            <v>42.929284841108426</v>
          </cell>
        </row>
        <row r="21">
          <cell r="B21">
            <v>41.063127612674514</v>
          </cell>
        </row>
        <row r="22">
          <cell r="B22">
            <v>44.430353067392261</v>
          </cell>
        </row>
        <row r="23">
          <cell r="B23">
            <v>44.61975377275381</v>
          </cell>
        </row>
        <row r="24">
          <cell r="B24">
            <v>22.719581997938491</v>
          </cell>
        </row>
        <row r="25">
          <cell r="B25">
            <v>61.295045774630339</v>
          </cell>
        </row>
        <row r="26">
          <cell r="B26">
            <v>24.142761876376579</v>
          </cell>
        </row>
        <row r="27">
          <cell r="B27">
            <v>46.363803210726893</v>
          </cell>
        </row>
        <row r="28">
          <cell r="B28">
            <v>38.130314197355879</v>
          </cell>
        </row>
        <row r="29">
          <cell r="B29">
            <v>30.80487355182305</v>
          </cell>
        </row>
        <row r="30">
          <cell r="B30">
            <v>62.084946699864183</v>
          </cell>
        </row>
        <row r="31">
          <cell r="B31">
            <v>52.103764759016713</v>
          </cell>
        </row>
        <row r="32">
          <cell r="B32">
            <v>51.998130597267568</v>
          </cell>
        </row>
        <row r="33">
          <cell r="B33">
            <v>35.791846150426061</v>
          </cell>
        </row>
      </sheetData>
      <sheetData sheetId="3">
        <row r="2">
          <cell r="B2">
            <v>20.00129652325267</v>
          </cell>
        </row>
        <row r="3">
          <cell r="B3">
            <v>18.685637211088132</v>
          </cell>
        </row>
        <row r="4">
          <cell r="B4">
            <v>12.86190296397894</v>
          </cell>
        </row>
        <row r="5">
          <cell r="B5">
            <v>5.9675906534183571</v>
          </cell>
        </row>
        <row r="6">
          <cell r="B6">
            <v>13.988472249826989</v>
          </cell>
        </row>
        <row r="7">
          <cell r="B7">
            <v>24.889074198585419</v>
          </cell>
        </row>
        <row r="8">
          <cell r="B8">
            <v>12.91722555449739</v>
          </cell>
        </row>
        <row r="9">
          <cell r="B9">
            <v>25.297549074200109</v>
          </cell>
        </row>
        <row r="10">
          <cell r="B10">
            <v>14.230818694299231</v>
          </cell>
        </row>
        <row r="11">
          <cell r="B11">
            <v>52.506729235805743</v>
          </cell>
        </row>
        <row r="12">
          <cell r="B12">
            <v>16.236275627282271</v>
          </cell>
        </row>
        <row r="13">
          <cell r="B13">
            <v>13.29919516067037</v>
          </cell>
        </row>
        <row r="14">
          <cell r="B14">
            <v>66.125503220326877</v>
          </cell>
        </row>
        <row r="15">
          <cell r="B15">
            <v>12.587391046204081</v>
          </cell>
        </row>
        <row r="16">
          <cell r="B16">
            <v>17.50401627370649</v>
          </cell>
        </row>
        <row r="17">
          <cell r="B17">
            <v>8.0447688450178223</v>
          </cell>
        </row>
        <row r="18">
          <cell r="B18">
            <v>23.501581590789939</v>
          </cell>
        </row>
        <row r="19">
          <cell r="B19">
            <v>30.980763125536839</v>
          </cell>
        </row>
        <row r="20">
          <cell r="B20">
            <v>17.457654714432891</v>
          </cell>
        </row>
        <row r="21">
          <cell r="B21">
            <v>21.715284379371759</v>
          </cell>
        </row>
        <row r="22">
          <cell r="B22">
            <v>16.703015785860121</v>
          </cell>
        </row>
        <row r="23">
          <cell r="B23">
            <v>21.9274907675813</v>
          </cell>
        </row>
        <row r="24">
          <cell r="B24">
            <v>12.4928327826038</v>
          </cell>
        </row>
        <row r="25">
          <cell r="B25">
            <v>39.230328371300281</v>
          </cell>
        </row>
        <row r="26">
          <cell r="B26">
            <v>10.156845081750459</v>
          </cell>
        </row>
        <row r="27">
          <cell r="B27">
            <v>22.134654762290332</v>
          </cell>
        </row>
        <row r="28">
          <cell r="B28">
            <v>16.813910323342508</v>
          </cell>
        </row>
        <row r="29">
          <cell r="B29">
            <v>10.955743893703129</v>
          </cell>
        </row>
        <row r="30">
          <cell r="B30">
            <v>39.526684769145213</v>
          </cell>
        </row>
        <row r="31">
          <cell r="B31">
            <v>28.021263468610879</v>
          </cell>
        </row>
        <row r="32">
          <cell r="B32">
            <v>23.28562392967611</v>
          </cell>
        </row>
        <row r="33">
          <cell r="B33">
            <v>13.628327966633551</v>
          </cell>
        </row>
      </sheetData>
      <sheetData sheetId="4">
        <row r="2">
          <cell r="B2">
            <v>98.472108413379971</v>
          </cell>
        </row>
        <row r="3">
          <cell r="B3">
            <v>99.887469412140206</v>
          </cell>
        </row>
        <row r="4">
          <cell r="B4">
            <v>84.311951680083851</v>
          </cell>
        </row>
        <row r="5">
          <cell r="B5">
            <v>97.409602592529424</v>
          </cell>
        </row>
        <row r="6">
          <cell r="B6">
            <v>99.467249456016518</v>
          </cell>
        </row>
        <row r="7">
          <cell r="B7">
            <v>99.932865277598026</v>
          </cell>
        </row>
        <row r="8">
          <cell r="B8">
            <v>99.281867436917821</v>
          </cell>
        </row>
        <row r="9">
          <cell r="B9">
            <v>99.681914024726595</v>
          </cell>
        </row>
        <row r="10">
          <cell r="B10">
            <v>99.253459823843841</v>
          </cell>
        </row>
        <row r="11">
          <cell r="B11">
            <v>96.036775040899556</v>
          </cell>
        </row>
        <row r="12">
          <cell r="B12">
            <v>99.889383453579185</v>
          </cell>
        </row>
        <row r="13">
          <cell r="B13">
            <v>99.880318296340448</v>
          </cell>
        </row>
        <row r="14">
          <cell r="B14">
            <v>89.970527364817997</v>
          </cell>
        </row>
        <row r="15">
          <cell r="B15">
            <v>100</v>
          </cell>
        </row>
        <row r="16">
          <cell r="B16">
            <v>99.199127939311694</v>
          </cell>
        </row>
        <row r="17">
          <cell r="B17">
            <v>99.790552991187894</v>
          </cell>
        </row>
        <row r="18">
          <cell r="B18">
            <v>97.885505517116542</v>
          </cell>
        </row>
        <row r="19">
          <cell r="B19">
            <v>98.504980272742614</v>
          </cell>
        </row>
        <row r="20">
          <cell r="B20">
            <v>99.837400124911156</v>
          </cell>
        </row>
        <row r="21">
          <cell r="B21">
            <v>100</v>
          </cell>
        </row>
        <row r="22">
          <cell r="B22">
            <v>97.225888159646814</v>
          </cell>
        </row>
        <row r="23">
          <cell r="B23">
            <v>100</v>
          </cell>
        </row>
        <row r="24">
          <cell r="B24">
            <v>99.656625955087009</v>
          </cell>
        </row>
        <row r="25">
          <cell r="B25">
            <v>97.613639383946037</v>
          </cell>
        </row>
        <row r="26">
          <cell r="B26">
            <v>99.973091078551931</v>
          </cell>
        </row>
        <row r="27">
          <cell r="B27">
            <v>97.387243256400055</v>
          </cell>
        </row>
        <row r="28">
          <cell r="B28">
            <v>99.885692914277584</v>
          </cell>
        </row>
        <row r="29">
          <cell r="B29">
            <v>99.842555379804679</v>
          </cell>
        </row>
        <row r="30">
          <cell r="B30">
            <v>98.45725627123619</v>
          </cell>
        </row>
        <row r="31">
          <cell r="B31">
            <v>99.158345726223359</v>
          </cell>
        </row>
        <row r="32">
          <cell r="B32">
            <v>96.802576869026865</v>
          </cell>
        </row>
        <row r="33">
          <cell r="B33">
            <v>100</v>
          </cell>
        </row>
      </sheetData>
      <sheetData sheetId="5">
        <row r="2">
          <cell r="B2">
            <v>99.981045345761302</v>
          </cell>
        </row>
        <row r="3">
          <cell r="B3">
            <v>100</v>
          </cell>
        </row>
        <row r="4">
          <cell r="B4">
            <v>99.934495252035163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100</v>
          </cell>
        </row>
        <row r="10">
          <cell r="B10">
            <v>99.934671817178469</v>
          </cell>
        </row>
        <row r="11">
          <cell r="B11">
            <v>100</v>
          </cell>
        </row>
        <row r="12">
          <cell r="B12">
            <v>100</v>
          </cell>
        </row>
        <row r="13">
          <cell r="B13">
            <v>100</v>
          </cell>
        </row>
        <row r="14">
          <cell r="B14">
            <v>99.853910857311106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100</v>
          </cell>
        </row>
        <row r="18">
          <cell r="B18">
            <v>99.735503485369577</v>
          </cell>
        </row>
        <row r="19">
          <cell r="B19">
            <v>99.808042218206594</v>
          </cell>
        </row>
        <row r="20">
          <cell r="B20">
            <v>100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100</v>
          </cell>
        </row>
        <row r="25">
          <cell r="B25">
            <v>99.919446017586935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100</v>
          </cell>
        </row>
        <row r="33">
          <cell r="B33">
            <v>100</v>
          </cell>
        </row>
      </sheetData>
      <sheetData sheetId="6">
        <row r="2">
          <cell r="B2">
            <v>31.36652072937477</v>
          </cell>
        </row>
        <row r="3">
          <cell r="B3">
            <v>18.299724197759211</v>
          </cell>
        </row>
        <row r="4">
          <cell r="B4">
            <v>45.537206696844017</v>
          </cell>
        </row>
        <row r="5">
          <cell r="B5">
            <v>1.5870529258652271</v>
          </cell>
        </row>
        <row r="6">
          <cell r="B6">
            <v>38.176883341840721</v>
          </cell>
        </row>
        <row r="7">
          <cell r="B7">
            <v>40.441693898019928</v>
          </cell>
        </row>
        <row r="8">
          <cell r="B8">
            <v>74.595350241840023</v>
          </cell>
        </row>
        <row r="9">
          <cell r="B9">
            <v>43.999782001739568</v>
          </cell>
        </row>
        <row r="10">
          <cell r="B10">
            <v>20.81906392694064</v>
          </cell>
        </row>
        <row r="11">
          <cell r="B11">
            <v>0.14181307068239951</v>
          </cell>
        </row>
        <row r="12">
          <cell r="B12">
            <v>30.064321104031901</v>
          </cell>
        </row>
        <row r="13">
          <cell r="B13">
            <v>58.14429244129304</v>
          </cell>
        </row>
        <row r="14">
          <cell r="B14">
            <v>0</v>
          </cell>
        </row>
        <row r="15">
          <cell r="B15">
            <v>71.446579442137462</v>
          </cell>
        </row>
        <row r="16">
          <cell r="B16">
            <v>46.31624521059684</v>
          </cell>
        </row>
        <row r="17">
          <cell r="B17">
            <v>38.875043330718277</v>
          </cell>
        </row>
        <row r="18">
          <cell r="B18">
            <v>41.183880488949143</v>
          </cell>
        </row>
        <row r="19">
          <cell r="B19">
            <v>18.298516235126399</v>
          </cell>
        </row>
        <row r="20">
          <cell r="B20">
            <v>4.7380096052376537E-2</v>
          </cell>
        </row>
        <row r="21">
          <cell r="B21">
            <v>0.18089319722959929</v>
          </cell>
        </row>
        <row r="22">
          <cell r="B22">
            <v>3.597912092464477</v>
          </cell>
        </row>
        <row r="23">
          <cell r="B23">
            <v>0</v>
          </cell>
        </row>
        <row r="24">
          <cell r="B24">
            <v>9.1111905573523337</v>
          </cell>
        </row>
        <row r="25">
          <cell r="B25">
            <v>28.127855935131549</v>
          </cell>
        </row>
        <row r="26">
          <cell r="B26">
            <v>41.965417380416497</v>
          </cell>
        </row>
        <row r="27">
          <cell r="B27">
            <v>22.323667443352239</v>
          </cell>
        </row>
        <row r="28">
          <cell r="B28">
            <v>32.397894010466743</v>
          </cell>
        </row>
        <row r="29">
          <cell r="B29">
            <v>43.191251343519298</v>
          </cell>
        </row>
        <row r="30">
          <cell r="B30">
            <v>0</v>
          </cell>
        </row>
        <row r="31">
          <cell r="B31">
            <v>12.976772183273139</v>
          </cell>
        </row>
        <row r="32">
          <cell r="B32">
            <v>18.366952717157719</v>
          </cell>
        </row>
        <row r="33">
          <cell r="B33">
            <v>5.1184654641603613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3.4662119998544569</v>
          </cell>
        </row>
        <row r="3">
          <cell r="B3">
            <v>2.2541650134060238</v>
          </cell>
        </row>
        <row r="4">
          <cell r="B4">
            <v>0.99042238893716883</v>
          </cell>
        </row>
        <row r="5">
          <cell r="B5">
            <v>0.20521257472076301</v>
          </cell>
        </row>
        <row r="6">
          <cell r="B6">
            <v>1.017285600242787</v>
          </cell>
        </row>
        <row r="7">
          <cell r="B7">
            <v>1.900559013370217</v>
          </cell>
        </row>
        <row r="8">
          <cell r="B8">
            <v>0.81883805446308555</v>
          </cell>
        </row>
        <row r="9">
          <cell r="B9">
            <v>2.3700161704744991</v>
          </cell>
        </row>
        <row r="10">
          <cell r="B10">
            <v>2.4991860136170199</v>
          </cell>
        </row>
        <row r="11">
          <cell r="B11">
            <v>10.26008305447648</v>
          </cell>
        </row>
        <row r="12">
          <cell r="B12">
            <v>2.36762025496235</v>
          </cell>
        </row>
        <row r="13">
          <cell r="B13">
            <v>1.9188281535607481</v>
          </cell>
        </row>
        <row r="14">
          <cell r="B14">
            <v>31.03852955229468</v>
          </cell>
        </row>
        <row r="15">
          <cell r="B15">
            <v>0.96192403296242324</v>
          </cell>
        </row>
        <row r="16">
          <cell r="B16">
            <v>1.543880657364245</v>
          </cell>
        </row>
        <row r="17">
          <cell r="B17">
            <v>0.37382939215203509</v>
          </cell>
        </row>
        <row r="18">
          <cell r="B18">
            <v>3.1949058751111701</v>
          </cell>
        </row>
        <row r="19">
          <cell r="B19">
            <v>2.0548812445005762</v>
          </cell>
        </row>
        <row r="20">
          <cell r="B20">
            <v>0.30560548484775141</v>
          </cell>
        </row>
        <row r="21">
          <cell r="B21">
            <v>0.50017524937308866</v>
          </cell>
        </row>
        <row r="22">
          <cell r="B22">
            <v>1.126372373775111</v>
          </cell>
        </row>
        <row r="23">
          <cell r="B23">
            <v>2.6217933172215209</v>
          </cell>
        </row>
        <row r="24">
          <cell r="B24">
            <v>1.8024699074523769</v>
          </cell>
        </row>
        <row r="25">
          <cell r="B25">
            <v>7.9342638442566393</v>
          </cell>
        </row>
        <row r="26">
          <cell r="B26">
            <v>1.894454725998892</v>
          </cell>
        </row>
        <row r="27">
          <cell r="B27">
            <v>1.650988560766754</v>
          </cell>
        </row>
        <row r="28">
          <cell r="B28">
            <v>1.3116405655746111</v>
          </cell>
        </row>
        <row r="29">
          <cell r="B29">
            <v>1.2715000523203901</v>
          </cell>
        </row>
        <row r="30">
          <cell r="B30">
            <v>6.3530391792545524</v>
          </cell>
        </row>
        <row r="31">
          <cell r="B31">
            <v>2.285851505414461</v>
          </cell>
        </row>
        <row r="32">
          <cell r="B32">
            <v>7.8017790492367523</v>
          </cell>
        </row>
        <row r="33">
          <cell r="B33">
            <v>0.57727201130814909</v>
          </cell>
        </row>
      </sheetData>
      <sheetData sheetId="1">
        <row r="2">
          <cell r="B2">
            <v>20.659886079457419</v>
          </cell>
        </row>
        <row r="3">
          <cell r="B3">
            <v>15.903553645070099</v>
          </cell>
        </row>
        <row r="4">
          <cell r="B4">
            <v>14.53298913578246</v>
          </cell>
        </row>
        <row r="5">
          <cell r="B5">
            <v>4.956122627591915</v>
          </cell>
        </row>
        <row r="6">
          <cell r="B6">
            <v>16.25004783304858</v>
          </cell>
        </row>
        <row r="7">
          <cell r="B7">
            <v>23.162171507607191</v>
          </cell>
        </row>
        <row r="8">
          <cell r="B8">
            <v>14.46293622741076</v>
          </cell>
        </row>
        <row r="9">
          <cell r="B9">
            <v>26.272538448508929</v>
          </cell>
        </row>
        <row r="10">
          <cell r="B10">
            <v>18.4675019272605</v>
          </cell>
        </row>
        <row r="11">
          <cell r="B11">
            <v>48.16230426051218</v>
          </cell>
        </row>
        <row r="12">
          <cell r="B12">
            <v>20.395512223119379</v>
          </cell>
        </row>
        <row r="13">
          <cell r="B13">
            <v>12.4184924731134</v>
          </cell>
        </row>
        <row r="14">
          <cell r="B14">
            <v>67.728698408476305</v>
          </cell>
        </row>
        <row r="15">
          <cell r="B15">
            <v>15.07986950929625</v>
          </cell>
        </row>
        <row r="16">
          <cell r="B16">
            <v>17.67489806788587</v>
          </cell>
        </row>
        <row r="17">
          <cell r="B17">
            <v>14.562474434719149</v>
          </cell>
        </row>
        <row r="18">
          <cell r="B18">
            <v>25.80154817754191</v>
          </cell>
        </row>
        <row r="19">
          <cell r="B19">
            <v>27.32346148359829</v>
          </cell>
        </row>
        <row r="20">
          <cell r="B20">
            <v>13.51224651241594</v>
          </cell>
        </row>
        <row r="21">
          <cell r="B21">
            <v>10.914124798613649</v>
          </cell>
        </row>
        <row r="22">
          <cell r="B22">
            <v>17.24899017297097</v>
          </cell>
        </row>
        <row r="23">
          <cell r="B23">
            <v>21.95750160978751</v>
          </cell>
        </row>
        <row r="24">
          <cell r="B24">
            <v>10.656786586380459</v>
          </cell>
        </row>
        <row r="25">
          <cell r="B25">
            <v>32.855164697765019</v>
          </cell>
        </row>
        <row r="26">
          <cell r="B26">
            <v>13.54131274697191</v>
          </cell>
        </row>
        <row r="27">
          <cell r="B27">
            <v>20.08083988962105</v>
          </cell>
        </row>
        <row r="28">
          <cell r="B28">
            <v>14.22035237822937</v>
          </cell>
        </row>
        <row r="29">
          <cell r="B29">
            <v>12.34829951093802</v>
          </cell>
        </row>
        <row r="30">
          <cell r="B30">
            <v>36.052010681258402</v>
          </cell>
        </row>
        <row r="31">
          <cell r="B31">
            <v>28.689323163828892</v>
          </cell>
        </row>
        <row r="32">
          <cell r="B32">
            <v>35.795822810272</v>
          </cell>
        </row>
        <row r="33">
          <cell r="B33">
            <v>9.4053198213770663</v>
          </cell>
        </row>
      </sheetData>
      <sheetData sheetId="2">
        <row r="2">
          <cell r="B2">
            <v>40.000774021486507</v>
          </cell>
        </row>
        <row r="3">
          <cell r="B3">
            <v>35.603704312414337</v>
          </cell>
        </row>
        <row r="4">
          <cell r="B4">
            <v>33.147811735405583</v>
          </cell>
        </row>
        <row r="5">
          <cell r="B5">
            <v>18.413084966828631</v>
          </cell>
        </row>
        <row r="6">
          <cell r="B6">
            <v>35.648821911122234</v>
          </cell>
        </row>
        <row r="7">
          <cell r="B7">
            <v>49.630561318579993</v>
          </cell>
        </row>
        <row r="8">
          <cell r="B8">
            <v>35.050131926121367</v>
          </cell>
        </row>
        <row r="9">
          <cell r="B9">
            <v>51.464418158696994</v>
          </cell>
        </row>
        <row r="10">
          <cell r="B10">
            <v>37.644601726184902</v>
          </cell>
        </row>
        <row r="11">
          <cell r="B11">
            <v>69.947969873323345</v>
          </cell>
        </row>
        <row r="12">
          <cell r="B12">
            <v>41.584088684792761</v>
          </cell>
        </row>
        <row r="13">
          <cell r="B13">
            <v>27.122582779101069</v>
          </cell>
        </row>
        <row r="14">
          <cell r="B14">
            <v>80.674421096185952</v>
          </cell>
        </row>
        <row r="15">
          <cell r="B15">
            <v>44.481301763797028</v>
          </cell>
        </row>
        <row r="16">
          <cell r="B16">
            <v>42.417755877238243</v>
          </cell>
        </row>
        <row r="17">
          <cell r="B17">
            <v>32.714731193026822</v>
          </cell>
        </row>
        <row r="18">
          <cell r="B18">
            <v>49.080749989287959</v>
          </cell>
        </row>
        <row r="19">
          <cell r="B19">
            <v>51.779930088199137</v>
          </cell>
        </row>
        <row r="20">
          <cell r="B20">
            <v>39.022724869713208</v>
          </cell>
        </row>
        <row r="21">
          <cell r="B21">
            <v>30.130782665204499</v>
          </cell>
        </row>
        <row r="22">
          <cell r="B22">
            <v>40.289795466409352</v>
          </cell>
        </row>
        <row r="23">
          <cell r="B23">
            <v>44.177029238201158</v>
          </cell>
        </row>
        <row r="24">
          <cell r="B24">
            <v>23.406009302907009</v>
          </cell>
        </row>
        <row r="25">
          <cell r="B25">
            <v>53.00162200900396</v>
          </cell>
        </row>
        <row r="26">
          <cell r="B26">
            <v>28.11219463834183</v>
          </cell>
        </row>
        <row r="27">
          <cell r="B27">
            <v>45.553255790235973</v>
          </cell>
        </row>
        <row r="28">
          <cell r="B28">
            <v>38.803885762991648</v>
          </cell>
        </row>
        <row r="29">
          <cell r="B29">
            <v>28.592596779355372</v>
          </cell>
        </row>
        <row r="30">
          <cell r="B30">
            <v>56.886485227401153</v>
          </cell>
        </row>
        <row r="31">
          <cell r="B31">
            <v>52.298887376931077</v>
          </cell>
        </row>
        <row r="32">
          <cell r="B32">
            <v>57.485109402588122</v>
          </cell>
        </row>
        <row r="33">
          <cell r="B33">
            <v>27.395395870452688</v>
          </cell>
        </row>
      </sheetData>
      <sheetData sheetId="3">
        <row r="2">
          <cell r="B2">
            <v>20.00179184932221</v>
          </cell>
        </row>
        <row r="3">
          <cell r="B3">
            <v>15.415242914130619</v>
          </cell>
        </row>
        <row r="4">
          <cell r="B4">
            <v>14.130883268575801</v>
          </cell>
        </row>
        <row r="5">
          <cell r="B5">
            <v>4.2065608640362768</v>
          </cell>
        </row>
        <row r="6">
          <cell r="B6">
            <v>15.65631635707353</v>
          </cell>
        </row>
        <row r="7">
          <cell r="B7">
            <v>22.557255647763949</v>
          </cell>
        </row>
        <row r="8">
          <cell r="B8">
            <v>14.0884651764823</v>
          </cell>
        </row>
        <row r="9">
          <cell r="B9">
            <v>25.798832830509099</v>
          </cell>
        </row>
        <row r="10">
          <cell r="B10">
            <v>17.755673694781411</v>
          </cell>
        </row>
        <row r="11">
          <cell r="B11">
            <v>46.510028146614687</v>
          </cell>
        </row>
        <row r="12">
          <cell r="B12">
            <v>19.73098704614986</v>
          </cell>
        </row>
        <row r="13">
          <cell r="B13">
            <v>12.094316744588429</v>
          </cell>
        </row>
        <row r="14">
          <cell r="B14">
            <v>66.942665001748651</v>
          </cell>
        </row>
        <row r="15">
          <cell r="B15">
            <v>14.66737697738138</v>
          </cell>
        </row>
        <row r="16">
          <cell r="B16">
            <v>17.37130949094761</v>
          </cell>
        </row>
        <row r="17">
          <cell r="B17">
            <v>13.971665085747301</v>
          </cell>
        </row>
        <row r="18">
          <cell r="B18">
            <v>25.286272804893471</v>
          </cell>
        </row>
        <row r="19">
          <cell r="B19">
            <v>26.37335337834914</v>
          </cell>
        </row>
        <row r="20">
          <cell r="B20">
            <v>13.008806380645071</v>
          </cell>
        </row>
        <row r="21">
          <cell r="B21">
            <v>10.089399744572161</v>
          </cell>
        </row>
        <row r="22">
          <cell r="B22">
            <v>16.370131265882499</v>
          </cell>
        </row>
        <row r="23">
          <cell r="B23">
            <v>21.346061107812559</v>
          </cell>
        </row>
        <row r="24">
          <cell r="B24">
            <v>10.340889798476431</v>
          </cell>
        </row>
        <row r="25">
          <cell r="B25">
            <v>32.172863084142428</v>
          </cell>
        </row>
        <row r="26">
          <cell r="B26">
            <v>12.70188054392194</v>
          </cell>
        </row>
        <row r="27">
          <cell r="B27">
            <v>19.907684925466331</v>
          </cell>
        </row>
        <row r="28">
          <cell r="B28">
            <v>13.67239128441109</v>
          </cell>
        </row>
        <row r="29">
          <cell r="B29">
            <v>11.417225705580559</v>
          </cell>
        </row>
        <row r="30">
          <cell r="B30">
            <v>35.412536710040158</v>
          </cell>
        </row>
        <row r="31">
          <cell r="B31">
            <v>28.179666327429079</v>
          </cell>
        </row>
        <row r="32">
          <cell r="B32">
            <v>34.762560624008223</v>
          </cell>
        </row>
        <row r="33">
          <cell r="B33">
            <v>9.078805880182987</v>
          </cell>
        </row>
      </sheetData>
      <sheetData sheetId="4">
        <row r="2">
          <cell r="B2">
            <v>98.447271216245625</v>
          </cell>
        </row>
        <row r="3">
          <cell r="B3">
            <v>99.946412211101318</v>
          </cell>
        </row>
        <row r="4">
          <cell r="B4">
            <v>83.669034521393343</v>
          </cell>
        </row>
        <row r="5">
          <cell r="B5">
            <v>98.843890353631963</v>
          </cell>
        </row>
        <row r="6">
          <cell r="B6">
            <v>98.943782677172905</v>
          </cell>
        </row>
        <row r="7">
          <cell r="B7">
            <v>99.761210008688025</v>
          </cell>
        </row>
        <row r="8">
          <cell r="B8">
            <v>99.432891923283364</v>
          </cell>
        </row>
        <row r="9">
          <cell r="B9">
            <v>99.733228800917601</v>
          </cell>
        </row>
        <row r="10">
          <cell r="B10">
            <v>99.251362395532894</v>
          </cell>
        </row>
        <row r="11">
          <cell r="B11">
            <v>96.348516812509629</v>
          </cell>
        </row>
        <row r="12">
          <cell r="B12">
            <v>99.924280211294274</v>
          </cell>
        </row>
        <row r="13">
          <cell r="B13">
            <v>99.880821683866401</v>
          </cell>
        </row>
        <row r="14">
          <cell r="B14">
            <v>89.090192882736659</v>
          </cell>
        </row>
        <row r="15">
          <cell r="B15">
            <v>99.720355769604225</v>
          </cell>
        </row>
        <row r="16">
          <cell r="B16">
            <v>98.088846621071909</v>
          </cell>
        </row>
        <row r="17">
          <cell r="B17">
            <v>100</v>
          </cell>
        </row>
        <row r="18">
          <cell r="B18">
            <v>96.532963246925917</v>
          </cell>
        </row>
        <row r="19">
          <cell r="B19">
            <v>99.689164645221055</v>
          </cell>
        </row>
        <row r="20">
          <cell r="B20">
            <v>100</v>
          </cell>
        </row>
        <row r="21">
          <cell r="B21">
            <v>99.891950138080063</v>
          </cell>
        </row>
        <row r="22">
          <cell r="B22">
            <v>97.988889670206035</v>
          </cell>
        </row>
        <row r="23">
          <cell r="B23">
            <v>100</v>
          </cell>
        </row>
        <row r="24">
          <cell r="B24">
            <v>99.785572325143065</v>
          </cell>
        </row>
        <row r="25">
          <cell r="B25">
            <v>97.303223275478672</v>
          </cell>
        </row>
        <row r="26">
          <cell r="B26">
            <v>99.96191442582608</v>
          </cell>
        </row>
        <row r="27">
          <cell r="B27">
            <v>97.395556362598739</v>
          </cell>
        </row>
        <row r="28">
          <cell r="B28">
            <v>99.835714678655904</v>
          </cell>
        </row>
        <row r="29">
          <cell r="B29">
            <v>99.922805200388908</v>
          </cell>
        </row>
        <row r="30">
          <cell r="B30">
            <v>98.900565510127961</v>
          </cell>
        </row>
        <row r="31">
          <cell r="B31">
            <v>99.015777551519747</v>
          </cell>
        </row>
        <row r="32">
          <cell r="B32">
            <v>97.798338975832138</v>
          </cell>
        </row>
        <row r="33">
          <cell r="B33">
            <v>100</v>
          </cell>
        </row>
      </sheetData>
      <sheetData sheetId="5">
        <row r="2">
          <cell r="B2">
            <v>99.979605448478239</v>
          </cell>
        </row>
        <row r="3">
          <cell r="B3">
            <v>100</v>
          </cell>
        </row>
        <row r="4">
          <cell r="B4">
            <v>99.966135238637506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99.902992291242768</v>
          </cell>
        </row>
        <row r="10">
          <cell r="B10">
            <v>100</v>
          </cell>
        </row>
        <row r="11">
          <cell r="B11">
            <v>100</v>
          </cell>
        </row>
        <row r="12">
          <cell r="B12">
            <v>99.981070052823569</v>
          </cell>
        </row>
        <row r="13">
          <cell r="B13">
            <v>100</v>
          </cell>
        </row>
        <row r="14">
          <cell r="B14">
            <v>99.93759636353299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100</v>
          </cell>
        </row>
        <row r="18">
          <cell r="B18">
            <v>99.570065703277393</v>
          </cell>
        </row>
        <row r="19">
          <cell r="B19">
            <v>99.886636517668862</v>
          </cell>
        </row>
        <row r="20">
          <cell r="B20">
            <v>100</v>
          </cell>
        </row>
        <row r="21">
          <cell r="B21">
            <v>100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100</v>
          </cell>
        </row>
        <row r="25">
          <cell r="B25">
            <v>100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99.885266776474481</v>
          </cell>
        </row>
        <row r="33">
          <cell r="B33">
            <v>100</v>
          </cell>
        </row>
      </sheetData>
      <sheetData sheetId="6">
        <row r="2">
          <cell r="B2">
            <v>33.199023957223481</v>
          </cell>
        </row>
        <row r="3">
          <cell r="B3">
            <v>15.73838787187332</v>
          </cell>
        </row>
        <row r="4">
          <cell r="B4">
            <v>44.162518711715599</v>
          </cell>
        </row>
        <row r="5">
          <cell r="B5">
            <v>0.37676308954667809</v>
          </cell>
        </row>
        <row r="6">
          <cell r="B6">
            <v>48.943503000926128</v>
          </cell>
        </row>
        <row r="7">
          <cell r="B7">
            <v>38.746812561357217</v>
          </cell>
        </row>
        <row r="8">
          <cell r="B8">
            <v>76.363018202339887</v>
          </cell>
        </row>
        <row r="9">
          <cell r="B9">
            <v>48.258894661220403</v>
          </cell>
        </row>
        <row r="10">
          <cell r="B10">
            <v>23.83955463180904</v>
          </cell>
        </row>
        <row r="11">
          <cell r="B11">
            <v>0.31145064849143039</v>
          </cell>
        </row>
        <row r="12">
          <cell r="B12">
            <v>34.986698957751159</v>
          </cell>
        </row>
        <row r="13">
          <cell r="B13">
            <v>57.781721925394621</v>
          </cell>
        </row>
        <row r="14">
          <cell r="B14">
            <v>2.227715065808086</v>
          </cell>
        </row>
        <row r="15">
          <cell r="B15">
            <v>71.745302978579005</v>
          </cell>
        </row>
        <row r="16">
          <cell r="B16">
            <v>49.796978263857667</v>
          </cell>
        </row>
        <row r="17">
          <cell r="B17">
            <v>41.65189432813969</v>
          </cell>
        </row>
        <row r="18">
          <cell r="B18">
            <v>42.080571434117182</v>
          </cell>
        </row>
        <row r="19">
          <cell r="B19">
            <v>22.97987493448078</v>
          </cell>
        </row>
        <row r="20">
          <cell r="B20">
            <v>0.31919227338122069</v>
          </cell>
        </row>
        <row r="21">
          <cell r="B21">
            <v>6.2710137844537744E-2</v>
          </cell>
        </row>
        <row r="22">
          <cell r="B22">
            <v>5.8853563162866918</v>
          </cell>
        </row>
        <row r="23">
          <cell r="B23">
            <v>0</v>
          </cell>
        </row>
        <row r="24">
          <cell r="B24">
            <v>12.79893698620762</v>
          </cell>
        </row>
        <row r="25">
          <cell r="B25">
            <v>30.544307657051409</v>
          </cell>
        </row>
        <row r="26">
          <cell r="B26">
            <v>42.228521125408378</v>
          </cell>
        </row>
        <row r="27">
          <cell r="B27">
            <v>24.030143062815341</v>
          </cell>
        </row>
        <row r="28">
          <cell r="B28">
            <v>37.74161444710613</v>
          </cell>
        </row>
        <row r="29">
          <cell r="B29">
            <v>43.117692754926047</v>
          </cell>
        </row>
        <row r="30">
          <cell r="B30">
            <v>0</v>
          </cell>
        </row>
        <row r="31">
          <cell r="B31">
            <v>13.82094570596453</v>
          </cell>
        </row>
        <row r="32">
          <cell r="B32">
            <v>23.213486368910772</v>
          </cell>
        </row>
        <row r="33">
          <cell r="B33">
            <v>14.021588320621611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r365"/>
      <sheetName val="poor685"/>
      <sheetName val="bottom40"/>
      <sheetName val="bottom20"/>
      <sheetName val="pipedwater"/>
      <sheetName val="electricity"/>
      <sheetName val="sewage"/>
    </sheetNames>
    <sheetDataSet>
      <sheetData sheetId="0">
        <row r="2">
          <cell r="B2">
            <v>3.9960589750680229</v>
          </cell>
        </row>
        <row r="3">
          <cell r="B3">
            <v>1.1599471226643741</v>
          </cell>
        </row>
        <row r="4">
          <cell r="B4">
            <v>1.555818724394729</v>
          </cell>
        </row>
        <row r="5">
          <cell r="B5">
            <v>1.267761479049291</v>
          </cell>
        </row>
        <row r="6">
          <cell r="B6">
            <v>1.863012338835661</v>
          </cell>
        </row>
        <row r="7">
          <cell r="B7">
            <v>2.411697453994063</v>
          </cell>
        </row>
        <row r="8">
          <cell r="B8">
            <v>0.41938652995929121</v>
          </cell>
        </row>
        <row r="9">
          <cell r="B9">
            <v>2.4327976792273569</v>
          </cell>
        </row>
        <row r="10">
          <cell r="B10">
            <v>2.9479391834731041</v>
          </cell>
        </row>
        <row r="11">
          <cell r="B11">
            <v>11.19459234439123</v>
          </cell>
        </row>
        <row r="12">
          <cell r="B12">
            <v>2.1435211430513448</v>
          </cell>
        </row>
        <row r="13">
          <cell r="B13">
            <v>1.341480863724213</v>
          </cell>
        </row>
        <row r="14">
          <cell r="B14">
            <v>36.756765558872047</v>
          </cell>
        </row>
        <row r="15">
          <cell r="B15">
            <v>1.4250329607570711</v>
          </cell>
        </row>
        <row r="16">
          <cell r="B16">
            <v>3.105427538164383</v>
          </cell>
        </row>
        <row r="17">
          <cell r="B17">
            <v>1.0947694349220389</v>
          </cell>
        </row>
        <row r="18">
          <cell r="B18">
            <v>3.141461320850913</v>
          </cell>
        </row>
        <row r="19">
          <cell r="B19">
            <v>2.1738985469555421</v>
          </cell>
        </row>
        <row r="20">
          <cell r="B20">
            <v>0.61496708626862229</v>
          </cell>
        </row>
        <row r="21">
          <cell r="B21">
            <v>0.77252762248841789</v>
          </cell>
        </row>
        <row r="22">
          <cell r="B22">
            <v>1.794480828105834</v>
          </cell>
        </row>
        <row r="23">
          <cell r="B23">
            <v>4.6622211282418489</v>
          </cell>
        </row>
        <row r="24">
          <cell r="B24">
            <v>2.172232728761283</v>
          </cell>
        </row>
        <row r="25">
          <cell r="B25">
            <v>6.785179406220835</v>
          </cell>
        </row>
        <row r="26">
          <cell r="B26">
            <v>2.9256843373875872</v>
          </cell>
        </row>
        <row r="27">
          <cell r="B27">
            <v>2.2007637241811202</v>
          </cell>
        </row>
        <row r="28">
          <cell r="B28">
            <v>4.4547888699168192</v>
          </cell>
        </row>
        <row r="29">
          <cell r="B29">
            <v>0.38258702136530881</v>
          </cell>
        </row>
        <row r="30">
          <cell r="B30">
            <v>4.8359592052732747</v>
          </cell>
        </row>
        <row r="31">
          <cell r="B31">
            <v>2.8244347596852268</v>
          </cell>
        </row>
        <row r="32">
          <cell r="B32">
            <v>8.6531937995363268</v>
          </cell>
        </row>
        <row r="33">
          <cell r="B33">
            <v>0.60501149097336637</v>
          </cell>
        </row>
      </sheetData>
      <sheetData sheetId="1">
        <row r="2">
          <cell r="B2">
            <v>23.299837211029281</v>
          </cell>
        </row>
        <row r="3">
          <cell r="B3">
            <v>14.358964569594439</v>
          </cell>
        </row>
        <row r="4">
          <cell r="B4">
            <v>20.819123238694822</v>
          </cell>
        </row>
        <row r="5">
          <cell r="B5">
            <v>10.40840767923979</v>
          </cell>
        </row>
        <row r="6">
          <cell r="B6">
            <v>19.667590027700829</v>
          </cell>
        </row>
        <row r="7">
          <cell r="B7">
            <v>28.480340256206262</v>
          </cell>
        </row>
        <row r="8">
          <cell r="B8">
            <v>15.97664566384284</v>
          </cell>
        </row>
        <row r="9">
          <cell r="B9">
            <v>25.971427990799938</v>
          </cell>
        </row>
        <row r="10">
          <cell r="B10">
            <v>21.421862113494949</v>
          </cell>
        </row>
        <row r="11">
          <cell r="B11">
            <v>51.132653964033658</v>
          </cell>
        </row>
        <row r="12">
          <cell r="B12">
            <v>24.075390439253979</v>
          </cell>
        </row>
        <row r="13">
          <cell r="B13">
            <v>12.315293669669339</v>
          </cell>
        </row>
        <row r="14">
          <cell r="B14">
            <v>70.464987143850465</v>
          </cell>
        </row>
        <row r="15">
          <cell r="B15">
            <v>19.049776413532321</v>
          </cell>
        </row>
        <row r="16">
          <cell r="B16">
            <v>24.712197985023248</v>
          </cell>
        </row>
        <row r="17">
          <cell r="B17">
            <v>15.95287163350859</v>
          </cell>
        </row>
        <row r="18">
          <cell r="B18">
            <v>27.072708354576619</v>
          </cell>
        </row>
        <row r="19">
          <cell r="B19">
            <v>25.88189595961617</v>
          </cell>
        </row>
        <row r="20">
          <cell r="B20">
            <v>14.720889458157041</v>
          </cell>
        </row>
        <row r="21">
          <cell r="B21">
            <v>19.386665494768479</v>
          </cell>
        </row>
        <row r="22">
          <cell r="B22">
            <v>15.097067232527939</v>
          </cell>
        </row>
        <row r="23">
          <cell r="B23">
            <v>22.514908590480879</v>
          </cell>
        </row>
        <row r="24">
          <cell r="B24">
            <v>15.542596412171759</v>
          </cell>
        </row>
        <row r="25">
          <cell r="B25">
            <v>28.726478005465829</v>
          </cell>
        </row>
        <row r="26">
          <cell r="B26">
            <v>17.236332163239538</v>
          </cell>
        </row>
        <row r="27">
          <cell r="B27">
            <v>23.453386551688151</v>
          </cell>
        </row>
        <row r="28">
          <cell r="B28">
            <v>22.816768935418491</v>
          </cell>
        </row>
        <row r="29">
          <cell r="B29">
            <v>10.56581642237607</v>
          </cell>
        </row>
        <row r="30">
          <cell r="B30">
            <v>34.29661781987128</v>
          </cell>
        </row>
        <row r="31">
          <cell r="B31">
            <v>30.598978052241609</v>
          </cell>
        </row>
        <row r="32">
          <cell r="B32">
            <v>43.324027259610361</v>
          </cell>
        </row>
        <row r="33">
          <cell r="B33">
            <v>10.541493635166381</v>
          </cell>
        </row>
      </sheetData>
      <sheetData sheetId="2">
        <row r="2">
          <cell r="B2">
            <v>40.006431817266119</v>
          </cell>
        </row>
        <row r="3">
          <cell r="B3">
            <v>30.786594681859921</v>
          </cell>
        </row>
        <row r="4">
          <cell r="B4">
            <v>35.244634525979059</v>
          </cell>
        </row>
        <row r="5">
          <cell r="B5">
            <v>23.432564703792469</v>
          </cell>
        </row>
        <row r="6">
          <cell r="B6">
            <v>38.200119216278281</v>
          </cell>
        </row>
        <row r="7">
          <cell r="B7">
            <v>47.583050933398688</v>
          </cell>
        </row>
        <row r="8">
          <cell r="B8">
            <v>33.72128022954282</v>
          </cell>
        </row>
        <row r="9">
          <cell r="B9">
            <v>49.445717392077469</v>
          </cell>
        </row>
        <row r="10">
          <cell r="B10">
            <v>39.814070138247658</v>
          </cell>
        </row>
        <row r="11">
          <cell r="B11">
            <v>67.871584910197569</v>
          </cell>
        </row>
        <row r="12">
          <cell r="B12">
            <v>42.584088841798028</v>
          </cell>
        </row>
        <row r="13">
          <cell r="B13">
            <v>26.774160722433589</v>
          </cell>
        </row>
        <row r="14">
          <cell r="B14">
            <v>79.663411512401012</v>
          </cell>
        </row>
        <row r="15">
          <cell r="B15">
            <v>40.069346990262687</v>
          </cell>
        </row>
        <row r="16">
          <cell r="B16">
            <v>44.111900503130478</v>
          </cell>
        </row>
        <row r="17">
          <cell r="B17">
            <v>34.352135755431121</v>
          </cell>
        </row>
        <row r="18">
          <cell r="B18">
            <v>48.946715703729723</v>
          </cell>
        </row>
        <row r="19">
          <cell r="B19">
            <v>44.293182894219157</v>
          </cell>
        </row>
        <row r="20">
          <cell r="B20">
            <v>36.607470944576853</v>
          </cell>
        </row>
        <row r="21">
          <cell r="B21">
            <v>36.361302379801408</v>
          </cell>
        </row>
        <row r="22">
          <cell r="B22">
            <v>30.586967584136129</v>
          </cell>
        </row>
        <row r="23">
          <cell r="B23">
            <v>42.80961198505225</v>
          </cell>
        </row>
        <row r="24">
          <cell r="B24">
            <v>27.96254587539531</v>
          </cell>
        </row>
        <row r="25">
          <cell r="B25">
            <v>47.094916191668773</v>
          </cell>
        </row>
        <row r="26">
          <cell r="B26">
            <v>29.706679279069409</v>
          </cell>
        </row>
        <row r="27">
          <cell r="B27">
            <v>44.839103253925693</v>
          </cell>
        </row>
        <row r="28">
          <cell r="B28">
            <v>42.015480553003428</v>
          </cell>
        </row>
        <row r="29">
          <cell r="B29">
            <v>24.14628111669591</v>
          </cell>
        </row>
        <row r="30">
          <cell r="B30">
            <v>53.43364047409667</v>
          </cell>
        </row>
        <row r="31">
          <cell r="B31">
            <v>52.987598647125139</v>
          </cell>
        </row>
        <row r="32">
          <cell r="B32">
            <v>62.678985421953961</v>
          </cell>
        </row>
        <row r="33">
          <cell r="B33">
            <v>24.340160647461111</v>
          </cell>
        </row>
      </sheetData>
      <sheetData sheetId="3">
        <row r="2">
          <cell r="B2">
            <v>20.000549885498071</v>
          </cell>
        </row>
        <row r="3">
          <cell r="B3">
            <v>11.976143840533521</v>
          </cell>
        </row>
        <row r="4">
          <cell r="B4">
            <v>16.788590199074271</v>
          </cell>
        </row>
        <row r="5">
          <cell r="B5">
            <v>8.8353706663836729</v>
          </cell>
        </row>
        <row r="6">
          <cell r="B6">
            <v>16.836817682142669</v>
          </cell>
        </row>
        <row r="7">
          <cell r="B7">
            <v>23.63518435574786</v>
          </cell>
        </row>
        <row r="8">
          <cell r="B8">
            <v>12.72888842949698</v>
          </cell>
        </row>
        <row r="9">
          <cell r="B9">
            <v>21.073662177197701</v>
          </cell>
        </row>
        <row r="10">
          <cell r="B10">
            <v>17.656109991145659</v>
          </cell>
        </row>
        <row r="11">
          <cell r="B11">
            <v>46.876283175401142</v>
          </cell>
        </row>
        <row r="12">
          <cell r="B12">
            <v>20.604211617575871</v>
          </cell>
        </row>
        <row r="13">
          <cell r="B13">
            <v>9.376347432981472</v>
          </cell>
        </row>
        <row r="14">
          <cell r="B14">
            <v>68.154853501774127</v>
          </cell>
        </row>
        <row r="15">
          <cell r="B15">
            <v>13.88742687422687</v>
          </cell>
        </row>
        <row r="16">
          <cell r="B16">
            <v>19.98908712336349</v>
          </cell>
        </row>
        <row r="17">
          <cell r="B17">
            <v>11.522222110522449</v>
          </cell>
        </row>
        <row r="18">
          <cell r="B18">
            <v>23.832482445261729</v>
          </cell>
        </row>
        <row r="19">
          <cell r="B19">
            <v>20.885096791832542</v>
          </cell>
        </row>
        <row r="20">
          <cell r="B20">
            <v>12.66863694107025</v>
          </cell>
        </row>
        <row r="21">
          <cell r="B21">
            <v>16.507342481849069</v>
          </cell>
        </row>
        <row r="22">
          <cell r="B22">
            <v>13.25225149785456</v>
          </cell>
        </row>
        <row r="23">
          <cell r="B23">
            <v>19.972616303788399</v>
          </cell>
        </row>
        <row r="24">
          <cell r="B24">
            <v>14.041719049136489</v>
          </cell>
        </row>
        <row r="25">
          <cell r="B25">
            <v>26.134518272284389</v>
          </cell>
        </row>
        <row r="26">
          <cell r="B26">
            <v>14.702979091883471</v>
          </cell>
        </row>
        <row r="27">
          <cell r="B27">
            <v>18.69252723601668</v>
          </cell>
        </row>
        <row r="28">
          <cell r="B28">
            <v>19.054745708262359</v>
          </cell>
        </row>
        <row r="29">
          <cell r="B29">
            <v>9.0230972595772752</v>
          </cell>
        </row>
        <row r="30">
          <cell r="B30">
            <v>28.995229460609981</v>
          </cell>
        </row>
        <row r="31">
          <cell r="B31">
            <v>25.73749067514737</v>
          </cell>
        </row>
        <row r="32">
          <cell r="B32">
            <v>37.687482559377457</v>
          </cell>
        </row>
        <row r="33">
          <cell r="B33">
            <v>9.1959798120734373</v>
          </cell>
        </row>
      </sheetData>
      <sheetData sheetId="4">
        <row r="2">
          <cell r="B2">
            <v>98.223122903937664</v>
          </cell>
        </row>
        <row r="3">
          <cell r="B3">
            <v>99.766611108032421</v>
          </cell>
        </row>
        <row r="4">
          <cell r="B4">
            <v>82.219582707180294</v>
          </cell>
        </row>
        <row r="5">
          <cell r="B5">
            <v>97.711353495643138</v>
          </cell>
        </row>
        <row r="6">
          <cell r="B6">
            <v>99.679817671753767</v>
          </cell>
        </row>
        <row r="7">
          <cell r="B7">
            <v>99.833236576982955</v>
          </cell>
        </row>
        <row r="8">
          <cell r="B8">
            <v>99.074624160465603</v>
          </cell>
        </row>
        <row r="9">
          <cell r="B9">
            <v>99.315296353878665</v>
          </cell>
        </row>
        <row r="10">
          <cell r="B10">
            <v>98.553119409794746</v>
          </cell>
        </row>
        <row r="11">
          <cell r="B11">
            <v>94.686470875982181</v>
          </cell>
        </row>
        <row r="12">
          <cell r="B12">
            <v>99.796855416891887</v>
          </cell>
        </row>
        <row r="13">
          <cell r="B13">
            <v>100</v>
          </cell>
        </row>
        <row r="14">
          <cell r="B14">
            <v>85.996102513276227</v>
          </cell>
        </row>
        <row r="15">
          <cell r="B15">
            <v>99.884910433836737</v>
          </cell>
        </row>
        <row r="16">
          <cell r="B16">
            <v>99.252012562723365</v>
          </cell>
        </row>
        <row r="17">
          <cell r="B17">
            <v>98.924286157721411</v>
          </cell>
        </row>
        <row r="18">
          <cell r="B18">
            <v>99.761288319130657</v>
          </cell>
        </row>
        <row r="19">
          <cell r="B19">
            <v>99.54973098079293</v>
          </cell>
        </row>
        <row r="20">
          <cell r="B20">
            <v>99.933853547620274</v>
          </cell>
        </row>
        <row r="21">
          <cell r="B21">
            <v>99.515746226650492</v>
          </cell>
        </row>
        <row r="22">
          <cell r="B22">
            <v>96.230046484619365</v>
          </cell>
        </row>
        <row r="23">
          <cell r="B23">
            <v>100</v>
          </cell>
        </row>
        <row r="24">
          <cell r="B24">
            <v>99.550891484610815</v>
          </cell>
        </row>
        <row r="25">
          <cell r="B25">
            <v>97.427334522931602</v>
          </cell>
        </row>
        <row r="26">
          <cell r="B26">
            <v>99.981533364290783</v>
          </cell>
        </row>
        <row r="27">
          <cell r="B27">
            <v>99.251109893542392</v>
          </cell>
        </row>
        <row r="28">
          <cell r="B28">
            <v>99.755469117756363</v>
          </cell>
        </row>
        <row r="29">
          <cell r="B29">
            <v>99.764597041963242</v>
          </cell>
        </row>
        <row r="30">
          <cell r="B30">
            <v>99.397594554338298</v>
          </cell>
        </row>
        <row r="31">
          <cell r="B31">
            <v>98.912126577853442</v>
          </cell>
        </row>
        <row r="32">
          <cell r="B32">
            <v>95.291424939774046</v>
          </cell>
        </row>
        <row r="33">
          <cell r="B33">
            <v>99.963909734235287</v>
          </cell>
        </row>
      </sheetData>
      <sheetData sheetId="5">
        <row r="2">
          <cell r="B2">
            <v>99.969377068940418</v>
          </cell>
        </row>
        <row r="3">
          <cell r="B3">
            <v>100</v>
          </cell>
        </row>
        <row r="4">
          <cell r="B4">
            <v>99.876754755708689</v>
          </cell>
        </row>
        <row r="5">
          <cell r="B5">
            <v>100</v>
          </cell>
        </row>
        <row r="6">
          <cell r="B6">
            <v>100</v>
          </cell>
        </row>
        <row r="7">
          <cell r="B7">
            <v>100</v>
          </cell>
        </row>
        <row r="8">
          <cell r="B8">
            <v>100</v>
          </cell>
        </row>
        <row r="9">
          <cell r="B9">
            <v>100</v>
          </cell>
        </row>
        <row r="10">
          <cell r="B10">
            <v>100</v>
          </cell>
        </row>
        <row r="11">
          <cell r="B11">
            <v>100</v>
          </cell>
        </row>
        <row r="12">
          <cell r="B12">
            <v>100</v>
          </cell>
        </row>
        <row r="13">
          <cell r="B13">
            <v>100</v>
          </cell>
        </row>
        <row r="14">
          <cell r="B14">
            <v>99.258941785477504</v>
          </cell>
        </row>
        <row r="15">
          <cell r="B15">
            <v>100</v>
          </cell>
        </row>
        <row r="16">
          <cell r="B16">
            <v>100</v>
          </cell>
        </row>
        <row r="17">
          <cell r="B17">
            <v>100</v>
          </cell>
        </row>
        <row r="18">
          <cell r="B18">
            <v>99.90703008757842</v>
          </cell>
        </row>
        <row r="19">
          <cell r="B19">
            <v>100</v>
          </cell>
        </row>
        <row r="20">
          <cell r="B20">
            <v>100</v>
          </cell>
        </row>
        <row r="21">
          <cell r="B21">
            <v>99.893516396153828</v>
          </cell>
        </row>
        <row r="22">
          <cell r="B22">
            <v>100</v>
          </cell>
        </row>
        <row r="23">
          <cell r="B23">
            <v>100</v>
          </cell>
        </row>
        <row r="24">
          <cell r="B24">
            <v>100</v>
          </cell>
        </row>
        <row r="25">
          <cell r="B25">
            <v>100</v>
          </cell>
        </row>
        <row r="26">
          <cell r="B26">
            <v>100</v>
          </cell>
        </row>
        <row r="27">
          <cell r="B27">
            <v>100</v>
          </cell>
        </row>
        <row r="28">
          <cell r="B28">
            <v>100</v>
          </cell>
        </row>
        <row r="29">
          <cell r="B29">
            <v>100</v>
          </cell>
        </row>
        <row r="30">
          <cell r="B30">
            <v>100</v>
          </cell>
        </row>
        <row r="31">
          <cell r="B31">
            <v>100</v>
          </cell>
        </row>
        <row r="32">
          <cell r="B32">
            <v>99.896080696345223</v>
          </cell>
        </row>
        <row r="33">
          <cell r="B33">
            <v>100</v>
          </cell>
        </row>
      </sheetData>
      <sheetData sheetId="6">
        <row r="2">
          <cell r="B2">
            <v>32.643253701923321</v>
          </cell>
        </row>
        <row r="3">
          <cell r="B3">
            <v>13.590267150353601</v>
          </cell>
        </row>
        <row r="4">
          <cell r="B4">
            <v>43.03389473298391</v>
          </cell>
        </row>
        <row r="5">
          <cell r="B5">
            <v>0</v>
          </cell>
        </row>
        <row r="6">
          <cell r="B6">
            <v>57.690983694125372</v>
          </cell>
        </row>
        <row r="7">
          <cell r="B7">
            <v>32.036250237609622</v>
          </cell>
        </row>
        <row r="8">
          <cell r="B8">
            <v>74.182450416704427</v>
          </cell>
        </row>
        <row r="9">
          <cell r="B9">
            <v>48.432958954249138</v>
          </cell>
        </row>
        <row r="10">
          <cell r="B10">
            <v>21.002714740815168</v>
          </cell>
        </row>
        <row r="11">
          <cell r="B11">
            <v>0</v>
          </cell>
        </row>
        <row r="12">
          <cell r="B12">
            <v>34.177937627089108</v>
          </cell>
        </row>
        <row r="13">
          <cell r="B13">
            <v>57.095542949708133</v>
          </cell>
        </row>
        <row r="14">
          <cell r="B14">
            <v>2.1570111232396019</v>
          </cell>
        </row>
        <row r="15">
          <cell r="B15">
            <v>72.33104240592192</v>
          </cell>
        </row>
        <row r="16">
          <cell r="B16">
            <v>44.629796758239777</v>
          </cell>
        </row>
        <row r="17">
          <cell r="B17">
            <v>40.72870247146593</v>
          </cell>
        </row>
        <row r="18">
          <cell r="B18">
            <v>44.640227395261199</v>
          </cell>
        </row>
        <row r="19">
          <cell r="B19">
            <v>30.725299828669328</v>
          </cell>
        </row>
        <row r="20">
          <cell r="B20">
            <v>9.1158079685804356</v>
          </cell>
        </row>
        <row r="21">
          <cell r="B21">
            <v>0</v>
          </cell>
        </row>
        <row r="22">
          <cell r="B22">
            <v>6.385723564678873</v>
          </cell>
        </row>
        <row r="23">
          <cell r="B23">
            <v>1.103767408115234</v>
          </cell>
        </row>
        <row r="24">
          <cell r="B24">
            <v>14.561382839061499</v>
          </cell>
        </row>
        <row r="25">
          <cell r="B25">
            <v>29.73409803869124</v>
          </cell>
        </row>
        <row r="26">
          <cell r="B26">
            <v>39.762103902458421</v>
          </cell>
        </row>
        <row r="27">
          <cell r="B27">
            <v>30.33888237432728</v>
          </cell>
        </row>
        <row r="28">
          <cell r="B28">
            <v>37.401332903897128</v>
          </cell>
        </row>
        <row r="29">
          <cell r="B29">
            <v>50.764938521562861</v>
          </cell>
        </row>
        <row r="30">
          <cell r="B30">
            <v>0.27040383089494269</v>
          </cell>
        </row>
        <row r="31">
          <cell r="B31">
            <v>17.903364314103982</v>
          </cell>
        </row>
        <row r="32">
          <cell r="B32">
            <v>19.14734640769862</v>
          </cell>
        </row>
        <row r="33">
          <cell r="B33">
            <v>8.773833220644077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984-3B90-418E-91BD-D89C3FB05B29}">
  <dimension ref="A1:L33"/>
  <sheetViews>
    <sheetView tabSelected="1" workbookViewId="0">
      <selection activeCell="D4" sqref="D4"/>
    </sheetView>
  </sheetViews>
  <sheetFormatPr defaultRowHeight="14.5" x14ac:dyDescent="0.35"/>
  <sheetData>
    <row r="1" spans="1:12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2" x14ac:dyDescent="0.35">
      <c r="A2" t="str">
        <f>[1]pipedwater!A2</f>
        <v>National</v>
      </c>
      <c r="B2">
        <f>[2]pipedwater!B2</f>
        <v>97.912431550889949</v>
      </c>
      <c r="C2">
        <f>[3]pipedwater!$B2</f>
        <v>98.471063242213035</v>
      </c>
      <c r="D2">
        <f>[4]pipedwater!$B2</f>
        <v>97.626571714311069</v>
      </c>
      <c r="E2">
        <f>[5]pipedwater!$B2</f>
        <v>98.127295109498348</v>
      </c>
      <c r="F2">
        <f>[6]pipedwater!$B2</f>
        <v>98.442010724912279</v>
      </c>
      <c r="G2">
        <f>[7]pipedwater!$B2</f>
        <v>98.472108413379971</v>
      </c>
      <c r="H2">
        <f>[8]pipedwater!$B2</f>
        <v>98.447271216245625</v>
      </c>
      <c r="I2">
        <f>[9]pipedwater!$B2</f>
        <v>98.223122903937664</v>
      </c>
      <c r="J2">
        <f>[10]pipedwater!$B2</f>
        <v>98.451945454457032</v>
      </c>
      <c r="K2">
        <f>[11]pipedwater!$B2</f>
        <v>98.701730521657311</v>
      </c>
    </row>
    <row r="3" spans="1:12" x14ac:dyDescent="0.35">
      <c r="A3" t="str">
        <f>[2]pipedwater!A3</f>
        <v>Markazi</v>
      </c>
      <c r="B3">
        <f>[2]pipedwater!B3</f>
        <v>99.591794182622962</v>
      </c>
      <c r="C3">
        <f>[3]pipedwater!$B3</f>
        <v>99.70888573225082</v>
      </c>
      <c r="D3">
        <f>[4]pipedwater!$B3</f>
        <v>99.617518977574989</v>
      </c>
      <c r="E3">
        <f>[5]pipedwater!$B3</f>
        <v>99.765130948471651</v>
      </c>
      <c r="F3">
        <f>[6]pipedwater!$B3</f>
        <v>99.97271750444915</v>
      </c>
      <c r="G3">
        <f>[7]pipedwater!$B3</f>
        <v>99.887469412140206</v>
      </c>
      <c r="H3">
        <f>[8]pipedwater!$B3</f>
        <v>99.946412211101318</v>
      </c>
      <c r="I3">
        <f>[9]pipedwater!$B3</f>
        <v>99.766611108032421</v>
      </c>
      <c r="J3">
        <f>[10]pipedwater!$B3</f>
        <v>99.979419296509661</v>
      </c>
      <c r="K3">
        <f>[11]pipedwater!$B3</f>
        <v>99.97795773456005</v>
      </c>
    </row>
    <row r="4" spans="1:12" x14ac:dyDescent="0.35">
      <c r="A4" t="str">
        <f>[2]pipedwater!A4</f>
        <v>Gilan</v>
      </c>
      <c r="B4">
        <f>[2]pipedwater!B4</f>
        <v>99.035932532871215</v>
      </c>
      <c r="C4">
        <f>[3]pipedwater!$B4</f>
        <v>99.332414207732469</v>
      </c>
      <c r="D4" s="1">
        <f>[4]pipedwater!$B4</f>
        <v>76.087305140880545</v>
      </c>
      <c r="E4" s="1">
        <f>[5]pipedwater!$B4</f>
        <v>80.626532192854597</v>
      </c>
      <c r="F4" s="1">
        <f>[6]pipedwater!$B4</f>
        <v>82.996865290851929</v>
      </c>
      <c r="G4" s="1">
        <f>[7]pipedwater!$B4</f>
        <v>84.311951680083851</v>
      </c>
      <c r="H4" s="1">
        <f>[8]pipedwater!$B4</f>
        <v>83.669034521393343</v>
      </c>
      <c r="I4" s="1">
        <f>[9]pipedwater!$B4</f>
        <v>82.219582707180294</v>
      </c>
      <c r="J4" s="1">
        <f>[10]pipedwater!$B4</f>
        <v>82.660325902455412</v>
      </c>
      <c r="K4" s="1">
        <f>[11]pipedwater!$B4</f>
        <v>84.703884025583605</v>
      </c>
      <c r="L4" t="s">
        <v>0</v>
      </c>
    </row>
    <row r="5" spans="1:12" x14ac:dyDescent="0.35">
      <c r="A5" t="str">
        <f>[2]pipedwater!A5</f>
        <v>Mazandaran</v>
      </c>
      <c r="B5">
        <f>[2]pipedwater!B5</f>
        <v>95.512563024127829</v>
      </c>
      <c r="C5">
        <f>[3]pipedwater!$B5</f>
        <v>98.305926326408297</v>
      </c>
      <c r="D5">
        <f>[4]pipedwater!$B5</f>
        <v>97.079329930738851</v>
      </c>
      <c r="E5">
        <f>[5]pipedwater!$B5</f>
        <v>97.457854214271777</v>
      </c>
      <c r="F5">
        <f>[6]pipedwater!$B5</f>
        <v>98.81419609891293</v>
      </c>
      <c r="G5">
        <f>[7]pipedwater!$B5</f>
        <v>97.409602592529424</v>
      </c>
      <c r="H5">
        <f>[8]pipedwater!$B5</f>
        <v>98.843890353631963</v>
      </c>
      <c r="I5">
        <f>[9]pipedwater!$B5</f>
        <v>97.711353495643138</v>
      </c>
      <c r="J5">
        <f>[10]pipedwater!$B5</f>
        <v>98.807328291591247</v>
      </c>
      <c r="K5">
        <f>[11]pipedwater!$B5</f>
        <v>98.542044083709115</v>
      </c>
    </row>
    <row r="6" spans="1:12" x14ac:dyDescent="0.35">
      <c r="A6" t="str">
        <f>[2]pipedwater!A6</f>
        <v>EAzarbaijan</v>
      </c>
      <c r="B6">
        <f>[2]pipedwater!B6</f>
        <v>98.562195563549466</v>
      </c>
      <c r="C6">
        <f>[3]pipedwater!$B6</f>
        <v>98.444542594044549</v>
      </c>
      <c r="D6">
        <f>[4]pipedwater!$B6</f>
        <v>99.087290961250531</v>
      </c>
      <c r="E6">
        <f>[5]pipedwater!$B6</f>
        <v>98.671869735602897</v>
      </c>
      <c r="F6">
        <f>[6]pipedwater!$B6</f>
        <v>98.935353766267696</v>
      </c>
      <c r="G6">
        <f>[7]pipedwater!$B6</f>
        <v>99.467249456016518</v>
      </c>
      <c r="H6">
        <f>[8]pipedwater!$B6</f>
        <v>98.943782677172905</v>
      </c>
      <c r="I6">
        <f>[9]pipedwater!$B6</f>
        <v>99.679817671753767</v>
      </c>
      <c r="J6">
        <f>[10]pipedwater!$B6</f>
        <v>99.783322772352818</v>
      </c>
      <c r="K6">
        <f>[11]pipedwater!$B6</f>
        <v>99.596986895165173</v>
      </c>
    </row>
    <row r="7" spans="1:12" x14ac:dyDescent="0.35">
      <c r="A7" t="str">
        <f>[2]pipedwater!A7</f>
        <v>WAzarbaijan</v>
      </c>
      <c r="B7">
        <f>[2]pipedwater!B7</f>
        <v>98.3690962896804</v>
      </c>
      <c r="C7">
        <f>[3]pipedwater!$B7</f>
        <v>98.789700241040379</v>
      </c>
      <c r="D7">
        <f>[4]pipedwater!$B7</f>
        <v>99.045364777587764</v>
      </c>
      <c r="E7">
        <f>[5]pipedwater!$B7</f>
        <v>99.365943074654538</v>
      </c>
      <c r="F7">
        <f>[6]pipedwater!$B7</f>
        <v>100</v>
      </c>
      <c r="G7">
        <f>[7]pipedwater!$B7</f>
        <v>99.932865277598026</v>
      </c>
      <c r="H7">
        <f>[8]pipedwater!$B7</f>
        <v>99.761210008688025</v>
      </c>
      <c r="I7">
        <f>[9]pipedwater!$B7</f>
        <v>99.833236576982955</v>
      </c>
      <c r="J7">
        <f>[10]pipedwater!$B7</f>
        <v>98.077247381696466</v>
      </c>
      <c r="K7">
        <f>[11]pipedwater!$B7</f>
        <v>100</v>
      </c>
    </row>
    <row r="8" spans="1:12" x14ac:dyDescent="0.35">
      <c r="A8" t="str">
        <f>[2]pipedwater!A8</f>
        <v>Kermanshah</v>
      </c>
      <c r="B8">
        <f>[2]pipedwater!B8</f>
        <v>98.493161079145906</v>
      </c>
      <c r="C8">
        <f>[3]pipedwater!$B8</f>
        <v>98.395893856214599</v>
      </c>
      <c r="D8">
        <f>[4]pipedwater!$B8</f>
        <v>97.159891539274611</v>
      </c>
      <c r="E8">
        <f>[5]pipedwater!$B8</f>
        <v>98.402197897144106</v>
      </c>
      <c r="F8">
        <f>[6]pipedwater!$B8</f>
        <v>99.139367945673129</v>
      </c>
      <c r="G8">
        <f>[7]pipedwater!$B8</f>
        <v>99.281867436917821</v>
      </c>
      <c r="H8">
        <f>[8]pipedwater!$B8</f>
        <v>99.432891923283364</v>
      </c>
      <c r="I8">
        <f>[9]pipedwater!$B8</f>
        <v>99.074624160465603</v>
      </c>
      <c r="J8">
        <f>[10]pipedwater!$B8</f>
        <v>99.600768146815767</v>
      </c>
      <c r="K8">
        <f>[11]pipedwater!$B8</f>
        <v>99.904792992979381</v>
      </c>
    </row>
    <row r="9" spans="1:12" x14ac:dyDescent="0.35">
      <c r="A9" t="str">
        <f>[2]pipedwater!A9</f>
        <v>Khuzestan</v>
      </c>
      <c r="B9">
        <f>[2]pipedwater!B9</f>
        <v>99.55533858489963</v>
      </c>
      <c r="C9">
        <f>[3]pipedwater!$B9</f>
        <v>99.86946154756177</v>
      </c>
      <c r="D9">
        <f>[4]pipedwater!$B9</f>
        <v>99.2853224300775</v>
      </c>
      <c r="E9">
        <f>[5]pipedwater!$B9</f>
        <v>99.614091319681805</v>
      </c>
      <c r="F9">
        <f>[6]pipedwater!$B9</f>
        <v>99.789709606624726</v>
      </c>
      <c r="G9">
        <f>[7]pipedwater!$B9</f>
        <v>99.681914024726595</v>
      </c>
      <c r="H9">
        <f>[8]pipedwater!$B9</f>
        <v>99.733228800917601</v>
      </c>
      <c r="I9">
        <f>[9]pipedwater!$B9</f>
        <v>99.315296353878665</v>
      </c>
      <c r="J9">
        <f>[10]pipedwater!$B9</f>
        <v>99.495867816900471</v>
      </c>
      <c r="K9">
        <f>[11]pipedwater!$B9</f>
        <v>99.880263830696279</v>
      </c>
    </row>
    <row r="10" spans="1:12" x14ac:dyDescent="0.35">
      <c r="A10" t="str">
        <f>[2]pipedwater!A10</f>
        <v>Fars</v>
      </c>
      <c r="B10">
        <f>[2]pipedwater!B10</f>
        <v>98.896631264102709</v>
      </c>
      <c r="C10">
        <f>[3]pipedwater!$B10</f>
        <v>99.406596513977277</v>
      </c>
      <c r="D10">
        <f>[4]pipedwater!$B10</f>
        <v>98.854638479125668</v>
      </c>
      <c r="E10">
        <f>[5]pipedwater!$B10</f>
        <v>99.53164553528481</v>
      </c>
      <c r="F10">
        <f>[6]pipedwater!$B10</f>
        <v>99.212894730779141</v>
      </c>
      <c r="G10">
        <f>[7]pipedwater!$B10</f>
        <v>99.253459823843841</v>
      </c>
      <c r="H10">
        <f>[8]pipedwater!$B10</f>
        <v>99.251362395532894</v>
      </c>
      <c r="I10">
        <f>[9]pipedwater!$B10</f>
        <v>98.553119409794746</v>
      </c>
      <c r="J10">
        <f>[10]pipedwater!$B10</f>
        <v>99.101308514955392</v>
      </c>
      <c r="K10">
        <f>[11]pipedwater!$B10</f>
        <v>99.058638376846631</v>
      </c>
    </row>
    <row r="11" spans="1:12" x14ac:dyDescent="0.35">
      <c r="A11" t="str">
        <f>[2]pipedwater!A11</f>
        <v>Kerman</v>
      </c>
      <c r="B11">
        <f>[2]pipedwater!B11</f>
        <v>93.857213016528149</v>
      </c>
      <c r="C11">
        <f>[3]pipedwater!$B11</f>
        <v>96.037377696306621</v>
      </c>
      <c r="D11">
        <f>[4]pipedwater!$B11</f>
        <v>95.292148246038749</v>
      </c>
      <c r="E11">
        <f>[5]pipedwater!$B11</f>
        <v>96.512938273016346</v>
      </c>
      <c r="F11">
        <f>[6]pipedwater!$B11</f>
        <v>96.022727272727266</v>
      </c>
      <c r="G11">
        <f>[7]pipedwater!$B11</f>
        <v>96.036775040899556</v>
      </c>
      <c r="H11">
        <f>[8]pipedwater!$B11</f>
        <v>96.348516812509629</v>
      </c>
      <c r="I11">
        <f>[9]pipedwater!$B11</f>
        <v>94.686470875982181</v>
      </c>
      <c r="J11">
        <f>[10]pipedwater!$B11</f>
        <v>96.307711154338008</v>
      </c>
      <c r="K11">
        <f>[11]pipedwater!$B11</f>
        <v>96.810106493947131</v>
      </c>
    </row>
    <row r="12" spans="1:12" x14ac:dyDescent="0.35">
      <c r="A12" t="str">
        <f>[2]pipedwater!A12</f>
        <v>KhorasanRazavi</v>
      </c>
      <c r="B12">
        <f>[2]pipedwater!B12</f>
        <v>99.12458824432521</v>
      </c>
      <c r="C12">
        <f>[3]pipedwater!$B12</f>
        <v>99.290239457641079</v>
      </c>
      <c r="D12">
        <f>[4]pipedwater!$B12</f>
        <v>99.627385157577123</v>
      </c>
      <c r="E12">
        <f>[5]pipedwater!$B12</f>
        <v>99.878862391328994</v>
      </c>
      <c r="F12">
        <f>[6]pipedwater!$B12</f>
        <v>99.866073193130262</v>
      </c>
      <c r="G12">
        <f>[7]pipedwater!$B12</f>
        <v>99.889383453579185</v>
      </c>
      <c r="H12">
        <f>[8]pipedwater!$B12</f>
        <v>99.924280211294274</v>
      </c>
      <c r="I12">
        <f>[9]pipedwater!$B12</f>
        <v>99.796855416891887</v>
      </c>
      <c r="J12">
        <f>[10]pipedwater!$B12</f>
        <v>99.744460939899611</v>
      </c>
      <c r="K12">
        <f>[11]pipedwater!$B12</f>
        <v>99.705936608572884</v>
      </c>
    </row>
    <row r="13" spans="1:12" x14ac:dyDescent="0.35">
      <c r="A13" t="str">
        <f>[2]pipedwater!A13</f>
        <v>Isfahan</v>
      </c>
      <c r="B13">
        <f>[2]pipedwater!B13</f>
        <v>99.751139320239801</v>
      </c>
      <c r="C13">
        <f>[3]pipedwater!$B13</f>
        <v>99.831685224146653</v>
      </c>
      <c r="D13">
        <f>[4]pipedwater!$B13</f>
        <v>99.890247351554294</v>
      </c>
      <c r="E13">
        <f>[5]pipedwater!$B13</f>
        <v>99.952030597981633</v>
      </c>
      <c r="F13">
        <f>[6]pipedwater!$B13</f>
        <v>99.971559040624186</v>
      </c>
      <c r="G13">
        <f>[7]pipedwater!$B13</f>
        <v>99.880318296340448</v>
      </c>
      <c r="H13">
        <f>[8]pipedwater!$B13</f>
        <v>99.880821683866401</v>
      </c>
      <c r="I13">
        <f>[9]pipedwater!$B13</f>
        <v>100</v>
      </c>
      <c r="J13">
        <f>[10]pipedwater!$B13</f>
        <v>99.733210293280123</v>
      </c>
      <c r="K13">
        <f>[11]pipedwater!$B13</f>
        <v>99.952026352849288</v>
      </c>
    </row>
    <row r="14" spans="1:12" x14ac:dyDescent="0.35">
      <c r="A14" t="str">
        <f>[2]pipedwater!A14</f>
        <v>Sistan</v>
      </c>
      <c r="B14">
        <f>[2]pipedwater!B14</f>
        <v>79.967290133550293</v>
      </c>
      <c r="C14">
        <f>[3]pipedwater!$B14</f>
        <v>83.701235051923732</v>
      </c>
      <c r="D14">
        <f>[4]pipedwater!$B14</f>
        <v>88.496796352020382</v>
      </c>
      <c r="E14">
        <f>[5]pipedwater!$B14</f>
        <v>89.306908659033567</v>
      </c>
      <c r="F14">
        <f>[6]pipedwater!$B14</f>
        <v>90.089347179705001</v>
      </c>
      <c r="G14">
        <f>[7]pipedwater!$B14</f>
        <v>89.970527364817997</v>
      </c>
      <c r="H14">
        <f>[8]pipedwater!$B14</f>
        <v>89.090192882736659</v>
      </c>
      <c r="I14">
        <f>[9]pipedwater!$B14</f>
        <v>85.996102513276227</v>
      </c>
      <c r="J14">
        <f>[10]pipedwater!$B14</f>
        <v>88.919952628013462</v>
      </c>
      <c r="K14">
        <f>[11]pipedwater!$B14</f>
        <v>88.783398563997409</v>
      </c>
    </row>
    <row r="15" spans="1:12" x14ac:dyDescent="0.35">
      <c r="A15" t="str">
        <f>[2]pipedwater!A15</f>
        <v>Kurdestan</v>
      </c>
      <c r="B15">
        <f>[2]pipedwater!B15</f>
        <v>98.11455078930193</v>
      </c>
      <c r="C15">
        <f>[3]pipedwater!$B15</f>
        <v>97.535409134599405</v>
      </c>
      <c r="D15">
        <f>[4]pipedwater!$B15</f>
        <v>95.888480863631585</v>
      </c>
      <c r="E15">
        <f>[5]pipedwater!$B15</f>
        <v>100</v>
      </c>
      <c r="F15">
        <f>[6]pipedwater!$B15</f>
        <v>98.980082281299744</v>
      </c>
      <c r="G15">
        <f>[7]pipedwater!$B15</f>
        <v>100</v>
      </c>
      <c r="H15">
        <f>[8]pipedwater!$B15</f>
        <v>99.720355769604225</v>
      </c>
      <c r="I15">
        <f>[9]pipedwater!$B15</f>
        <v>99.884910433836737</v>
      </c>
      <c r="J15">
        <f>[10]pipedwater!$B15</f>
        <v>98.841728303410562</v>
      </c>
      <c r="K15">
        <f>[11]pipedwater!$B15</f>
        <v>99.649847848906433</v>
      </c>
    </row>
    <row r="16" spans="1:12" x14ac:dyDescent="0.35">
      <c r="A16" t="str">
        <f>[2]pipedwater!A16</f>
        <v>Hamadan</v>
      </c>
      <c r="B16">
        <f>[2]pipedwater!B16</f>
        <v>99.088337136218684</v>
      </c>
      <c r="C16">
        <f>[3]pipedwater!$B16</f>
        <v>98.055764651655025</v>
      </c>
      <c r="D16">
        <f>[4]pipedwater!$B16</f>
        <v>97.359731450442851</v>
      </c>
      <c r="E16">
        <f>[5]pipedwater!$B16</f>
        <v>99.594325947794943</v>
      </c>
      <c r="F16">
        <f>[6]pipedwater!$B16</f>
        <v>99.534461623422189</v>
      </c>
      <c r="G16">
        <f>[7]pipedwater!$B16</f>
        <v>99.199127939311694</v>
      </c>
      <c r="H16">
        <f>[8]pipedwater!$B16</f>
        <v>98.088846621071909</v>
      </c>
      <c r="I16">
        <f>[9]pipedwater!$B16</f>
        <v>99.252012562723365</v>
      </c>
      <c r="J16">
        <f>[10]pipedwater!$B16</f>
        <v>97.762040256253286</v>
      </c>
      <c r="K16">
        <f>[11]pipedwater!$B16</f>
        <v>99.166340930755752</v>
      </c>
    </row>
    <row r="17" spans="1:11" x14ac:dyDescent="0.35">
      <c r="A17" t="str">
        <f>[2]pipedwater!A17</f>
        <v>Bakhtiari</v>
      </c>
      <c r="B17">
        <f>[2]pipedwater!B17</f>
        <v>98.742451942322134</v>
      </c>
      <c r="C17">
        <f>[3]pipedwater!$B17</f>
        <v>98.809591932825825</v>
      </c>
      <c r="D17">
        <f>[4]pipedwater!$B17</f>
        <v>98.928580324193859</v>
      </c>
      <c r="E17">
        <f>[5]pipedwater!$B17</f>
        <v>99.722978316220519</v>
      </c>
      <c r="F17">
        <f>[6]pipedwater!$B17</f>
        <v>99.509510976806069</v>
      </c>
      <c r="G17">
        <f>[7]pipedwater!$B17</f>
        <v>99.790552991187894</v>
      </c>
      <c r="H17">
        <f>[8]pipedwater!$B17</f>
        <v>100</v>
      </c>
      <c r="I17">
        <f>[9]pipedwater!$B17</f>
        <v>98.924286157721411</v>
      </c>
      <c r="J17">
        <f>[10]pipedwater!$B17</f>
        <v>99.802711341018465</v>
      </c>
      <c r="K17">
        <f>[11]pipedwater!$B17</f>
        <v>99.793649950726078</v>
      </c>
    </row>
    <row r="18" spans="1:11" x14ac:dyDescent="0.35">
      <c r="A18" t="str">
        <f>[2]pipedwater!A18</f>
        <v>Lorestan</v>
      </c>
      <c r="B18">
        <f>[2]pipedwater!B18</f>
        <v>92.412827898005844</v>
      </c>
      <c r="C18">
        <f>[3]pipedwater!$B18</f>
        <v>96.368801919977699</v>
      </c>
      <c r="D18">
        <f>[4]pipedwater!$B18</f>
        <v>98.557215609179579</v>
      </c>
      <c r="E18">
        <f>[5]pipedwater!$B18</f>
        <v>98.839543441246192</v>
      </c>
      <c r="F18">
        <f>[6]pipedwater!$B18</f>
        <v>98.264297851207587</v>
      </c>
      <c r="G18">
        <f>[7]pipedwater!$B18</f>
        <v>97.885505517116542</v>
      </c>
      <c r="H18">
        <f>[8]pipedwater!$B18</f>
        <v>96.532963246925917</v>
      </c>
      <c r="I18">
        <f>[9]pipedwater!$B18</f>
        <v>99.761288319130657</v>
      </c>
      <c r="J18">
        <f>[10]pipedwater!$B18</f>
        <v>99.777485528484291</v>
      </c>
      <c r="K18">
        <f>[11]pipedwater!$B18</f>
        <v>99.911757740166451</v>
      </c>
    </row>
    <row r="19" spans="1:11" x14ac:dyDescent="0.35">
      <c r="A19" t="str">
        <f>[2]pipedwater!A19</f>
        <v>Ilam</v>
      </c>
      <c r="B19">
        <f>[2]pipedwater!B19</f>
        <v>99.93377092712646</v>
      </c>
      <c r="C19">
        <f>[3]pipedwater!$B19</f>
        <v>100</v>
      </c>
      <c r="D19">
        <f>[4]pipedwater!$B19</f>
        <v>99.275368792372433</v>
      </c>
      <c r="E19">
        <f>[5]pipedwater!$B19</f>
        <v>98.451416084142465</v>
      </c>
      <c r="F19">
        <f>[6]pipedwater!$B19</f>
        <v>99.661822030616719</v>
      </c>
      <c r="G19">
        <f>[7]pipedwater!$B19</f>
        <v>98.504980272742614</v>
      </c>
      <c r="H19">
        <f>[8]pipedwater!$B19</f>
        <v>99.689164645221055</v>
      </c>
      <c r="I19">
        <f>[9]pipedwater!$B19</f>
        <v>99.54973098079293</v>
      </c>
      <c r="J19">
        <f>[10]pipedwater!$B19</f>
        <v>99.844984429481144</v>
      </c>
      <c r="K19">
        <f>[11]pipedwater!$B19</f>
        <v>99.848242758859953</v>
      </c>
    </row>
    <row r="20" spans="1:11" x14ac:dyDescent="0.35">
      <c r="A20" t="str">
        <f>[2]pipedwater!A20</f>
        <v>Kohkiloyeh</v>
      </c>
      <c r="B20">
        <f>[2]pipedwater!B20</f>
        <v>95.773419344773956</v>
      </c>
      <c r="C20">
        <f>[3]pipedwater!$B20</f>
        <v>97.211119690136798</v>
      </c>
      <c r="D20">
        <f>[4]pipedwater!$B20</f>
        <v>99.307995885654165</v>
      </c>
      <c r="E20">
        <f>[5]pipedwater!$B20</f>
        <v>99.91665820406169</v>
      </c>
      <c r="F20">
        <f>[6]pipedwater!$B20</f>
        <v>99.753183872456106</v>
      </c>
      <c r="G20">
        <f>[7]pipedwater!$B20</f>
        <v>99.837400124911156</v>
      </c>
      <c r="H20">
        <f>[8]pipedwater!$B20</f>
        <v>100</v>
      </c>
      <c r="I20">
        <f>[9]pipedwater!$B20</f>
        <v>99.933853547620274</v>
      </c>
      <c r="J20">
        <f>[10]pipedwater!$B20</f>
        <v>99.618126426513896</v>
      </c>
      <c r="K20">
        <f>[11]pipedwater!$B20</f>
        <v>99.914407466940716</v>
      </c>
    </row>
    <row r="21" spans="1:11" x14ac:dyDescent="0.35">
      <c r="A21" t="str">
        <f>[2]pipedwater!A21</f>
        <v>Bushehr</v>
      </c>
      <c r="B21">
        <f>[2]pipedwater!B21</f>
        <v>99.045261290699344</v>
      </c>
      <c r="C21">
        <f>[3]pipedwater!$B21</f>
        <v>99.14488175933657</v>
      </c>
      <c r="D21">
        <f>[4]pipedwater!$B21</f>
        <v>99.414931401354593</v>
      </c>
      <c r="E21">
        <f>[5]pipedwater!$B21</f>
        <v>99.756905506116823</v>
      </c>
      <c r="F21">
        <f>[6]pipedwater!$B21</f>
        <v>100</v>
      </c>
      <c r="G21">
        <f>[7]pipedwater!$B21</f>
        <v>100</v>
      </c>
      <c r="H21">
        <f>[8]pipedwater!$B21</f>
        <v>99.891950138080063</v>
      </c>
      <c r="I21">
        <f>[9]pipedwater!$B21</f>
        <v>99.515746226650492</v>
      </c>
      <c r="J21">
        <f>[10]pipedwater!$B21</f>
        <v>99.734977610780973</v>
      </c>
      <c r="K21">
        <f>[11]pipedwater!$B21</f>
        <v>99.844834471410095</v>
      </c>
    </row>
    <row r="22" spans="1:11" x14ac:dyDescent="0.35">
      <c r="A22" t="str">
        <f>[2]pipedwater!A22</f>
        <v>Zanjan</v>
      </c>
      <c r="B22">
        <f>[2]pipedwater!B22</f>
        <v>100</v>
      </c>
      <c r="C22">
        <f>[3]pipedwater!$B22</f>
        <v>99.896950297459412</v>
      </c>
      <c r="D22">
        <f>[4]pipedwater!$B22</f>
        <v>97.614293724894949</v>
      </c>
      <c r="E22">
        <f>[5]pipedwater!$B22</f>
        <v>95.165855160842696</v>
      </c>
      <c r="F22">
        <f>[6]pipedwater!$B22</f>
        <v>96.350295901331634</v>
      </c>
      <c r="G22">
        <f>[7]pipedwater!$B22</f>
        <v>97.225888159646814</v>
      </c>
      <c r="H22">
        <f>[8]pipedwater!$B22</f>
        <v>97.988889670206035</v>
      </c>
      <c r="I22">
        <f>[9]pipedwater!$B22</f>
        <v>96.230046484619365</v>
      </c>
      <c r="J22">
        <f>[10]pipedwater!$B22</f>
        <v>97.633807305438381</v>
      </c>
      <c r="K22">
        <f>[11]pipedwater!$B22</f>
        <v>97.208089349894621</v>
      </c>
    </row>
    <row r="23" spans="1:11" x14ac:dyDescent="0.35">
      <c r="A23" t="str">
        <f>[2]pipedwater!A23</f>
        <v>Semnan</v>
      </c>
      <c r="B23">
        <f>[2]pipedwater!B23</f>
        <v>99.82770758621011</v>
      </c>
      <c r="C23">
        <f>[3]pipedwater!$B23</f>
        <v>99.93443869062331</v>
      </c>
      <c r="D23">
        <f>[4]pipedwater!$B23</f>
        <v>100</v>
      </c>
      <c r="E23">
        <f>[5]pipedwater!$B23</f>
        <v>99.938932729889558</v>
      </c>
      <c r="F23">
        <f>[6]pipedwater!$B23</f>
        <v>100</v>
      </c>
      <c r="G23">
        <f>[7]pipedwater!$B23</f>
        <v>100</v>
      </c>
      <c r="H23">
        <f>[8]pipedwater!$B23</f>
        <v>100</v>
      </c>
      <c r="I23">
        <f>[9]pipedwater!$B23</f>
        <v>100</v>
      </c>
      <c r="J23">
        <f>[10]pipedwater!$B23</f>
        <v>99.862529328219694</v>
      </c>
      <c r="K23">
        <f>[11]pipedwater!$B23</f>
        <v>100</v>
      </c>
    </row>
    <row r="24" spans="1:11" x14ac:dyDescent="0.35">
      <c r="A24" t="str">
        <f>[2]pipedwater!A24</f>
        <v>Yazd</v>
      </c>
      <c r="B24">
        <f>[2]pipedwater!B24</f>
        <v>99.563805490978581</v>
      </c>
      <c r="C24">
        <f>[3]pipedwater!$B24</f>
        <v>99.474034782860798</v>
      </c>
      <c r="D24">
        <f>[4]pipedwater!$B24</f>
        <v>99.681883414130922</v>
      </c>
      <c r="E24">
        <f>[5]pipedwater!$B24</f>
        <v>99.744086928689327</v>
      </c>
      <c r="F24">
        <f>[6]pipedwater!$B24</f>
        <v>99.855339182537989</v>
      </c>
      <c r="G24">
        <f>[7]pipedwater!$B24</f>
        <v>99.656625955087009</v>
      </c>
      <c r="H24">
        <f>[8]pipedwater!$B24</f>
        <v>99.785572325143065</v>
      </c>
      <c r="I24">
        <f>[9]pipedwater!$B24</f>
        <v>99.550891484610815</v>
      </c>
      <c r="J24">
        <f>[10]pipedwater!$B24</f>
        <v>99.702494016857926</v>
      </c>
      <c r="K24">
        <f>[11]pipedwater!$B24</f>
        <v>99.819860246824845</v>
      </c>
    </row>
    <row r="25" spans="1:11" x14ac:dyDescent="0.35">
      <c r="A25" t="str">
        <f>[2]pipedwater!A25</f>
        <v>Hormozgan</v>
      </c>
      <c r="B25">
        <f>[2]pipedwater!B25</f>
        <v>91.795754803008393</v>
      </c>
      <c r="C25">
        <f>[3]pipedwater!$B25</f>
        <v>94.978974736865922</v>
      </c>
      <c r="D25">
        <f>[4]pipedwater!$B25</f>
        <v>91.55917124931932</v>
      </c>
      <c r="E25">
        <f>[5]pipedwater!$B25</f>
        <v>91.493857500189591</v>
      </c>
      <c r="F25">
        <f>[6]pipedwater!$B25</f>
        <v>96.235671564096847</v>
      </c>
      <c r="G25">
        <f>[7]pipedwater!$B25</f>
        <v>97.613639383946037</v>
      </c>
      <c r="H25">
        <f>[8]pipedwater!$B25</f>
        <v>97.303223275478672</v>
      </c>
      <c r="I25">
        <f>[9]pipedwater!$B25</f>
        <v>97.427334522931602</v>
      </c>
      <c r="J25">
        <f>[10]pipedwater!$B25</f>
        <v>99.010456222573623</v>
      </c>
      <c r="K25">
        <f>[11]pipedwater!$B25</f>
        <v>99.277660819123525</v>
      </c>
    </row>
    <row r="26" spans="1:11" x14ac:dyDescent="0.35">
      <c r="A26" t="str">
        <f>[2]pipedwater!A26</f>
        <v>Tehran</v>
      </c>
      <c r="B26">
        <f>[2]pipedwater!B26</f>
        <v>99.653561454026956</v>
      </c>
      <c r="C26">
        <f>[3]pipedwater!$B26</f>
        <v>99.795004744146212</v>
      </c>
      <c r="D26">
        <f>[4]pipedwater!$B26</f>
        <v>99.825522552879946</v>
      </c>
      <c r="E26">
        <f>[5]pipedwater!$B26</f>
        <v>99.892190742921514</v>
      </c>
      <c r="F26">
        <f>[6]pipedwater!$B26</f>
        <v>100</v>
      </c>
      <c r="G26">
        <f>[7]pipedwater!$B26</f>
        <v>99.973091078551931</v>
      </c>
      <c r="H26">
        <f>[8]pipedwater!$B26</f>
        <v>99.96191442582608</v>
      </c>
      <c r="I26">
        <f>[9]pipedwater!$B26</f>
        <v>99.981533364290783</v>
      </c>
      <c r="J26">
        <f>[10]pipedwater!$B26</f>
        <v>99.962136086951915</v>
      </c>
      <c r="K26">
        <f>[11]pipedwater!$B26</f>
        <v>100</v>
      </c>
    </row>
    <row r="27" spans="1:11" x14ac:dyDescent="0.35">
      <c r="A27" t="str">
        <f>[2]pipedwater!A27</f>
        <v>Ardebil</v>
      </c>
      <c r="B27">
        <f>[2]pipedwater!B27</f>
        <v>98.33934219249943</v>
      </c>
      <c r="C27">
        <f>[3]pipedwater!$B27</f>
        <v>97.129974792215577</v>
      </c>
      <c r="D27">
        <f>[4]pipedwater!$B27</f>
        <v>98.06828211631921</v>
      </c>
      <c r="E27">
        <f>[5]pipedwater!$B27</f>
        <v>98.006131559311839</v>
      </c>
      <c r="F27">
        <f>[6]pipedwater!$B27</f>
        <v>97.738317074061897</v>
      </c>
      <c r="G27">
        <f>[7]pipedwater!$B27</f>
        <v>97.387243256400055</v>
      </c>
      <c r="H27">
        <f>[8]pipedwater!$B27</f>
        <v>97.395556362598739</v>
      </c>
      <c r="I27">
        <f>[9]pipedwater!$B27</f>
        <v>99.251109893542392</v>
      </c>
      <c r="J27">
        <f>[10]pipedwater!$B27</f>
        <v>98.830332761665233</v>
      </c>
      <c r="K27">
        <f>[11]pipedwater!$B27</f>
        <v>98.698392799151634</v>
      </c>
    </row>
    <row r="28" spans="1:11" x14ac:dyDescent="0.35">
      <c r="A28" t="str">
        <f>[2]pipedwater!A28</f>
        <v>Qom</v>
      </c>
      <c r="B28">
        <f>[2]pipedwater!B28</f>
        <v>99.975626329544383</v>
      </c>
      <c r="C28">
        <f>[3]pipedwater!$B28</f>
        <v>99.986841755608907</v>
      </c>
      <c r="D28">
        <f>[4]pipedwater!$B28</f>
        <v>99.926794004180309</v>
      </c>
      <c r="E28">
        <f>[5]pipedwater!$B28</f>
        <v>100</v>
      </c>
      <c r="F28">
        <f>[6]pipedwater!$B28</f>
        <v>100</v>
      </c>
      <c r="G28">
        <f>[7]pipedwater!$B28</f>
        <v>99.885692914277584</v>
      </c>
      <c r="H28">
        <f>[8]pipedwater!$B28</f>
        <v>99.835714678655904</v>
      </c>
      <c r="I28">
        <f>[9]pipedwater!$B28</f>
        <v>99.755469117756363</v>
      </c>
      <c r="J28">
        <f>[10]pipedwater!$B28</f>
        <v>99.861118356261528</v>
      </c>
      <c r="K28">
        <f>[11]pipedwater!$B28</f>
        <v>99.846888990908482</v>
      </c>
    </row>
    <row r="29" spans="1:11" x14ac:dyDescent="0.35">
      <c r="A29" t="str">
        <f>[2]pipedwater!A29</f>
        <v>Qazvin</v>
      </c>
      <c r="B29">
        <f>[2]pipedwater!B29</f>
        <v>99.999999999999986</v>
      </c>
      <c r="C29">
        <f>[3]pipedwater!$B29</f>
        <v>99.740878062677311</v>
      </c>
      <c r="D29">
        <f>[4]pipedwater!$B29</f>
        <v>99.947603720865615</v>
      </c>
      <c r="E29">
        <f>[5]pipedwater!$B29</f>
        <v>99.673892111705598</v>
      </c>
      <c r="F29">
        <f>[6]pipedwater!$B29</f>
        <v>99.89967595332925</v>
      </c>
      <c r="G29">
        <f>[7]pipedwater!$B29</f>
        <v>99.842555379804679</v>
      </c>
      <c r="H29">
        <f>[8]pipedwater!$B29</f>
        <v>99.922805200388908</v>
      </c>
      <c r="I29">
        <f>[9]pipedwater!$B29</f>
        <v>99.764597041963242</v>
      </c>
      <c r="J29">
        <f>[10]pipedwater!$B29</f>
        <v>100</v>
      </c>
      <c r="K29">
        <f>[11]pipedwater!$B29</f>
        <v>99.916418598976207</v>
      </c>
    </row>
    <row r="30" spans="1:11" x14ac:dyDescent="0.35">
      <c r="A30" t="str">
        <f>[2]pipedwater!A30</f>
        <v>Golestan</v>
      </c>
      <c r="B30">
        <f>[2]pipedwater!B30</f>
        <v>96.961031146918344</v>
      </c>
      <c r="C30">
        <f>[3]pipedwater!$B30</f>
        <v>97.265173214552462</v>
      </c>
      <c r="D30">
        <f>[4]pipedwater!$B30</f>
        <v>98.384220067894432</v>
      </c>
      <c r="E30">
        <f>[5]pipedwater!$B30</f>
        <v>98.436989287713374</v>
      </c>
      <c r="F30">
        <f>[6]pipedwater!$B30</f>
        <v>98.48698467172008</v>
      </c>
      <c r="G30">
        <f>[7]pipedwater!$B30</f>
        <v>98.45725627123619</v>
      </c>
      <c r="H30">
        <f>[8]pipedwater!$B30</f>
        <v>98.900565510127961</v>
      </c>
      <c r="I30">
        <f>[9]pipedwater!$B30</f>
        <v>99.397594554338298</v>
      </c>
      <c r="J30">
        <f>[10]pipedwater!$B30</f>
        <v>99.932733772902893</v>
      </c>
      <c r="K30">
        <f>[11]pipedwater!$B30</f>
        <v>99.853767700999555</v>
      </c>
    </row>
    <row r="31" spans="1:11" x14ac:dyDescent="0.35">
      <c r="A31" t="str">
        <f>[2]pipedwater!A31</f>
        <v>NKhorasan</v>
      </c>
      <c r="B31">
        <f>[2]pipedwater!B31</f>
        <v>96.168075114171373</v>
      </c>
      <c r="C31">
        <f>[3]pipedwater!$B31</f>
        <v>97.221565773670065</v>
      </c>
      <c r="D31">
        <f>[4]pipedwater!$B31</f>
        <v>97.918809350404004</v>
      </c>
      <c r="E31">
        <f>[5]pipedwater!$B31</f>
        <v>98.800052130467122</v>
      </c>
      <c r="F31">
        <f>[6]pipedwater!$B31</f>
        <v>98.986006969149656</v>
      </c>
      <c r="G31">
        <f>[7]pipedwater!$B31</f>
        <v>99.158345726223359</v>
      </c>
      <c r="H31">
        <f>[8]pipedwater!$B31</f>
        <v>99.015777551519747</v>
      </c>
      <c r="I31">
        <f>[9]pipedwater!$B31</f>
        <v>98.912126577853442</v>
      </c>
      <c r="J31">
        <f>[10]pipedwater!$B31</f>
        <v>98.640869918052516</v>
      </c>
      <c r="K31">
        <f>[11]pipedwater!$B31</f>
        <v>99.623450690413989</v>
      </c>
    </row>
    <row r="32" spans="1:11" x14ac:dyDescent="0.35">
      <c r="A32" t="str">
        <f>[2]pipedwater!A32</f>
        <v>SKhorasan</v>
      </c>
      <c r="B32">
        <f>[2]pipedwater!B32</f>
        <v>92.318806966096943</v>
      </c>
      <c r="C32">
        <f>[3]pipedwater!$B32</f>
        <v>94.069217657671061</v>
      </c>
      <c r="D32">
        <f>[4]pipedwater!$B32</f>
        <v>94.64372721894901</v>
      </c>
      <c r="E32">
        <f>[5]pipedwater!$B32</f>
        <v>95.279201725721691</v>
      </c>
      <c r="F32">
        <f>[6]pipedwater!$B32</f>
        <v>96.324230816755218</v>
      </c>
      <c r="G32">
        <f>[7]pipedwater!$B32</f>
        <v>96.802576869026865</v>
      </c>
      <c r="H32">
        <f>[8]pipedwater!$B32</f>
        <v>97.798338975832138</v>
      </c>
      <c r="I32">
        <f>[9]pipedwater!$B32</f>
        <v>95.291424939774046</v>
      </c>
      <c r="J32">
        <f>[10]pipedwater!$B32</f>
        <v>97.717466543521184</v>
      </c>
      <c r="K32">
        <f>[11]pipedwater!$B32</f>
        <v>98.417727370012159</v>
      </c>
    </row>
    <row r="33" spans="1:11" x14ac:dyDescent="0.35">
      <c r="A33" t="str">
        <f>[2]pipedwater!A33</f>
        <v>Alborz</v>
      </c>
      <c r="B33">
        <f>[2]pipedwater!B33</f>
        <v>99.931695918710005</v>
      </c>
      <c r="C33">
        <f>[3]pipedwater!$B33</f>
        <v>99.927404548062071</v>
      </c>
      <c r="D33">
        <f>[4]pipedwater!$B33</f>
        <v>99.884668710867729</v>
      </c>
      <c r="E33">
        <f>[5]pipedwater!$B33</f>
        <v>100</v>
      </c>
      <c r="F33">
        <f>[6]pipedwater!$B33</f>
        <v>100</v>
      </c>
      <c r="G33">
        <f>[7]pipedwater!$B33</f>
        <v>100</v>
      </c>
      <c r="H33">
        <f>[8]pipedwater!$B33</f>
        <v>100</v>
      </c>
      <c r="I33">
        <f>[9]pipedwater!$B33</f>
        <v>99.963909734235287</v>
      </c>
      <c r="J33">
        <f>[10]pipedwater!$B33</f>
        <v>99.982358040002694</v>
      </c>
      <c r="K33">
        <f>[11]pipedwater!$B33</f>
        <v>99.987287463120396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78B-5204-452C-9972-430C5DAA7C00}">
  <dimension ref="A1:K33"/>
  <sheetViews>
    <sheetView workbookViewId="0">
      <selection activeCell="A2" sqref="A2:A33"/>
    </sheetView>
  </sheetViews>
  <sheetFormatPr defaultRowHeight="14.5" x14ac:dyDescent="0.35"/>
  <sheetData>
    <row r="1" spans="1:11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1" x14ac:dyDescent="0.35">
      <c r="A2" t="str">
        <f>[2]pipedwater!A2</f>
        <v>National</v>
      </c>
      <c r="B2">
        <f>[2]electricity!B2</f>
        <v>99.883142609258272</v>
      </c>
      <c r="C2">
        <f>[3]electricity!$B2</f>
        <v>99.929873966884131</v>
      </c>
      <c r="D2">
        <f>[4]electricity!$B2</f>
        <v>99.891674768717152</v>
      </c>
      <c r="E2">
        <f>[5]electricity!$B2</f>
        <v>99.969020560956253</v>
      </c>
      <c r="F2">
        <f>[6]electricity!$B2</f>
        <v>99.978358265214467</v>
      </c>
      <c r="G2">
        <f>[7]electricity!$B2</f>
        <v>99.981045345761302</v>
      </c>
      <c r="H2">
        <f>[8]electricity!$B2</f>
        <v>99.979605448478239</v>
      </c>
      <c r="I2">
        <f>[9]electricity!$B2</f>
        <v>99.969377068940418</v>
      </c>
      <c r="J2">
        <f>[10]electricity!$B2</f>
        <v>99.984312135111637</v>
      </c>
      <c r="K2">
        <f>[11]electricity!$B2</f>
        <v>99.976377328902885</v>
      </c>
    </row>
    <row r="3" spans="1:11" x14ac:dyDescent="0.35">
      <c r="A3" t="str">
        <f>[2]pipedwater!A3</f>
        <v>Markazi</v>
      </c>
      <c r="B3">
        <f>[2]electricity!B3</f>
        <v>100</v>
      </c>
      <c r="C3">
        <f>[3]electricity!$B3</f>
        <v>100</v>
      </c>
      <c r="D3">
        <f>[4]electricity!$B3</f>
        <v>99.825932446725247</v>
      </c>
      <c r="E3">
        <f>[5]electricity!$B3</f>
        <v>99.796637817244985</v>
      </c>
      <c r="F3">
        <f>[6]electricity!$B3</f>
        <v>100</v>
      </c>
      <c r="G3">
        <f>[7]electricity!$B3</f>
        <v>100</v>
      </c>
      <c r="H3">
        <f>[8]electricity!$B3</f>
        <v>100</v>
      </c>
      <c r="I3">
        <f>[9]electricity!$B3</f>
        <v>100</v>
      </c>
      <c r="J3">
        <f>[10]electricity!$B3</f>
        <v>100</v>
      </c>
      <c r="K3">
        <f>[11]electricity!$B3</f>
        <v>100</v>
      </c>
    </row>
    <row r="4" spans="1:11" x14ac:dyDescent="0.35">
      <c r="A4" t="str">
        <f>[2]pipedwater!A4</f>
        <v>Gilan</v>
      </c>
      <c r="B4">
        <f>[2]electricity!B4</f>
        <v>99.738396183022743</v>
      </c>
      <c r="C4">
        <f>[3]electricity!$B4</f>
        <v>99.78095310404656</v>
      </c>
      <c r="D4">
        <f>[4]electricity!$B4</f>
        <v>99.870401261790718</v>
      </c>
      <c r="E4">
        <f>[5]electricity!$B4</f>
        <v>100</v>
      </c>
      <c r="F4">
        <f>[6]electricity!$B4</f>
        <v>100</v>
      </c>
      <c r="G4">
        <f>[7]electricity!$B4</f>
        <v>99.934495252035163</v>
      </c>
      <c r="H4">
        <f>[8]electricity!$B4</f>
        <v>99.966135238637506</v>
      </c>
      <c r="I4">
        <f>[9]electricity!$B4</f>
        <v>99.876754755708689</v>
      </c>
      <c r="J4">
        <f>[10]electricity!$B4</f>
        <v>99.878201256775171</v>
      </c>
      <c r="K4">
        <f>[11]electricity!$B4</f>
        <v>100</v>
      </c>
    </row>
    <row r="5" spans="1:11" x14ac:dyDescent="0.35">
      <c r="A5" t="str">
        <f>[2]pipedwater!A5</f>
        <v>Mazandaran</v>
      </c>
      <c r="B5">
        <f>[2]electricity!B5</f>
        <v>99.917739322780278</v>
      </c>
      <c r="C5">
        <f>[3]electricity!$B5</f>
        <v>100</v>
      </c>
      <c r="D5">
        <f>[4]electricity!$B5</f>
        <v>99.959508847839004</v>
      </c>
      <c r="E5">
        <f>[5]electricity!$B5</f>
        <v>100</v>
      </c>
      <c r="F5">
        <f>[6]electricity!$B5</f>
        <v>100</v>
      </c>
      <c r="G5">
        <f>[7]electricity!$B5</f>
        <v>100</v>
      </c>
      <c r="H5">
        <f>[8]electricity!$B5</f>
        <v>100</v>
      </c>
      <c r="I5">
        <f>[9]electricity!$B5</f>
        <v>100</v>
      </c>
      <c r="J5">
        <f>[10]electricity!$B5</f>
        <v>99.999999999999986</v>
      </c>
      <c r="K5">
        <f>[11]electricity!$B5</f>
        <v>100</v>
      </c>
    </row>
    <row r="6" spans="1:11" x14ac:dyDescent="0.35">
      <c r="A6" t="str">
        <f>[2]pipedwater!A6</f>
        <v>EAzarbaijan</v>
      </c>
      <c r="B6">
        <f>[2]electricity!B6</f>
        <v>100</v>
      </c>
      <c r="C6">
        <f>[3]electricity!$B6</f>
        <v>100</v>
      </c>
      <c r="D6">
        <f>[4]electricity!$B6</f>
        <v>99.773017647426883</v>
      </c>
      <c r="E6">
        <f>[5]electricity!$B6</f>
        <v>100</v>
      </c>
      <c r="F6">
        <f>[6]electricity!$B6</f>
        <v>100</v>
      </c>
      <c r="G6">
        <f>[7]electricity!$B6</f>
        <v>100</v>
      </c>
      <c r="H6">
        <f>[8]electricity!$B6</f>
        <v>100</v>
      </c>
      <c r="I6">
        <f>[9]electricity!$B6</f>
        <v>100</v>
      </c>
      <c r="J6">
        <f>[10]electricity!$B6</f>
        <v>100</v>
      </c>
      <c r="K6">
        <f>[11]electricity!$B6</f>
        <v>100</v>
      </c>
    </row>
    <row r="7" spans="1:11" x14ac:dyDescent="0.35">
      <c r="A7" t="str">
        <f>[2]pipedwater!A7</f>
        <v>WAzarbaijan</v>
      </c>
      <c r="B7">
        <f>[2]electricity!B7</f>
        <v>99.795421297757329</v>
      </c>
      <c r="C7">
        <f>[3]electricity!$B7</f>
        <v>100</v>
      </c>
      <c r="D7">
        <f>[4]electricity!$B7</f>
        <v>99.896900644473135</v>
      </c>
      <c r="E7">
        <f>[5]electricity!$B7</f>
        <v>100</v>
      </c>
      <c r="F7">
        <f>[6]electricity!$B7</f>
        <v>100</v>
      </c>
      <c r="G7">
        <f>[7]electricity!$B7</f>
        <v>100</v>
      </c>
      <c r="H7">
        <f>[8]electricity!$B7</f>
        <v>100</v>
      </c>
      <c r="I7">
        <f>[9]electricity!$B7</f>
        <v>100</v>
      </c>
      <c r="J7">
        <f>[10]electricity!$B7</f>
        <v>100</v>
      </c>
      <c r="K7">
        <f>[11]electricity!$B7</f>
        <v>100</v>
      </c>
    </row>
    <row r="8" spans="1:11" x14ac:dyDescent="0.35">
      <c r="A8" t="str">
        <f>[2]pipedwater!A8</f>
        <v>Kermanshah</v>
      </c>
      <c r="B8">
        <f>[2]electricity!B8</f>
        <v>100</v>
      </c>
      <c r="C8">
        <f>[3]electricity!$B8</f>
        <v>100</v>
      </c>
      <c r="D8">
        <f>[4]electricity!$B8</f>
        <v>100</v>
      </c>
      <c r="E8">
        <f>[5]electricity!$B8</f>
        <v>100</v>
      </c>
      <c r="F8">
        <f>[6]electricity!$B8</f>
        <v>100</v>
      </c>
      <c r="G8">
        <f>[7]electricity!$B8</f>
        <v>100</v>
      </c>
      <c r="H8">
        <f>[8]electricity!$B8</f>
        <v>100</v>
      </c>
      <c r="I8">
        <f>[9]electricity!$B8</f>
        <v>100</v>
      </c>
      <c r="J8">
        <f>[10]electricity!$B8</f>
        <v>99.969487672240376</v>
      </c>
      <c r="K8">
        <f>[11]electricity!$B8</f>
        <v>100</v>
      </c>
    </row>
    <row r="9" spans="1:11" x14ac:dyDescent="0.35">
      <c r="A9" t="str">
        <f>[2]pipedwater!A9</f>
        <v>Khuzestan</v>
      </c>
      <c r="B9">
        <f>[2]electricity!B9</f>
        <v>100</v>
      </c>
      <c r="C9">
        <f>[3]electricity!$B9</f>
        <v>100</v>
      </c>
      <c r="D9">
        <f>[4]electricity!$B9</f>
        <v>100</v>
      </c>
      <c r="E9">
        <f>[5]electricity!$B9</f>
        <v>99.942373303610594</v>
      </c>
      <c r="F9">
        <f>[6]electricity!$B9</f>
        <v>99.881057123921508</v>
      </c>
      <c r="G9">
        <f>[7]electricity!$B9</f>
        <v>100</v>
      </c>
      <c r="H9">
        <f>[8]electricity!$B9</f>
        <v>99.902992291242768</v>
      </c>
      <c r="I9">
        <f>[9]electricity!$B9</f>
        <v>100</v>
      </c>
      <c r="J9">
        <f>[10]electricity!$B9</f>
        <v>100</v>
      </c>
      <c r="K9">
        <f>[11]electricity!$B9</f>
        <v>100</v>
      </c>
    </row>
    <row r="10" spans="1:11" x14ac:dyDescent="0.35">
      <c r="A10" t="str">
        <f>[2]pipedwater!A10</f>
        <v>Fars</v>
      </c>
      <c r="B10">
        <f>[2]electricity!B10</f>
        <v>99.557257746100447</v>
      </c>
      <c r="C10">
        <f>[3]electricity!$B10</f>
        <v>99.749368551033811</v>
      </c>
      <c r="D10">
        <f>[4]electricity!$B10</f>
        <v>99.422237242608347</v>
      </c>
      <c r="E10">
        <f>[5]electricity!$B10</f>
        <v>100</v>
      </c>
      <c r="F10">
        <f>[6]electricity!$B10</f>
        <v>100</v>
      </c>
      <c r="G10">
        <f>[7]electricity!$B10</f>
        <v>99.934671817178469</v>
      </c>
      <c r="H10">
        <f>[8]electricity!$B10</f>
        <v>100</v>
      </c>
      <c r="I10">
        <f>[9]electricity!$B10</f>
        <v>100</v>
      </c>
      <c r="J10">
        <f>[10]electricity!$B10</f>
        <v>100</v>
      </c>
      <c r="K10">
        <f>[11]electricity!$B10</f>
        <v>99.928028362823582</v>
      </c>
    </row>
    <row r="11" spans="1:11" x14ac:dyDescent="0.35">
      <c r="A11" t="str">
        <f>[2]pipedwater!A11</f>
        <v>Kerman</v>
      </c>
      <c r="B11">
        <f>[2]electricity!B11</f>
        <v>99.849384407607403</v>
      </c>
      <c r="C11">
        <f>[3]electricity!$B11</f>
        <v>99.827959723377916</v>
      </c>
      <c r="D11">
        <f>[4]electricity!$B11</f>
        <v>99.948579147959649</v>
      </c>
      <c r="E11">
        <f>[5]electricity!$B11</f>
        <v>99.937871496525887</v>
      </c>
      <c r="F11">
        <f>[6]electricity!$B11</f>
        <v>99.937435915260423</v>
      </c>
      <c r="G11">
        <f>[7]electricity!$B11</f>
        <v>100</v>
      </c>
      <c r="H11">
        <f>[8]electricity!$B11</f>
        <v>100</v>
      </c>
      <c r="I11">
        <f>[9]electricity!$B11</f>
        <v>100</v>
      </c>
      <c r="J11">
        <f>[10]electricity!$B11</f>
        <v>99.999999999999986</v>
      </c>
      <c r="K11">
        <f>[11]electricity!$B11</f>
        <v>99.97187989855756</v>
      </c>
    </row>
    <row r="12" spans="1:11" x14ac:dyDescent="0.35">
      <c r="A12" t="str">
        <f>[2]pipedwater!A12</f>
        <v>KhorasanRazavi</v>
      </c>
      <c r="B12">
        <f>[2]electricity!B12</f>
        <v>99.916239198428002</v>
      </c>
      <c r="C12">
        <f>[3]electricity!$B12</f>
        <v>99.918111944166725</v>
      </c>
      <c r="D12">
        <f>[4]electricity!$B12</f>
        <v>100</v>
      </c>
      <c r="E12">
        <f>[5]electricity!$B12</f>
        <v>100</v>
      </c>
      <c r="F12">
        <f>[6]electricity!$B12</f>
        <v>100</v>
      </c>
      <c r="G12">
        <f>[7]electricity!$B12</f>
        <v>100</v>
      </c>
      <c r="H12">
        <f>[8]electricity!$B12</f>
        <v>99.981070052823569</v>
      </c>
      <c r="I12">
        <f>[9]electricity!$B12</f>
        <v>100</v>
      </c>
      <c r="J12">
        <f>[10]electricity!$B12</f>
        <v>99.999999999999986</v>
      </c>
      <c r="K12">
        <f>[11]electricity!$B12</f>
        <v>100</v>
      </c>
    </row>
    <row r="13" spans="1:11" x14ac:dyDescent="0.35">
      <c r="A13" t="str">
        <f>[2]pipedwater!A13</f>
        <v>Isfahan</v>
      </c>
      <c r="B13">
        <f>[2]electricity!B13</f>
        <v>100</v>
      </c>
      <c r="C13">
        <f>[3]electricity!$B13</f>
        <v>100</v>
      </c>
      <c r="D13">
        <f>[4]electricity!$B13</f>
        <v>100</v>
      </c>
      <c r="E13">
        <f>[5]electricity!$B13</f>
        <v>100</v>
      </c>
      <c r="F13">
        <f>[6]electricity!$B13</f>
        <v>100</v>
      </c>
      <c r="G13">
        <f>[7]electricity!$B13</f>
        <v>100</v>
      </c>
      <c r="H13">
        <f>[8]electricity!$B13</f>
        <v>100</v>
      </c>
      <c r="I13">
        <f>[9]electricity!$B13</f>
        <v>100</v>
      </c>
      <c r="J13">
        <f>[10]electricity!$B13</f>
        <v>100</v>
      </c>
      <c r="K13">
        <f>[11]electricity!$B13</f>
        <v>100</v>
      </c>
    </row>
    <row r="14" spans="1:11" x14ac:dyDescent="0.35">
      <c r="A14" t="str">
        <f>[2]pipedwater!A14</f>
        <v>Sistan</v>
      </c>
      <c r="B14">
        <f>[2]electricity!B14</f>
        <v>99.043481900772662</v>
      </c>
      <c r="C14">
        <f>[3]electricity!$B14</f>
        <v>99.288735622038232</v>
      </c>
      <c r="D14">
        <f>[4]electricity!$B14</f>
        <v>99.236262458778</v>
      </c>
      <c r="E14">
        <f>[5]electricity!$B14</f>
        <v>99.846496636138596</v>
      </c>
      <c r="F14">
        <f>[6]electricity!$B14</f>
        <v>99.773556164223052</v>
      </c>
      <c r="G14">
        <f>[7]electricity!$B14</f>
        <v>99.853910857311106</v>
      </c>
      <c r="H14">
        <f>[8]electricity!$B14</f>
        <v>99.93759636353299</v>
      </c>
      <c r="I14">
        <f>[9]electricity!$B14</f>
        <v>99.258941785477504</v>
      </c>
      <c r="J14">
        <f>[10]electricity!$B14</f>
        <v>99.692691040318849</v>
      </c>
      <c r="K14">
        <f>[11]electricity!$B14</f>
        <v>99.525285310688233</v>
      </c>
    </row>
    <row r="15" spans="1:11" x14ac:dyDescent="0.35">
      <c r="A15" t="str">
        <f>[2]pipedwater!A15</f>
        <v>Kurdestan</v>
      </c>
      <c r="B15">
        <f>[2]electricity!B15</f>
        <v>100</v>
      </c>
      <c r="C15">
        <f>[3]electricity!$B15</f>
        <v>100</v>
      </c>
      <c r="D15">
        <f>[4]electricity!$B15</f>
        <v>100</v>
      </c>
      <c r="E15">
        <f>[5]electricity!$B15</f>
        <v>100</v>
      </c>
      <c r="F15">
        <f>[6]electricity!$B15</f>
        <v>100</v>
      </c>
      <c r="G15">
        <f>[7]electricity!$B15</f>
        <v>100</v>
      </c>
      <c r="H15">
        <f>[8]electricity!$B15</f>
        <v>100</v>
      </c>
      <c r="I15">
        <f>[9]electricity!$B15</f>
        <v>100</v>
      </c>
      <c r="J15">
        <f>[10]electricity!$B15</f>
        <v>100</v>
      </c>
      <c r="K15">
        <f>[11]electricity!$B15</f>
        <v>100</v>
      </c>
    </row>
    <row r="16" spans="1:11" x14ac:dyDescent="0.35">
      <c r="A16" t="str">
        <f>[2]pipedwater!A16</f>
        <v>Hamadan</v>
      </c>
      <c r="B16">
        <f>[2]electricity!B16</f>
        <v>100</v>
      </c>
      <c r="C16">
        <f>[3]electricity!$B16</f>
        <v>100</v>
      </c>
      <c r="D16">
        <f>[4]electricity!$B16</f>
        <v>100</v>
      </c>
      <c r="E16">
        <f>[5]electricity!$B16</f>
        <v>100</v>
      </c>
      <c r="F16">
        <f>[6]electricity!$B16</f>
        <v>100</v>
      </c>
      <c r="G16">
        <f>[7]electricity!$B16</f>
        <v>100</v>
      </c>
      <c r="H16">
        <f>[8]electricity!$B16</f>
        <v>100</v>
      </c>
      <c r="I16">
        <f>[9]electricity!$B16</f>
        <v>100</v>
      </c>
      <c r="J16">
        <f>[10]electricity!$B16</f>
        <v>99.999999999999986</v>
      </c>
      <c r="K16">
        <f>[11]electricity!$B16</f>
        <v>100</v>
      </c>
    </row>
    <row r="17" spans="1:11" x14ac:dyDescent="0.35">
      <c r="A17" t="str">
        <f>[2]pipedwater!A17</f>
        <v>Bakhtiari</v>
      </c>
      <c r="B17">
        <f>[2]electricity!B17</f>
        <v>99.218280937119161</v>
      </c>
      <c r="C17">
        <f>[3]electricity!$B17</f>
        <v>99.61063581331571</v>
      </c>
      <c r="D17">
        <f>[4]electricity!$B17</f>
        <v>99.60315131390854</v>
      </c>
      <c r="E17">
        <f>[5]electricity!$B17</f>
        <v>99.66757397946462</v>
      </c>
      <c r="F17">
        <f>[6]electricity!$B17</f>
        <v>100</v>
      </c>
      <c r="G17">
        <f>[7]electricity!$B17</f>
        <v>100</v>
      </c>
      <c r="H17">
        <f>[8]electricity!$B17</f>
        <v>100</v>
      </c>
      <c r="I17">
        <f>[9]electricity!$B17</f>
        <v>100</v>
      </c>
      <c r="J17">
        <f>[10]electricity!$B17</f>
        <v>100</v>
      </c>
      <c r="K17">
        <f>[11]electricity!$B17</f>
        <v>99.793649950726078</v>
      </c>
    </row>
    <row r="18" spans="1:11" x14ac:dyDescent="0.35">
      <c r="A18" t="str">
        <f>[2]pipedwater!A18</f>
        <v>Lorestan</v>
      </c>
      <c r="B18">
        <f>[2]electricity!B18</f>
        <v>100</v>
      </c>
      <c r="C18">
        <f>[3]electricity!$B18</f>
        <v>100</v>
      </c>
      <c r="D18">
        <f>[4]electricity!$B18</f>
        <v>99.684982208820614</v>
      </c>
      <c r="E18">
        <f>[5]electricity!$B18</f>
        <v>99.843251831465878</v>
      </c>
      <c r="F18">
        <f>[6]electricity!$B18</f>
        <v>99.835601111975805</v>
      </c>
      <c r="G18">
        <f>[7]electricity!$B18</f>
        <v>99.735503485369577</v>
      </c>
      <c r="H18">
        <f>[8]electricity!$B18</f>
        <v>99.570065703277393</v>
      </c>
      <c r="I18">
        <f>[9]electricity!$B18</f>
        <v>99.90703008757842</v>
      </c>
      <c r="J18">
        <f>[10]electricity!$B18</f>
        <v>100</v>
      </c>
      <c r="K18">
        <f>[11]electricity!$B18</f>
        <v>99.999999999999986</v>
      </c>
    </row>
    <row r="19" spans="1:11" x14ac:dyDescent="0.35">
      <c r="A19" t="str">
        <f>[2]pipedwater!A19</f>
        <v>Ilam</v>
      </c>
      <c r="B19">
        <f>[2]electricity!B19</f>
        <v>99.910627809139143</v>
      </c>
      <c r="C19">
        <f>[3]electricity!$B19</f>
        <v>100</v>
      </c>
      <c r="D19">
        <f>[4]electricity!$B19</f>
        <v>99.778709308020893</v>
      </c>
      <c r="E19">
        <f>[5]electricity!$B19</f>
        <v>100</v>
      </c>
      <c r="F19">
        <f>[6]electricity!$B19</f>
        <v>100</v>
      </c>
      <c r="G19">
        <f>[7]electricity!$B19</f>
        <v>99.808042218206594</v>
      </c>
      <c r="H19">
        <f>[8]electricity!$B19</f>
        <v>99.886636517668862</v>
      </c>
      <c r="I19">
        <f>[9]electricity!$B19</f>
        <v>100</v>
      </c>
      <c r="J19">
        <f>[10]electricity!$B19</f>
        <v>99.953760094951363</v>
      </c>
      <c r="K19">
        <f>[11]electricity!$B19</f>
        <v>100</v>
      </c>
    </row>
    <row r="20" spans="1:11" x14ac:dyDescent="0.35">
      <c r="A20" t="str">
        <f>[2]pipedwater!A20</f>
        <v>Kohkiloyeh</v>
      </c>
      <c r="B20">
        <f>[2]electricity!B20</f>
        <v>99.021141088588962</v>
      </c>
      <c r="C20">
        <f>[3]electricity!$B20</f>
        <v>98.961753252803732</v>
      </c>
      <c r="D20">
        <f>[4]electricity!$B20</f>
        <v>99.929432004887957</v>
      </c>
      <c r="E20">
        <f>[5]electricity!$B20</f>
        <v>100</v>
      </c>
      <c r="F20">
        <f>[6]electricity!$B20</f>
        <v>100</v>
      </c>
      <c r="G20">
        <f>[7]electricity!$B20</f>
        <v>100</v>
      </c>
      <c r="H20">
        <f>[8]electricity!$B20</f>
        <v>100</v>
      </c>
      <c r="I20">
        <f>[9]electricity!$B20</f>
        <v>100</v>
      </c>
      <c r="J20">
        <f>[10]electricity!$B20</f>
        <v>100</v>
      </c>
      <c r="K20">
        <f>[11]electricity!$B20</f>
        <v>100</v>
      </c>
    </row>
    <row r="21" spans="1:11" x14ac:dyDescent="0.35">
      <c r="A21" t="str">
        <f>[2]pipedwater!A21</f>
        <v>Bushehr</v>
      </c>
      <c r="B21">
        <f>[2]electricity!B21</f>
        <v>100</v>
      </c>
      <c r="C21">
        <f>[3]electricity!$B21</f>
        <v>100</v>
      </c>
      <c r="D21">
        <f>[4]electricity!$B21</f>
        <v>100</v>
      </c>
      <c r="E21">
        <f>[5]electricity!$B21</f>
        <v>100</v>
      </c>
      <c r="F21">
        <f>[6]electricity!$B21</f>
        <v>100</v>
      </c>
      <c r="G21">
        <f>[7]electricity!$B21</f>
        <v>100</v>
      </c>
      <c r="H21">
        <f>[8]electricity!$B21</f>
        <v>100</v>
      </c>
      <c r="I21">
        <f>[9]electricity!$B21</f>
        <v>99.893516396153828</v>
      </c>
      <c r="J21">
        <f>[10]electricity!$B21</f>
        <v>100</v>
      </c>
      <c r="K21">
        <f>[11]electricity!$B21</f>
        <v>99.964192570325409</v>
      </c>
    </row>
    <row r="22" spans="1:11" x14ac:dyDescent="0.35">
      <c r="A22" t="str">
        <f>[2]pipedwater!A22</f>
        <v>Zanjan</v>
      </c>
      <c r="B22">
        <f>[2]electricity!B22</f>
        <v>100</v>
      </c>
      <c r="C22">
        <f>[3]electricity!$B22</f>
        <v>100</v>
      </c>
      <c r="D22">
        <f>[4]electricity!$B22</f>
        <v>100</v>
      </c>
      <c r="E22">
        <f>[5]electricity!$B22</f>
        <v>100</v>
      </c>
      <c r="F22">
        <f>[6]electricity!$B22</f>
        <v>100</v>
      </c>
      <c r="G22">
        <f>[7]electricity!$B22</f>
        <v>100</v>
      </c>
      <c r="H22">
        <f>[8]electricity!$B22</f>
        <v>100</v>
      </c>
      <c r="I22">
        <f>[9]electricity!$B22</f>
        <v>100</v>
      </c>
      <c r="J22">
        <f>[10]electricity!$B22</f>
        <v>100</v>
      </c>
      <c r="K22">
        <f>[11]electricity!$B22</f>
        <v>100</v>
      </c>
    </row>
    <row r="23" spans="1:11" x14ac:dyDescent="0.35">
      <c r="A23" t="str">
        <f>[2]pipedwater!A23</f>
        <v>Semnan</v>
      </c>
      <c r="B23">
        <f>[2]electricity!B23</f>
        <v>100</v>
      </c>
      <c r="C23">
        <f>[3]electricity!$B23</f>
        <v>100</v>
      </c>
      <c r="D23">
        <f>[4]electricity!$B23</f>
        <v>100</v>
      </c>
      <c r="E23">
        <f>[5]electricity!$B23</f>
        <v>100</v>
      </c>
      <c r="F23">
        <f>[6]electricity!$B23</f>
        <v>100</v>
      </c>
      <c r="G23">
        <f>[7]electricity!$B23</f>
        <v>100</v>
      </c>
      <c r="H23">
        <f>[8]electricity!$B23</f>
        <v>100</v>
      </c>
      <c r="I23">
        <f>[9]electricity!$B23</f>
        <v>100</v>
      </c>
      <c r="J23">
        <f>[10]electricity!$B23</f>
        <v>99.862529328219694</v>
      </c>
      <c r="K23">
        <f>[11]electricity!$B23</f>
        <v>99.887648976754889</v>
      </c>
    </row>
    <row r="24" spans="1:11" x14ac:dyDescent="0.35">
      <c r="A24" t="str">
        <f>[2]pipedwater!A24</f>
        <v>Yazd</v>
      </c>
      <c r="B24">
        <f>[2]electricity!B24</f>
        <v>99.868235737261131</v>
      </c>
      <c r="C24">
        <f>[3]electricity!$B24</f>
        <v>99.913055276975967</v>
      </c>
      <c r="D24">
        <f>[4]electricity!$B24</f>
        <v>99.999999999999986</v>
      </c>
      <c r="E24">
        <f>[5]electricity!$B24</f>
        <v>100</v>
      </c>
      <c r="F24">
        <f>[6]electricity!$B24</f>
        <v>100</v>
      </c>
      <c r="G24">
        <f>[7]electricity!$B24</f>
        <v>100</v>
      </c>
      <c r="H24">
        <f>[8]electricity!$B24</f>
        <v>100</v>
      </c>
      <c r="I24">
        <f>[9]electricity!$B24</f>
        <v>100</v>
      </c>
      <c r="J24">
        <f>[10]electricity!$B24</f>
        <v>100</v>
      </c>
      <c r="K24">
        <f>[11]electricity!$B24</f>
        <v>100</v>
      </c>
    </row>
    <row r="25" spans="1:11" x14ac:dyDescent="0.35">
      <c r="A25" t="str">
        <f>[2]pipedwater!A25</f>
        <v>Hormozgan</v>
      </c>
      <c r="B25">
        <f>[2]electricity!B25</f>
        <v>99.795429405927507</v>
      </c>
      <c r="C25">
        <f>[3]electricity!$B25</f>
        <v>99.933179232352401</v>
      </c>
      <c r="D25">
        <f>[4]electricity!$B25</f>
        <v>99.555496073425701</v>
      </c>
      <c r="E25">
        <f>[5]electricity!$B25</f>
        <v>99.529276594141336</v>
      </c>
      <c r="F25">
        <f>[6]electricity!$B25</f>
        <v>99.8818667601534</v>
      </c>
      <c r="G25">
        <f>[7]electricity!$B25</f>
        <v>99.919446017586935</v>
      </c>
      <c r="H25">
        <f>[8]electricity!$B25</f>
        <v>100</v>
      </c>
      <c r="I25">
        <f>[9]electricity!$B25</f>
        <v>100</v>
      </c>
      <c r="J25">
        <f>[10]electricity!$B25</f>
        <v>100</v>
      </c>
      <c r="K25">
        <f>[11]electricity!$B25</f>
        <v>100</v>
      </c>
    </row>
    <row r="26" spans="1:11" x14ac:dyDescent="0.35">
      <c r="A26" t="str">
        <f>[2]pipedwater!A26</f>
        <v>Tehran</v>
      </c>
      <c r="B26">
        <f>[2]electricity!B26</f>
        <v>100</v>
      </c>
      <c r="C26">
        <f>[3]electricity!$B26</f>
        <v>100</v>
      </c>
      <c r="D26">
        <f>[4]electricity!$B26</f>
        <v>100</v>
      </c>
      <c r="E26">
        <f>[5]electricity!$B26</f>
        <v>100</v>
      </c>
      <c r="F26">
        <f>[6]electricity!$B26</f>
        <v>100</v>
      </c>
      <c r="G26">
        <f>[7]electricity!$B26</f>
        <v>100</v>
      </c>
      <c r="H26">
        <f>[8]electricity!$B26</f>
        <v>100</v>
      </c>
      <c r="I26">
        <f>[9]electricity!$B26</f>
        <v>100</v>
      </c>
      <c r="J26">
        <f>[10]electricity!$B26</f>
        <v>100</v>
      </c>
      <c r="K26">
        <f>[11]electricity!$B26</f>
        <v>100</v>
      </c>
    </row>
    <row r="27" spans="1:11" x14ac:dyDescent="0.35">
      <c r="A27" t="str">
        <f>[2]pipedwater!A27</f>
        <v>Ardebil</v>
      </c>
      <c r="B27">
        <f>[2]electricity!B27</f>
        <v>100</v>
      </c>
      <c r="C27">
        <f>[3]electricity!$B27</f>
        <v>100</v>
      </c>
      <c r="D27">
        <f>[4]electricity!$B27</f>
        <v>100</v>
      </c>
      <c r="E27">
        <f>[5]electricity!$B27</f>
        <v>100</v>
      </c>
      <c r="F27">
        <f>[6]electricity!$B27</f>
        <v>100</v>
      </c>
      <c r="G27">
        <f>[7]electricity!$B27</f>
        <v>100</v>
      </c>
      <c r="H27">
        <f>[8]electricity!$B27</f>
        <v>100</v>
      </c>
      <c r="I27">
        <f>[9]electricity!$B27</f>
        <v>100</v>
      </c>
      <c r="J27">
        <f>[10]electricity!$B27</f>
        <v>100</v>
      </c>
      <c r="K27">
        <f>[11]electricity!$B27</f>
        <v>100</v>
      </c>
    </row>
    <row r="28" spans="1:11" x14ac:dyDescent="0.35">
      <c r="A28" t="str">
        <f>[2]pipedwater!A28</f>
        <v>Qom</v>
      </c>
      <c r="B28">
        <f>[2]electricity!B28</f>
        <v>100</v>
      </c>
      <c r="C28">
        <f>[3]electricity!$B28</f>
        <v>100</v>
      </c>
      <c r="D28">
        <f>[4]electricity!$B28</f>
        <v>100</v>
      </c>
      <c r="E28">
        <f>[5]electricity!$B28</f>
        <v>100</v>
      </c>
      <c r="F28">
        <f>[6]electricity!$B28</f>
        <v>100</v>
      </c>
      <c r="G28">
        <f>[7]electricity!$B28</f>
        <v>100</v>
      </c>
      <c r="H28">
        <f>[8]electricity!$B28</f>
        <v>100</v>
      </c>
      <c r="I28">
        <f>[9]electricity!$B28</f>
        <v>100</v>
      </c>
      <c r="J28">
        <f>[10]electricity!$B28</f>
        <v>99.999999999999986</v>
      </c>
      <c r="K28">
        <f>[11]electricity!$B28</f>
        <v>99.999999999999986</v>
      </c>
    </row>
    <row r="29" spans="1:11" x14ac:dyDescent="0.35">
      <c r="A29" t="str">
        <f>[2]pipedwater!A29</f>
        <v>Qazvin</v>
      </c>
      <c r="B29">
        <f>[2]electricity!B29</f>
        <v>99.999999999999986</v>
      </c>
      <c r="C29">
        <f>[3]electricity!$B29</f>
        <v>100</v>
      </c>
      <c r="D29">
        <f>[4]electricity!$B29</f>
        <v>100</v>
      </c>
      <c r="E29">
        <f>[5]electricity!$B29</f>
        <v>100</v>
      </c>
      <c r="F29">
        <f>[6]electricity!$B29</f>
        <v>100</v>
      </c>
      <c r="G29">
        <f>[7]electricity!$B29</f>
        <v>100</v>
      </c>
      <c r="H29">
        <f>[8]electricity!$B29</f>
        <v>100</v>
      </c>
      <c r="I29">
        <f>[9]electricity!$B29</f>
        <v>100</v>
      </c>
      <c r="J29">
        <f>[10]electricity!$B29</f>
        <v>100</v>
      </c>
      <c r="K29">
        <f>[11]electricity!$B29</f>
        <v>100</v>
      </c>
    </row>
    <row r="30" spans="1:11" x14ac:dyDescent="0.35">
      <c r="A30" t="str">
        <f>[2]pipedwater!A30</f>
        <v>Golestan</v>
      </c>
      <c r="B30">
        <f>[2]electricity!B30</f>
        <v>100</v>
      </c>
      <c r="C30">
        <f>[3]electricity!$B30</f>
        <v>100</v>
      </c>
      <c r="D30">
        <f>[4]electricity!$B30</f>
        <v>99.891429236926015</v>
      </c>
      <c r="E30">
        <f>[5]electricity!$B30</f>
        <v>100</v>
      </c>
      <c r="F30">
        <f>[6]electricity!$B30</f>
        <v>100</v>
      </c>
      <c r="G30">
        <f>[7]electricity!$B30</f>
        <v>100</v>
      </c>
      <c r="H30">
        <f>[8]electricity!$B30</f>
        <v>100</v>
      </c>
      <c r="I30">
        <f>[9]electricity!$B30</f>
        <v>100</v>
      </c>
      <c r="J30">
        <f>[10]electricity!$B30</f>
        <v>100</v>
      </c>
      <c r="K30">
        <f>[11]electricity!$B30</f>
        <v>100</v>
      </c>
    </row>
    <row r="31" spans="1:11" x14ac:dyDescent="0.35">
      <c r="A31" t="str">
        <f>[2]pipedwater!A31</f>
        <v>NKhorasan</v>
      </c>
      <c r="B31">
        <f>[2]electricity!B31</f>
        <v>99.999999999999986</v>
      </c>
      <c r="C31">
        <f>[3]electricity!$B31</f>
        <v>100</v>
      </c>
      <c r="D31">
        <f>[4]electricity!$B31</f>
        <v>100</v>
      </c>
      <c r="E31">
        <f>[5]electricity!$B31</f>
        <v>100</v>
      </c>
      <c r="F31">
        <f>[6]electricity!$B31</f>
        <v>100</v>
      </c>
      <c r="G31">
        <f>[7]electricity!$B31</f>
        <v>100</v>
      </c>
      <c r="H31">
        <f>[8]electricity!$B31</f>
        <v>100</v>
      </c>
      <c r="I31">
        <f>[9]electricity!$B31</f>
        <v>100</v>
      </c>
      <c r="J31">
        <f>[10]electricity!$B31</f>
        <v>100</v>
      </c>
      <c r="K31">
        <f>[11]electricity!$B31</f>
        <v>100</v>
      </c>
    </row>
    <row r="32" spans="1:11" x14ac:dyDescent="0.35">
      <c r="A32" t="str">
        <f>[2]pipedwater!A32</f>
        <v>SKhorasan</v>
      </c>
      <c r="B32">
        <f>[2]electricity!B32</f>
        <v>99.023818456494681</v>
      </c>
      <c r="C32">
        <f>[3]electricity!$B32</f>
        <v>99.915606401064807</v>
      </c>
      <c r="D32">
        <f>[4]electricity!$B32</f>
        <v>99.884035282874308</v>
      </c>
      <c r="E32">
        <f>[5]electricity!$B32</f>
        <v>99.885315050098882</v>
      </c>
      <c r="F32">
        <f>[6]electricity!$B32</f>
        <v>99.940195230446065</v>
      </c>
      <c r="G32">
        <f>[7]electricity!$B32</f>
        <v>100</v>
      </c>
      <c r="H32">
        <f>[8]electricity!$B32</f>
        <v>99.885266776474481</v>
      </c>
      <c r="I32">
        <f>[9]electricity!$B32</f>
        <v>99.896080696345223</v>
      </c>
      <c r="J32">
        <f>[10]electricity!$B32</f>
        <v>100</v>
      </c>
      <c r="K32">
        <f>[11]electricity!$B32</f>
        <v>100</v>
      </c>
    </row>
    <row r="33" spans="1:11" x14ac:dyDescent="0.35">
      <c r="A33" t="str">
        <f>[2]pipedwater!A33</f>
        <v>Alborz</v>
      </c>
      <c r="B33">
        <f>[2]electricity!B33</f>
        <v>100</v>
      </c>
      <c r="C33">
        <f>[3]electricity!$B33</f>
        <v>100</v>
      </c>
      <c r="D33">
        <f>[4]electricity!$B33</f>
        <v>100</v>
      </c>
      <c r="E33">
        <f>[5]electricity!$B33</f>
        <v>100</v>
      </c>
      <c r="F33">
        <f>[6]electricity!$B33</f>
        <v>100</v>
      </c>
      <c r="G33">
        <f>[7]electricity!$B33</f>
        <v>100</v>
      </c>
      <c r="H33">
        <f>[8]electricity!$B33</f>
        <v>100</v>
      </c>
      <c r="I33">
        <f>[9]electricity!$B33</f>
        <v>100</v>
      </c>
      <c r="J33">
        <f>[10]electricity!$B33</f>
        <v>100</v>
      </c>
      <c r="K33">
        <f>[11]electricity!$B33</f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D50-D09A-44AA-AB6E-2D7C4794815A}">
  <dimension ref="A1:K33"/>
  <sheetViews>
    <sheetView workbookViewId="0">
      <selection activeCell="A2" sqref="A2:A33"/>
    </sheetView>
  </sheetViews>
  <sheetFormatPr defaultRowHeight="14.5" x14ac:dyDescent="0.35"/>
  <sheetData>
    <row r="1" spans="1:11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1" x14ac:dyDescent="0.35">
      <c r="A2" t="str">
        <f>[2]pipedwater!A2</f>
        <v>National</v>
      </c>
      <c r="B2">
        <f>[2]sewage!B2</f>
        <v>22.462072648118351</v>
      </c>
      <c r="C2">
        <f>[3]sewage!$B2</f>
        <v>24.72780089290832</v>
      </c>
      <c r="D2">
        <f>[4]sewage!$B2</f>
        <v>26.086306265273631</v>
      </c>
      <c r="E2">
        <f>[5]sewage!$B2</f>
        <v>29.11309664182436</v>
      </c>
      <c r="F2">
        <f>[6]sewage!$B2</f>
        <v>28.90747762367366</v>
      </c>
      <c r="G2">
        <f>[7]sewage!$B2</f>
        <v>31.36652072937477</v>
      </c>
      <c r="H2">
        <f>[8]sewage!$B2</f>
        <v>33.199023957223481</v>
      </c>
      <c r="I2">
        <f>[9]sewage!$B2</f>
        <v>32.643253701923321</v>
      </c>
      <c r="J2">
        <f>[10]sewage!$B2</f>
        <v>34.798610053250322</v>
      </c>
      <c r="K2">
        <f>[11]sewage!$B2</f>
        <v>36.090801407247959</v>
      </c>
    </row>
    <row r="3" spans="1:11" x14ac:dyDescent="0.35">
      <c r="A3" t="str">
        <f>[2]pipedwater!A3</f>
        <v>Markazi</v>
      </c>
      <c r="B3">
        <f>[2]sewage!B3</f>
        <v>28.415223286420598</v>
      </c>
      <c r="C3">
        <f>[3]sewage!$B3</f>
        <v>31.582274198863271</v>
      </c>
      <c r="D3">
        <f>[4]sewage!$B3</f>
        <v>33.754363158123063</v>
      </c>
      <c r="E3">
        <f>[5]sewage!$B3</f>
        <v>31.766428311962649</v>
      </c>
      <c r="F3">
        <f>[6]sewage!$B3</f>
        <v>36.077742520398907</v>
      </c>
      <c r="G3">
        <f>[7]sewage!$B3</f>
        <v>18.299724197759211</v>
      </c>
      <c r="H3">
        <f>[8]sewage!$B3</f>
        <v>15.73838787187332</v>
      </c>
      <c r="I3">
        <f>[9]sewage!$B3</f>
        <v>13.590267150353601</v>
      </c>
      <c r="J3">
        <f>[10]sewage!$B3</f>
        <v>10.46753559824654</v>
      </c>
      <c r="K3">
        <f>[11]sewage!$B3</f>
        <v>14.366667609532479</v>
      </c>
    </row>
    <row r="4" spans="1:11" x14ac:dyDescent="0.35">
      <c r="A4" t="str">
        <f>[2]pipedwater!A4</f>
        <v>Gilan</v>
      </c>
      <c r="B4">
        <f>[2]sewage!B4</f>
        <v>44.49789718043376</v>
      </c>
      <c r="C4">
        <f>[3]sewage!$B4</f>
        <v>44.912761490876562</v>
      </c>
      <c r="D4">
        <f>[4]sewage!$B4</f>
        <v>42.086109158568838</v>
      </c>
      <c r="E4">
        <f>[5]sewage!$B4</f>
        <v>45.578049580287292</v>
      </c>
      <c r="F4">
        <f>[6]sewage!$B4</f>
        <v>45.902999967587938</v>
      </c>
      <c r="G4">
        <f>[7]sewage!$B4</f>
        <v>45.537206696844017</v>
      </c>
      <c r="H4">
        <f>[8]sewage!$B4</f>
        <v>44.162518711715599</v>
      </c>
      <c r="I4">
        <f>[9]sewage!$B4</f>
        <v>43.03389473298391</v>
      </c>
      <c r="J4">
        <f>[10]sewage!$B4</f>
        <v>43.881556327392708</v>
      </c>
      <c r="K4">
        <f>[11]sewage!$B4</f>
        <v>45.187349359006731</v>
      </c>
    </row>
    <row r="5" spans="1:11" x14ac:dyDescent="0.35">
      <c r="A5" t="str">
        <f>[2]pipedwater!A5</f>
        <v>Mazandaran</v>
      </c>
      <c r="B5">
        <f>[2]sewage!B5</f>
        <v>0</v>
      </c>
      <c r="C5">
        <f>[3]sewage!$B5</f>
        <v>0</v>
      </c>
      <c r="D5">
        <f>[4]sewage!$B5</f>
        <v>0</v>
      </c>
      <c r="E5">
        <f>[5]sewage!$B5</f>
        <v>7.3251692665689233E-2</v>
      </c>
      <c r="F5">
        <f>[6]sewage!$B5</f>
        <v>0.99681104335875481</v>
      </c>
      <c r="G5">
        <f>[7]sewage!$B5</f>
        <v>1.5870529258652271</v>
      </c>
      <c r="H5">
        <f>[8]sewage!$B5</f>
        <v>0.37676308954667809</v>
      </c>
      <c r="I5">
        <f>[9]sewage!$B5</f>
        <v>0</v>
      </c>
      <c r="J5">
        <f>[10]sewage!$B5</f>
        <v>0</v>
      </c>
      <c r="K5">
        <f>[11]sewage!$B5</f>
        <v>0.79636920179713933</v>
      </c>
    </row>
    <row r="6" spans="1:11" x14ac:dyDescent="0.35">
      <c r="A6" t="str">
        <f>[2]pipedwater!A6</f>
        <v>EAzarbaijan</v>
      </c>
      <c r="B6">
        <f>[2]sewage!B6</f>
        <v>37.270731168473397</v>
      </c>
      <c r="C6">
        <f>[3]sewage!$B6</f>
        <v>39.205571423933897</v>
      </c>
      <c r="D6">
        <f>[4]sewage!$B6</f>
        <v>52.287451088241653</v>
      </c>
      <c r="E6">
        <f>[5]sewage!$B6</f>
        <v>43.103215146993243</v>
      </c>
      <c r="F6">
        <f>[6]sewage!$B6</f>
        <v>41.033621266798377</v>
      </c>
      <c r="G6">
        <f>[7]sewage!$B6</f>
        <v>38.176883341840721</v>
      </c>
      <c r="H6">
        <f>[8]sewage!$B6</f>
        <v>48.943503000926128</v>
      </c>
      <c r="I6">
        <f>[9]sewage!$B6</f>
        <v>57.690983694125372</v>
      </c>
      <c r="J6">
        <f>[10]sewage!$B6</f>
        <v>56.000110978450778</v>
      </c>
      <c r="K6">
        <f>[11]sewage!$B6</f>
        <v>63.312205915752187</v>
      </c>
    </row>
    <row r="7" spans="1:11" x14ac:dyDescent="0.35">
      <c r="A7" t="str">
        <f>[2]pipedwater!A7</f>
        <v>WAzarbaijan</v>
      </c>
      <c r="B7">
        <f>[2]sewage!B7</f>
        <v>37.418489290819387</v>
      </c>
      <c r="C7">
        <f>[3]sewage!$B7</f>
        <v>38.87471875269884</v>
      </c>
      <c r="D7">
        <f>[4]sewage!$B7</f>
        <v>31.609632561854291</v>
      </c>
      <c r="E7">
        <f>[5]sewage!$B7</f>
        <v>38.762604924710573</v>
      </c>
      <c r="F7">
        <f>[6]sewage!$B7</f>
        <v>43.585120287824289</v>
      </c>
      <c r="G7">
        <f>[7]sewage!$B7</f>
        <v>40.441693898019928</v>
      </c>
      <c r="H7">
        <f>[8]sewage!$B7</f>
        <v>38.746812561357217</v>
      </c>
      <c r="I7">
        <f>[9]sewage!$B7</f>
        <v>32.036250237609622</v>
      </c>
      <c r="J7">
        <f>[10]sewage!$B7</f>
        <v>26.48657532795319</v>
      </c>
      <c r="K7">
        <f>[11]sewage!$B7</f>
        <v>36.216044093520161</v>
      </c>
    </row>
    <row r="8" spans="1:11" x14ac:dyDescent="0.35">
      <c r="A8" t="str">
        <f>[2]pipedwater!A8</f>
        <v>Kermanshah</v>
      </c>
      <c r="B8">
        <f>[2]sewage!B8</f>
        <v>71.566261114342836</v>
      </c>
      <c r="C8">
        <f>[3]sewage!$B8</f>
        <v>71.787039966788726</v>
      </c>
      <c r="D8">
        <f>[4]sewage!$B8</f>
        <v>72.907090704653086</v>
      </c>
      <c r="E8">
        <f>[5]sewage!$B8</f>
        <v>74.348175539913541</v>
      </c>
      <c r="F8">
        <f>[6]sewage!$B8</f>
        <v>73.989638344139252</v>
      </c>
      <c r="G8">
        <f>[7]sewage!$B8</f>
        <v>74.595350241840023</v>
      </c>
      <c r="H8">
        <f>[8]sewage!$B8</f>
        <v>76.363018202339887</v>
      </c>
      <c r="I8">
        <f>[9]sewage!$B8</f>
        <v>74.182450416704427</v>
      </c>
      <c r="J8">
        <f>[10]sewage!$B8</f>
        <v>76.055002935448528</v>
      </c>
      <c r="K8">
        <f>[11]sewage!$B8</f>
        <v>77.977846207388751</v>
      </c>
    </row>
    <row r="9" spans="1:11" x14ac:dyDescent="0.35">
      <c r="A9" t="str">
        <f>[2]pipedwater!A9</f>
        <v>Khuzestan</v>
      </c>
      <c r="B9">
        <f>[2]sewage!B9</f>
        <v>56.449551813193679</v>
      </c>
      <c r="C9">
        <f>[3]sewage!$B9</f>
        <v>39.995884297419977</v>
      </c>
      <c r="D9">
        <f>[4]sewage!$B9</f>
        <v>38.566716962590597</v>
      </c>
      <c r="E9">
        <f>[5]sewage!$B9</f>
        <v>44.567797830894087</v>
      </c>
      <c r="F9">
        <f>[6]sewage!$B9</f>
        <v>43.779463396400068</v>
      </c>
      <c r="G9">
        <f>[7]sewage!$B9</f>
        <v>43.999782001739568</v>
      </c>
      <c r="H9">
        <f>[8]sewage!$B9</f>
        <v>48.258894661220403</v>
      </c>
      <c r="I9">
        <f>[9]sewage!$B9</f>
        <v>48.432958954249138</v>
      </c>
      <c r="J9">
        <f>[10]sewage!$B9</f>
        <v>49.852977549935417</v>
      </c>
      <c r="K9">
        <f>[11]sewage!$B9</f>
        <v>50.066731233374767</v>
      </c>
    </row>
    <row r="10" spans="1:11" x14ac:dyDescent="0.35">
      <c r="A10" t="str">
        <f>[2]pipedwater!A10</f>
        <v>Fars</v>
      </c>
      <c r="B10">
        <f>[2]sewage!B10</f>
        <v>5.9767516253698014</v>
      </c>
      <c r="C10">
        <f>[3]sewage!$B10</f>
        <v>7.1996400578893462</v>
      </c>
      <c r="D10">
        <f>[4]sewage!$B10</f>
        <v>13.59903687925542</v>
      </c>
      <c r="E10">
        <f>[5]sewage!$B10</f>
        <v>13.696225396938949</v>
      </c>
      <c r="F10">
        <f>[6]sewage!$B10</f>
        <v>20.07949246580937</v>
      </c>
      <c r="G10">
        <f>[7]sewage!$B10</f>
        <v>20.81906392694064</v>
      </c>
      <c r="H10">
        <f>[8]sewage!$B10</f>
        <v>23.83955463180904</v>
      </c>
      <c r="I10">
        <f>[9]sewage!$B10</f>
        <v>21.002714740815168</v>
      </c>
      <c r="J10">
        <f>[10]sewage!$B10</f>
        <v>24.49134023953016</v>
      </c>
      <c r="K10">
        <f>[11]sewage!$B10</f>
        <v>10.979695226255901</v>
      </c>
    </row>
    <row r="11" spans="1:11" x14ac:dyDescent="0.35">
      <c r="A11" t="str">
        <f>[2]pipedwater!A11</f>
        <v>Kerman</v>
      </c>
      <c r="B11">
        <f>[2]sewage!B11</f>
        <v>0</v>
      </c>
      <c r="C11">
        <f>[3]sewage!$B11</f>
        <v>0</v>
      </c>
      <c r="D11">
        <f>[4]sewage!$B11</f>
        <v>0.26658766302842651</v>
      </c>
      <c r="E11">
        <f>[5]sewage!$B11</f>
        <v>6.4899930695560756E-2</v>
      </c>
      <c r="F11">
        <f>[6]sewage!$B11</f>
        <v>0</v>
      </c>
      <c r="G11">
        <f>[7]sewage!$B11</f>
        <v>0.14181307068239951</v>
      </c>
      <c r="H11">
        <f>[8]sewage!$B11</f>
        <v>0.31145064849143039</v>
      </c>
      <c r="I11">
        <f>[9]sewage!$B11</f>
        <v>0</v>
      </c>
      <c r="J11">
        <f>[10]sewage!$B11</f>
        <v>0</v>
      </c>
      <c r="K11">
        <f>[11]sewage!$B11</f>
        <v>3.3678250773635301</v>
      </c>
    </row>
    <row r="12" spans="1:11" x14ac:dyDescent="0.35">
      <c r="A12" t="str">
        <f>[2]pipedwater!A12</f>
        <v>KhorasanRazavi</v>
      </c>
      <c r="B12">
        <f>[2]sewage!B12</f>
        <v>13.109503061943609</v>
      </c>
      <c r="C12">
        <f>[3]sewage!$B12</f>
        <v>14.8059520824978</v>
      </c>
      <c r="D12">
        <f>[4]sewage!$B12</f>
        <v>29.064508074664339</v>
      </c>
      <c r="E12">
        <f>[5]sewage!$B12</f>
        <v>26.294547164538681</v>
      </c>
      <c r="F12">
        <f>[6]sewage!$B12</f>
        <v>29.02936687885861</v>
      </c>
      <c r="G12">
        <f>[7]sewage!$B12</f>
        <v>30.064321104031901</v>
      </c>
      <c r="H12">
        <f>[8]sewage!$B12</f>
        <v>34.986698957751159</v>
      </c>
      <c r="I12">
        <f>[9]sewage!$B12</f>
        <v>34.177937627089108</v>
      </c>
      <c r="J12">
        <f>[10]sewage!$B12</f>
        <v>43.068137285609033</v>
      </c>
      <c r="K12">
        <f>[11]sewage!$B12</f>
        <v>41.085846184534148</v>
      </c>
    </row>
    <row r="13" spans="1:11" x14ac:dyDescent="0.35">
      <c r="A13" t="str">
        <f>[2]pipedwater!A13</f>
        <v>Isfahan</v>
      </c>
      <c r="B13">
        <f>[2]sewage!B13</f>
        <v>50.596512698135022</v>
      </c>
      <c r="C13">
        <f>[3]sewage!$B13</f>
        <v>51.071690024440286</v>
      </c>
      <c r="D13">
        <f>[4]sewage!$B13</f>
        <v>49.841218839013848</v>
      </c>
      <c r="E13">
        <f>[5]sewage!$B13</f>
        <v>51.871150352924857</v>
      </c>
      <c r="F13">
        <f>[6]sewage!$B13</f>
        <v>54.879638592306783</v>
      </c>
      <c r="G13">
        <f>[7]sewage!$B13</f>
        <v>58.14429244129304</v>
      </c>
      <c r="H13">
        <f>[8]sewage!$B13</f>
        <v>57.781721925394621</v>
      </c>
      <c r="I13">
        <f>[9]sewage!$B13</f>
        <v>57.095542949708133</v>
      </c>
      <c r="J13">
        <f>[10]sewage!$B13</f>
        <v>63.063742523374373</v>
      </c>
      <c r="K13">
        <f>[11]sewage!$B13</f>
        <v>63.158220052393418</v>
      </c>
    </row>
    <row r="14" spans="1:11" x14ac:dyDescent="0.35">
      <c r="A14" t="str">
        <f>[2]pipedwater!A14</f>
        <v>Sistan</v>
      </c>
      <c r="B14">
        <f>[2]sewage!B14</f>
        <v>0.13660062662236011</v>
      </c>
      <c r="C14">
        <f>[3]sewage!$B14</f>
        <v>0</v>
      </c>
      <c r="D14">
        <f>[4]sewage!$B14</f>
        <v>0</v>
      </c>
      <c r="E14">
        <f>[5]sewage!$B14</f>
        <v>0</v>
      </c>
      <c r="F14">
        <f>[6]sewage!$B14</f>
        <v>0</v>
      </c>
      <c r="G14">
        <f>[7]sewage!$B14</f>
        <v>0</v>
      </c>
      <c r="H14">
        <f>[8]sewage!$B14</f>
        <v>2.227715065808086</v>
      </c>
      <c r="I14">
        <f>[9]sewage!$B14</f>
        <v>2.1570111232396019</v>
      </c>
      <c r="J14">
        <f>[10]sewage!$B14</f>
        <v>2.283761951370689</v>
      </c>
      <c r="K14">
        <f>[11]sewage!$B14</f>
        <v>3.6970971110728472</v>
      </c>
    </row>
    <row r="15" spans="1:11" x14ac:dyDescent="0.35">
      <c r="A15" t="str">
        <f>[2]pipedwater!A15</f>
        <v>Kurdestan</v>
      </c>
      <c r="B15">
        <f>[2]sewage!B15</f>
        <v>67.940890372065624</v>
      </c>
      <c r="C15">
        <f>[3]sewage!$B15</f>
        <v>69.114386897595182</v>
      </c>
      <c r="D15">
        <f>[4]sewage!$B15</f>
        <v>68.31149623424723</v>
      </c>
      <c r="E15">
        <f>[5]sewage!$B15</f>
        <v>69.569360197489345</v>
      </c>
      <c r="F15">
        <f>[6]sewage!$B15</f>
        <v>71.299436024746129</v>
      </c>
      <c r="G15">
        <f>[7]sewage!$B15</f>
        <v>71.446579442137462</v>
      </c>
      <c r="H15">
        <f>[8]sewage!$B15</f>
        <v>71.745302978579005</v>
      </c>
      <c r="I15">
        <f>[9]sewage!$B15</f>
        <v>72.33104240592192</v>
      </c>
      <c r="J15">
        <f>[10]sewage!$B15</f>
        <v>73.343799108085875</v>
      </c>
      <c r="K15">
        <f>[11]sewage!$B15</f>
        <v>74.420530959987218</v>
      </c>
    </row>
    <row r="16" spans="1:11" x14ac:dyDescent="0.35">
      <c r="A16" t="str">
        <f>[2]pipedwater!A16</f>
        <v>Hamadan</v>
      </c>
      <c r="B16">
        <f>[2]sewage!B16</f>
        <v>38.390661513645057</v>
      </c>
      <c r="C16">
        <f>[3]sewage!$B16</f>
        <v>40.883400594217989</v>
      </c>
      <c r="D16">
        <f>[4]sewage!$B16</f>
        <v>34.881484891893592</v>
      </c>
      <c r="E16">
        <f>[5]sewage!$B16</f>
        <v>38.544476354677762</v>
      </c>
      <c r="F16">
        <f>[6]sewage!$B16</f>
        <v>40.554952698698003</v>
      </c>
      <c r="G16">
        <f>[7]sewage!$B16</f>
        <v>46.31624521059684</v>
      </c>
      <c r="H16">
        <f>[8]sewage!$B16</f>
        <v>49.796978263857667</v>
      </c>
      <c r="I16">
        <f>[9]sewage!$B16</f>
        <v>44.629796758239777</v>
      </c>
      <c r="J16">
        <f>[10]sewage!$B16</f>
        <v>45.201397791318769</v>
      </c>
      <c r="K16">
        <f>[11]sewage!$B16</f>
        <v>49.277474436477213</v>
      </c>
    </row>
    <row r="17" spans="1:11" x14ac:dyDescent="0.35">
      <c r="A17" t="str">
        <f>[2]pipedwater!A17</f>
        <v>Bakhtiari</v>
      </c>
      <c r="B17">
        <f>[2]sewage!B17</f>
        <v>36.22575115686989</v>
      </c>
      <c r="C17">
        <f>[3]sewage!$B17</f>
        <v>37.77748428003666</v>
      </c>
      <c r="D17">
        <f>[4]sewage!$B17</f>
        <v>33.472730294285839</v>
      </c>
      <c r="E17">
        <f>[5]sewage!$B17</f>
        <v>38.441824287402582</v>
      </c>
      <c r="F17">
        <f>[6]sewage!$B17</f>
        <v>38.725329905547973</v>
      </c>
      <c r="G17">
        <f>[7]sewage!$B17</f>
        <v>38.875043330718277</v>
      </c>
      <c r="H17">
        <f>[8]sewage!$B17</f>
        <v>41.65189432813969</v>
      </c>
      <c r="I17">
        <f>[9]sewage!$B17</f>
        <v>40.72870247146593</v>
      </c>
      <c r="J17">
        <f>[10]sewage!$B17</f>
        <v>39.951873351278977</v>
      </c>
      <c r="K17">
        <f>[11]sewage!$B17</f>
        <v>40.581132887355167</v>
      </c>
    </row>
    <row r="18" spans="1:11" x14ac:dyDescent="0.35">
      <c r="A18" t="str">
        <f>[2]pipedwater!A18</f>
        <v>Lorestan</v>
      </c>
      <c r="B18">
        <f>[2]sewage!B18</f>
        <v>32.128476268354127</v>
      </c>
      <c r="C18">
        <f>[3]sewage!$B18</f>
        <v>43.361959261610671</v>
      </c>
      <c r="D18">
        <f>[4]sewage!$B18</f>
        <v>24.068103958966649</v>
      </c>
      <c r="E18">
        <f>[5]sewage!$B18</f>
        <v>39.088088472508247</v>
      </c>
      <c r="F18">
        <f>[6]sewage!$B18</f>
        <v>31.803764049540391</v>
      </c>
      <c r="G18">
        <f>[7]sewage!$B18</f>
        <v>41.183880488949143</v>
      </c>
      <c r="H18">
        <f>[8]sewage!$B18</f>
        <v>42.080571434117182</v>
      </c>
      <c r="I18">
        <f>[9]sewage!$B18</f>
        <v>44.640227395261199</v>
      </c>
      <c r="J18">
        <f>[10]sewage!$B18</f>
        <v>42.200234375583399</v>
      </c>
      <c r="K18">
        <f>[11]sewage!$B18</f>
        <v>42.992293859346773</v>
      </c>
    </row>
    <row r="19" spans="1:11" x14ac:dyDescent="0.35">
      <c r="A19" t="str">
        <f>[2]pipedwater!A19</f>
        <v>Ilam</v>
      </c>
      <c r="B19">
        <f>[2]sewage!B19</f>
        <v>9.9570846048152291</v>
      </c>
      <c r="C19">
        <f>[3]sewage!$B19</f>
        <v>9.9174983788038337E-2</v>
      </c>
      <c r="D19">
        <f>[4]sewage!$B19</f>
        <v>5.1124242849905084</v>
      </c>
      <c r="E19">
        <f>[5]sewage!$B19</f>
        <v>8.6913568357798621E-2</v>
      </c>
      <c r="F19">
        <f>[6]sewage!$B19</f>
        <v>0</v>
      </c>
      <c r="G19">
        <f>[7]sewage!$B19</f>
        <v>18.298516235126399</v>
      </c>
      <c r="H19">
        <f>[8]sewage!$B19</f>
        <v>22.97987493448078</v>
      </c>
      <c r="I19">
        <f>[9]sewage!$B19</f>
        <v>30.725299828669328</v>
      </c>
      <c r="J19">
        <f>[10]sewage!$B19</f>
        <v>23.210185624304462</v>
      </c>
      <c r="K19">
        <f>[11]sewage!$B19</f>
        <v>19.465967826613461</v>
      </c>
    </row>
    <row r="20" spans="1:11" x14ac:dyDescent="0.35">
      <c r="A20" t="str">
        <f>[2]pipedwater!A20</f>
        <v>Kohkiloyeh</v>
      </c>
      <c r="B20">
        <f>[2]sewage!B20</f>
        <v>3.5702395455713249</v>
      </c>
      <c r="C20">
        <f>[3]sewage!$B20</f>
        <v>4.8891833327689982</v>
      </c>
      <c r="D20">
        <f>[4]sewage!$B20</f>
        <v>7.5707499034242529</v>
      </c>
      <c r="E20">
        <f>[5]sewage!$B20</f>
        <v>8.7480853458182981</v>
      </c>
      <c r="F20">
        <f>[6]sewage!$B20</f>
        <v>8.8592536591602684</v>
      </c>
      <c r="G20">
        <f>[7]sewage!$B20</f>
        <v>4.7380096052376537E-2</v>
      </c>
      <c r="H20">
        <f>[8]sewage!$B20</f>
        <v>0.31919227338122069</v>
      </c>
      <c r="I20">
        <f>[9]sewage!$B20</f>
        <v>9.1158079685804356</v>
      </c>
      <c r="J20">
        <f>[10]sewage!$B20</f>
        <v>8.1259406934707741</v>
      </c>
      <c r="K20">
        <f>[11]sewage!$B20</f>
        <v>10.95171966536323</v>
      </c>
    </row>
    <row r="21" spans="1:11" x14ac:dyDescent="0.35">
      <c r="A21" t="str">
        <f>[2]pipedwater!A21</f>
        <v>Bushehr</v>
      </c>
      <c r="B21">
        <f>[2]sewage!B21</f>
        <v>0</v>
      </c>
      <c r="C21">
        <f>[3]sewage!$B21</f>
        <v>0</v>
      </c>
      <c r="D21">
        <f>[4]sewage!$B21</f>
        <v>0.68083980107164754</v>
      </c>
      <c r="E21">
        <f>[5]sewage!$B21</f>
        <v>2.6936277639245239</v>
      </c>
      <c r="F21">
        <f>[6]sewage!$B21</f>
        <v>2.1670416525404859</v>
      </c>
      <c r="G21">
        <f>[7]sewage!$B21</f>
        <v>0.18089319722959929</v>
      </c>
      <c r="H21">
        <f>[8]sewage!$B21</f>
        <v>6.2710137844537744E-2</v>
      </c>
      <c r="I21">
        <f>[9]sewage!$B21</f>
        <v>0</v>
      </c>
      <c r="J21">
        <f>[10]sewage!$B21</f>
        <v>0.46069355503014209</v>
      </c>
      <c r="K21">
        <f>[11]sewage!$B21</f>
        <v>0.79495754200335478</v>
      </c>
    </row>
    <row r="22" spans="1:11" x14ac:dyDescent="0.35">
      <c r="A22" t="str">
        <f>[2]pipedwater!A22</f>
        <v>Zanjan</v>
      </c>
      <c r="B22">
        <f>[2]sewage!B22</f>
        <v>0</v>
      </c>
      <c r="C22">
        <f>[3]sewage!$B22</f>
        <v>6.6927457340476346</v>
      </c>
      <c r="D22">
        <f>[4]sewage!$B22</f>
        <v>6.8078475442258526</v>
      </c>
      <c r="E22">
        <f>[5]sewage!$B22</f>
        <v>4.9391079680940422</v>
      </c>
      <c r="F22">
        <f>[6]sewage!$B22</f>
        <v>1.7647256312510871</v>
      </c>
      <c r="G22">
        <f>[7]sewage!$B22</f>
        <v>3.597912092464477</v>
      </c>
      <c r="H22">
        <f>[8]sewage!$B22</f>
        <v>5.8853563162866918</v>
      </c>
      <c r="I22">
        <f>[9]sewage!$B22</f>
        <v>6.385723564678873</v>
      </c>
      <c r="J22">
        <f>[10]sewage!$B22</f>
        <v>2.7682652156529</v>
      </c>
      <c r="K22">
        <f>[11]sewage!$B22</f>
        <v>4.6772070557911256</v>
      </c>
    </row>
    <row r="23" spans="1:11" x14ac:dyDescent="0.35">
      <c r="A23" t="str">
        <f>[2]pipedwater!A23</f>
        <v>Semnan</v>
      </c>
      <c r="B23">
        <f>[2]sewage!B23</f>
        <v>0</v>
      </c>
      <c r="C23">
        <f>[3]sewage!$B23</f>
        <v>0</v>
      </c>
      <c r="D23">
        <f>[4]sewage!$B23</f>
        <v>0</v>
      </c>
      <c r="E23">
        <f>[5]sewage!$B23</f>
        <v>0</v>
      </c>
      <c r="F23">
        <f>[6]sewage!$B23</f>
        <v>0</v>
      </c>
      <c r="G23">
        <f>[7]sewage!$B23</f>
        <v>0</v>
      </c>
      <c r="H23">
        <f>[8]sewage!$B23</f>
        <v>0</v>
      </c>
      <c r="I23">
        <f>[9]sewage!$B23</f>
        <v>1.103767408115234</v>
      </c>
      <c r="J23">
        <f>[10]sewage!$B23</f>
        <v>0</v>
      </c>
      <c r="K23">
        <f>[11]sewage!$B23</f>
        <v>5.0912292551406919</v>
      </c>
    </row>
    <row r="24" spans="1:11" x14ac:dyDescent="0.35">
      <c r="A24" t="str">
        <f>[2]pipedwater!A24</f>
        <v>Yazd</v>
      </c>
      <c r="B24">
        <f>[2]sewage!B24</f>
        <v>0</v>
      </c>
      <c r="C24">
        <f>[3]sewage!$B24</f>
        <v>0.30736475159479087</v>
      </c>
      <c r="D24">
        <f>[4]sewage!$B24</f>
        <v>3.2202851464559892</v>
      </c>
      <c r="E24">
        <f>[5]sewage!$B24</f>
        <v>1.8873713788783419</v>
      </c>
      <c r="F24">
        <f>[6]sewage!$B24</f>
        <v>1.353876881375276</v>
      </c>
      <c r="G24">
        <f>[7]sewage!$B24</f>
        <v>9.1111905573523337</v>
      </c>
      <c r="H24">
        <f>[8]sewage!$B24</f>
        <v>12.79893698620762</v>
      </c>
      <c r="I24">
        <f>[9]sewage!$B24</f>
        <v>14.561382839061499</v>
      </c>
      <c r="J24">
        <f>[10]sewage!$B24</f>
        <v>18.665747514112709</v>
      </c>
      <c r="K24">
        <f>[11]sewage!$B24</f>
        <v>10.54602230499637</v>
      </c>
    </row>
    <row r="25" spans="1:11" x14ac:dyDescent="0.35">
      <c r="A25" t="str">
        <f>[2]pipedwater!A25</f>
        <v>Hormozgan</v>
      </c>
      <c r="B25">
        <f>[2]sewage!B25</f>
        <v>21.911485181614111</v>
      </c>
      <c r="C25">
        <f>[3]sewage!$B25</f>
        <v>21.550894480116739</v>
      </c>
      <c r="D25">
        <f>[4]sewage!$B25</f>
        <v>15.176560266384611</v>
      </c>
      <c r="E25">
        <f>[5]sewage!$B25</f>
        <v>22.648543799014309</v>
      </c>
      <c r="F25">
        <f>[6]sewage!$B25</f>
        <v>21.844875758251799</v>
      </c>
      <c r="G25">
        <f>[7]sewage!$B25</f>
        <v>28.127855935131549</v>
      </c>
      <c r="H25">
        <f>[8]sewage!$B25</f>
        <v>30.544307657051409</v>
      </c>
      <c r="I25">
        <f>[9]sewage!$B25</f>
        <v>29.73409803869124</v>
      </c>
      <c r="J25">
        <f>[10]sewage!$B25</f>
        <v>32.024614530075333</v>
      </c>
      <c r="K25">
        <f>[11]sewage!$B25</f>
        <v>30.955099368075441</v>
      </c>
    </row>
    <row r="26" spans="1:11" x14ac:dyDescent="0.35">
      <c r="A26" t="str">
        <f>[2]pipedwater!A26</f>
        <v>Tehran</v>
      </c>
      <c r="B26">
        <f>[2]sewage!B26</f>
        <v>13.352324121532581</v>
      </c>
      <c r="C26">
        <f>[3]sewage!$B26</f>
        <v>26.091096821916139</v>
      </c>
      <c r="D26">
        <f>[4]sewage!$B26</f>
        <v>26.215673534511449</v>
      </c>
      <c r="E26">
        <f>[5]sewage!$B26</f>
        <v>38.109935132224066</v>
      </c>
      <c r="F26">
        <f>[6]sewage!$B26</f>
        <v>30.527056877294982</v>
      </c>
      <c r="G26">
        <f>[7]sewage!$B26</f>
        <v>41.965417380416497</v>
      </c>
      <c r="H26">
        <f>[8]sewage!$B26</f>
        <v>42.228521125408378</v>
      </c>
      <c r="I26">
        <f>[9]sewage!$B26</f>
        <v>39.762103902458421</v>
      </c>
      <c r="J26">
        <f>[10]sewage!$B26</f>
        <v>45.773726769853617</v>
      </c>
      <c r="K26">
        <f>[11]sewage!$B26</f>
        <v>51.853357982635217</v>
      </c>
    </row>
    <row r="27" spans="1:11" x14ac:dyDescent="0.35">
      <c r="A27" t="str">
        <f>[2]pipedwater!A27</f>
        <v>Ardebil</v>
      </c>
      <c r="B27">
        <f>[2]sewage!B27</f>
        <v>16.061562657215571</v>
      </c>
      <c r="C27">
        <f>[3]sewage!$B27</f>
        <v>17.384350003917419</v>
      </c>
      <c r="D27">
        <f>[4]sewage!$B27</f>
        <v>21.335686960419359</v>
      </c>
      <c r="E27">
        <f>[5]sewage!$B27</f>
        <v>22.370836038403262</v>
      </c>
      <c r="F27">
        <f>[6]sewage!$B27</f>
        <v>23.864330342462541</v>
      </c>
      <c r="G27">
        <f>[7]sewage!$B27</f>
        <v>22.323667443352239</v>
      </c>
      <c r="H27">
        <f>[8]sewage!$B27</f>
        <v>24.030143062815341</v>
      </c>
      <c r="I27">
        <f>[9]sewage!$B27</f>
        <v>30.33888237432728</v>
      </c>
      <c r="J27">
        <f>[10]sewage!$B27</f>
        <v>29.820763758749571</v>
      </c>
      <c r="K27">
        <f>[11]sewage!$B27</f>
        <v>28.938135769905688</v>
      </c>
    </row>
    <row r="28" spans="1:11" x14ac:dyDescent="0.35">
      <c r="A28" t="str">
        <f>[2]pipedwater!A28</f>
        <v>Qom</v>
      </c>
      <c r="B28">
        <f>[2]sewage!B28</f>
        <v>1.732824434254834</v>
      </c>
      <c r="C28">
        <f>[3]sewage!$B28</f>
        <v>8.3831742067220159</v>
      </c>
      <c r="D28">
        <f>[4]sewage!$B28</f>
        <v>15.716197683022839</v>
      </c>
      <c r="E28">
        <f>[5]sewage!$B28</f>
        <v>26.14909210420447</v>
      </c>
      <c r="F28">
        <f>[6]sewage!$B28</f>
        <v>23.96543895947125</v>
      </c>
      <c r="G28">
        <f>[7]sewage!$B28</f>
        <v>32.397894010466743</v>
      </c>
      <c r="H28">
        <f>[8]sewage!$B28</f>
        <v>37.74161444710613</v>
      </c>
      <c r="I28">
        <f>[9]sewage!$B28</f>
        <v>37.401332903897128</v>
      </c>
      <c r="J28">
        <f>[10]sewage!$B28</f>
        <v>45.444059855263063</v>
      </c>
      <c r="K28">
        <f>[11]sewage!$B28</f>
        <v>47.789694056985873</v>
      </c>
    </row>
    <row r="29" spans="1:11" x14ac:dyDescent="0.35">
      <c r="A29" t="str">
        <f>[2]pipedwater!A29</f>
        <v>Qazvin</v>
      </c>
      <c r="B29">
        <f>[2]sewage!B29</f>
        <v>25.92439673573617</v>
      </c>
      <c r="C29">
        <f>[3]sewage!$B29</f>
        <v>34.035872192446838</v>
      </c>
      <c r="D29">
        <f>[4]sewage!$B29</f>
        <v>34.697516159179678</v>
      </c>
      <c r="E29">
        <f>[5]sewage!$B29</f>
        <v>35.479615327358559</v>
      </c>
      <c r="F29">
        <f>[6]sewage!$B29</f>
        <v>40.591861713334069</v>
      </c>
      <c r="G29">
        <f>[7]sewage!$B29</f>
        <v>43.191251343519298</v>
      </c>
      <c r="H29">
        <f>[8]sewage!$B29</f>
        <v>43.117692754926047</v>
      </c>
      <c r="I29">
        <f>[9]sewage!$B29</f>
        <v>50.764938521562861</v>
      </c>
      <c r="J29">
        <f>[10]sewage!$B29</f>
        <v>58.234991619814203</v>
      </c>
      <c r="K29">
        <f>[11]sewage!$B29</f>
        <v>55.475393128222379</v>
      </c>
    </row>
    <row r="30" spans="1:11" x14ac:dyDescent="0.35">
      <c r="A30" t="str">
        <f>[2]pipedwater!A30</f>
        <v>Golestan</v>
      </c>
      <c r="B30">
        <f>[2]sewage!B30</f>
        <v>0</v>
      </c>
      <c r="C30">
        <f>[3]sewage!$B30</f>
        <v>0</v>
      </c>
      <c r="D30">
        <f>[4]sewage!$B30</f>
        <v>0</v>
      </c>
      <c r="E30">
        <f>[5]sewage!$B30</f>
        <v>4.7352066399110687E-2</v>
      </c>
      <c r="F30">
        <f>[6]sewage!$B30</f>
        <v>8.5442114294306509E-2</v>
      </c>
      <c r="G30">
        <f>[7]sewage!$B30</f>
        <v>0</v>
      </c>
      <c r="H30">
        <f>[8]sewage!$B30</f>
        <v>0</v>
      </c>
      <c r="I30">
        <f>[9]sewage!$B30</f>
        <v>0.27040383089494269</v>
      </c>
      <c r="J30">
        <f>[10]sewage!$B30</f>
        <v>0</v>
      </c>
      <c r="K30">
        <f>[11]sewage!$B30</f>
        <v>0</v>
      </c>
    </row>
    <row r="31" spans="1:11" x14ac:dyDescent="0.35">
      <c r="A31" t="str">
        <f>[2]pipedwater!A31</f>
        <v>NKhorasan</v>
      </c>
      <c r="B31">
        <f>[2]sewage!B31</f>
        <v>11.948279096319521</v>
      </c>
      <c r="C31">
        <f>[3]sewage!$B31</f>
        <v>13.010870060286731</v>
      </c>
      <c r="D31">
        <f>[4]sewage!$B31</f>
        <v>11.916172305784009</v>
      </c>
      <c r="E31">
        <f>[5]sewage!$B31</f>
        <v>12.373000588414429</v>
      </c>
      <c r="F31">
        <f>[6]sewage!$B31</f>
        <v>11.09882692062102</v>
      </c>
      <c r="G31">
        <f>[7]sewage!$B31</f>
        <v>12.976772183273139</v>
      </c>
      <c r="H31">
        <f>[8]sewage!$B31</f>
        <v>13.82094570596453</v>
      </c>
      <c r="I31">
        <f>[9]sewage!$B31</f>
        <v>17.903364314103982</v>
      </c>
      <c r="J31">
        <f>[10]sewage!$B31</f>
        <v>14.756792541043531</v>
      </c>
      <c r="K31">
        <f>[11]sewage!$B31</f>
        <v>4.0707642954261738</v>
      </c>
    </row>
    <row r="32" spans="1:11" x14ac:dyDescent="0.35">
      <c r="A32" t="str">
        <f>[2]pipedwater!A32</f>
        <v>SKhorasan</v>
      </c>
      <c r="B32">
        <f>[2]sewage!B32</f>
        <v>5.63470581177019</v>
      </c>
      <c r="C32">
        <f>[3]sewage!$B32</f>
        <v>10.078131217171441</v>
      </c>
      <c r="D32">
        <f>[4]sewage!$B32</f>
        <v>10.98098135120591</v>
      </c>
      <c r="E32">
        <f>[5]sewage!$B32</f>
        <v>15.075543392292831</v>
      </c>
      <c r="F32">
        <f>[6]sewage!$B32</f>
        <v>17.14123316446312</v>
      </c>
      <c r="G32">
        <f>[7]sewage!$B32</f>
        <v>18.366952717157719</v>
      </c>
      <c r="H32">
        <f>[8]sewage!$B32</f>
        <v>23.213486368910772</v>
      </c>
      <c r="I32">
        <f>[9]sewage!$B32</f>
        <v>19.14734640769862</v>
      </c>
      <c r="J32">
        <f>[10]sewage!$B32</f>
        <v>20.513050950772389</v>
      </c>
      <c r="K32">
        <f>[11]sewage!$B32</f>
        <v>23.636986714962251</v>
      </c>
    </row>
    <row r="33" spans="1:11" x14ac:dyDescent="0.35">
      <c r="A33" t="str">
        <f>[2]pipedwater!A33</f>
        <v>Alborz</v>
      </c>
      <c r="B33">
        <f>[2]sewage!B33</f>
        <v>5.007710634254213</v>
      </c>
      <c r="C33">
        <f>[3]sewage!$B33</f>
        <v>3.0267169612963221</v>
      </c>
      <c r="D33">
        <f>[4]sewage!$B33</f>
        <v>0.63912652963268057</v>
      </c>
      <c r="E33">
        <f>[5]sewage!$B33</f>
        <v>0.3928469913514655</v>
      </c>
      <c r="F33">
        <f>[6]sewage!$B33</f>
        <v>7.2642402442198923</v>
      </c>
      <c r="G33">
        <f>[7]sewage!$B33</f>
        <v>5.1184654641603613</v>
      </c>
      <c r="H33">
        <f>[8]sewage!$B33</f>
        <v>14.021588320621611</v>
      </c>
      <c r="I33">
        <f>[9]sewage!$B33</f>
        <v>8.773833220644077</v>
      </c>
      <c r="J33">
        <f>[10]sewage!$B33</f>
        <v>4.3552834270073673</v>
      </c>
      <c r="K33">
        <f>[11]sewage!$B33</f>
        <v>8.1832496920055942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4424-20B8-45B7-9A68-F557D218D5B7}">
  <dimension ref="A1:K33"/>
  <sheetViews>
    <sheetView workbookViewId="0">
      <selection activeCell="D9" sqref="D9"/>
    </sheetView>
  </sheetViews>
  <sheetFormatPr defaultRowHeight="14.5" x14ac:dyDescent="0.35"/>
  <sheetData>
    <row r="1" spans="1:11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1" x14ac:dyDescent="0.35">
      <c r="A2" t="str">
        <f>[2]pipedwater!A2</f>
        <v>National</v>
      </c>
      <c r="B2">
        <f>[2]poor365!B2</f>
        <v>2.9925605924684731</v>
      </c>
      <c r="C2">
        <f>[3]poor365!$B2</f>
        <v>2.3294458281317358</v>
      </c>
      <c r="D2">
        <f>[4]poor365!$B2</f>
        <v>2.5469652407035648</v>
      </c>
      <c r="E2">
        <f>[5]poor365!$B2</f>
        <v>4.240435084752594</v>
      </c>
      <c r="F2">
        <f>[6]poor365!$B2</f>
        <v>3.7800695152238122</v>
      </c>
      <c r="G2">
        <f>[7]poor365!$B2</f>
        <v>3.8454249082974861</v>
      </c>
      <c r="H2">
        <f>[8]poor365!$B2</f>
        <v>3.4662119998544569</v>
      </c>
      <c r="I2">
        <f>[9]poor365!$B2</f>
        <v>3.9960589750680229</v>
      </c>
      <c r="J2">
        <f>[10]poor365!$B2</f>
        <v>5.2797599548194434</v>
      </c>
      <c r="K2">
        <f>[11]poor365!$B2</f>
        <v>5.7389768892521724</v>
      </c>
    </row>
    <row r="3" spans="1:11" x14ac:dyDescent="0.35">
      <c r="A3" t="str">
        <f>[2]pipedwater!A3</f>
        <v>Markazi</v>
      </c>
      <c r="B3">
        <f>[2]poor365!B3</f>
        <v>2.1056365553371892</v>
      </c>
      <c r="C3">
        <f>[3]poor365!$B3</f>
        <v>2.8045640785210568</v>
      </c>
      <c r="D3">
        <f>[4]poor365!$B3</f>
        <v>4.7398198971111603</v>
      </c>
      <c r="E3">
        <f>[5]poor365!$B3</f>
        <v>3.9807056262771869</v>
      </c>
      <c r="F3">
        <f>[6]poor365!$B3</f>
        <v>2.6308097231003931</v>
      </c>
      <c r="G3">
        <f>[7]poor365!$B3</f>
        <v>2.557931963834049</v>
      </c>
      <c r="H3">
        <f>[8]poor365!$B3</f>
        <v>2.2541650134060238</v>
      </c>
      <c r="I3">
        <f>[9]poor365!$B3</f>
        <v>1.1599471226643741</v>
      </c>
      <c r="J3">
        <f>[10]poor365!$B3</f>
        <v>1.957905355349626</v>
      </c>
      <c r="K3">
        <f>[11]poor365!$B3</f>
        <v>1.7971301259658981</v>
      </c>
    </row>
    <row r="4" spans="1:11" x14ac:dyDescent="0.35">
      <c r="A4" t="str">
        <f>[2]pipedwater!A4</f>
        <v>Gilan</v>
      </c>
      <c r="B4">
        <f>[2]poor365!B4</f>
        <v>1.632208711971264</v>
      </c>
      <c r="C4">
        <f>[3]poor365!$B4</f>
        <v>1.0546843664050689</v>
      </c>
      <c r="D4">
        <f>[4]poor365!$B4</f>
        <v>0.67767231691045482</v>
      </c>
      <c r="E4">
        <f>[5]poor365!$B4</f>
        <v>1.8864788550842979</v>
      </c>
      <c r="F4">
        <f>[6]poor365!$B4</f>
        <v>0.8290843005015176</v>
      </c>
      <c r="G4">
        <f>[7]poor365!$B4</f>
        <v>0.44596605220446939</v>
      </c>
      <c r="H4">
        <f>[8]poor365!$B4</f>
        <v>0.99042238893716883</v>
      </c>
      <c r="I4">
        <f>[9]poor365!$B4</f>
        <v>1.555818724394729</v>
      </c>
      <c r="J4">
        <f>[10]poor365!$B4</f>
        <v>2.602660659726455</v>
      </c>
      <c r="K4">
        <f>[11]poor365!$B4</f>
        <v>1.6667639189341741</v>
      </c>
    </row>
    <row r="5" spans="1:11" x14ac:dyDescent="0.35">
      <c r="A5" t="str">
        <f>[2]pipedwater!A5</f>
        <v>Mazandaran</v>
      </c>
      <c r="B5">
        <f>[2]poor365!B5</f>
        <v>1.123489890094719</v>
      </c>
      <c r="C5">
        <f>[3]poor365!$B5</f>
        <v>0.66841950995187216</v>
      </c>
      <c r="D5">
        <f>[4]poor365!$B5</f>
        <v>0.46029044320891171</v>
      </c>
      <c r="E5">
        <f>[5]poor365!$B5</f>
        <v>1.090196185356447</v>
      </c>
      <c r="F5">
        <f>[6]poor365!$B5</f>
        <v>0.73268858319105967</v>
      </c>
      <c r="G5">
        <f>[7]poor365!$B5</f>
        <v>0.62052931828675739</v>
      </c>
      <c r="H5">
        <f>[8]poor365!$B5</f>
        <v>0.20521257472076301</v>
      </c>
      <c r="I5">
        <f>[9]poor365!$B5</f>
        <v>1.267761479049291</v>
      </c>
      <c r="J5">
        <f>[10]poor365!$B5</f>
        <v>0.9388995291920611</v>
      </c>
      <c r="K5">
        <f>[11]poor365!$B5</f>
        <v>0.96438842756419541</v>
      </c>
    </row>
    <row r="6" spans="1:11" x14ac:dyDescent="0.35">
      <c r="A6" t="str">
        <f>[2]pipedwater!A6</f>
        <v>EAzarbaijan</v>
      </c>
      <c r="B6">
        <f>[2]poor365!B6</f>
        <v>3.4166470895288401</v>
      </c>
      <c r="C6">
        <f>[3]poor365!$B6</f>
        <v>0.58279388040914548</v>
      </c>
      <c r="D6">
        <f>[4]poor365!$B6</f>
        <v>1.004090593788638</v>
      </c>
      <c r="E6">
        <f>[5]poor365!$B6</f>
        <v>2.109386861062112</v>
      </c>
      <c r="F6">
        <f>[6]poor365!$B6</f>
        <v>2.2725155824658629</v>
      </c>
      <c r="G6">
        <f>[7]poor365!$B6</f>
        <v>2.3179063268526661</v>
      </c>
      <c r="H6">
        <f>[8]poor365!$B6</f>
        <v>1.017285600242787</v>
      </c>
      <c r="I6">
        <f>[9]poor365!$B6</f>
        <v>1.863012338835661</v>
      </c>
      <c r="J6">
        <f>[10]poor365!$B6</f>
        <v>3.127353412105077</v>
      </c>
      <c r="K6">
        <f>[11]poor365!$B6</f>
        <v>5.5282339329067351</v>
      </c>
    </row>
    <row r="7" spans="1:11" x14ac:dyDescent="0.35">
      <c r="A7" t="str">
        <f>[2]pipedwater!A7</f>
        <v>WAzarbaijan</v>
      </c>
      <c r="B7">
        <f>[2]poor365!B7</f>
        <v>1.388459810103289</v>
      </c>
      <c r="C7">
        <f>[3]poor365!$B7</f>
        <v>1.6342109122282329</v>
      </c>
      <c r="D7">
        <f>[4]poor365!$B7</f>
        <v>1.6409233034734669</v>
      </c>
      <c r="E7">
        <f>[5]poor365!$B7</f>
        <v>1.5722117839561449</v>
      </c>
      <c r="F7">
        <f>[6]poor365!$B7</f>
        <v>0.92085942801205822</v>
      </c>
      <c r="G7">
        <f>[7]poor365!$B7</f>
        <v>3.6744059543318981</v>
      </c>
      <c r="H7">
        <f>[8]poor365!$B7</f>
        <v>1.900559013370217</v>
      </c>
      <c r="I7">
        <f>[9]poor365!$B7</f>
        <v>2.411697453994063</v>
      </c>
      <c r="J7">
        <f>[10]poor365!$B7</f>
        <v>5.7334295464902691</v>
      </c>
      <c r="K7">
        <f>[11]poor365!$B7</f>
        <v>8.3103389427208967</v>
      </c>
    </row>
    <row r="8" spans="1:11" x14ac:dyDescent="0.35">
      <c r="A8" t="str">
        <f>[2]pipedwater!A8</f>
        <v>Kermanshah</v>
      </c>
      <c r="B8">
        <f>[2]poor365!B8</f>
        <v>1.0384003230375261</v>
      </c>
      <c r="C8">
        <f>[3]poor365!$B8</f>
        <v>0.35327881124763411</v>
      </c>
      <c r="D8">
        <f>[4]poor365!$B8</f>
        <v>0.71439600927055869</v>
      </c>
      <c r="E8">
        <f>[5]poor365!$B8</f>
        <v>0.75796770410732461</v>
      </c>
      <c r="F8">
        <f>[6]poor365!$B8</f>
        <v>0.72728956809375467</v>
      </c>
      <c r="G8">
        <f>[7]poor365!$B8</f>
        <v>0.9074755679654779</v>
      </c>
      <c r="H8">
        <f>[8]poor365!$B8</f>
        <v>0.81883805446308555</v>
      </c>
      <c r="I8">
        <f>[9]poor365!$B8</f>
        <v>0.41938652995929121</v>
      </c>
      <c r="J8">
        <f>[10]poor365!$B8</f>
        <v>0.52427281547602012</v>
      </c>
      <c r="K8">
        <f>[11]poor365!$B8</f>
        <v>2.4742267947145979</v>
      </c>
    </row>
    <row r="9" spans="1:11" x14ac:dyDescent="0.35">
      <c r="A9" t="str">
        <f>[2]pipedwater!A9</f>
        <v>Khuzestan</v>
      </c>
      <c r="B9">
        <f>[2]poor365!B9</f>
        <v>0.83857753103968746</v>
      </c>
      <c r="C9">
        <f>[3]poor365!$B9</f>
        <v>0.44082033601957582</v>
      </c>
      <c r="D9">
        <f>[4]poor365!$B9</f>
        <v>0.24669499184858051</v>
      </c>
      <c r="E9">
        <f>[5]poor365!$B9</f>
        <v>1.58872898616563</v>
      </c>
      <c r="F9">
        <f>[6]poor365!$B9</f>
        <v>1.176626657830002</v>
      </c>
      <c r="G9">
        <f>[7]poor365!$B9</f>
        <v>1.68102423014999</v>
      </c>
      <c r="H9">
        <f>[8]poor365!$B9</f>
        <v>2.3700161704744991</v>
      </c>
      <c r="I9">
        <f>[9]poor365!$B9</f>
        <v>2.4327976792273569</v>
      </c>
      <c r="J9">
        <f>[10]poor365!$B9</f>
        <v>3.1425719741847868</v>
      </c>
      <c r="K9">
        <f>[11]poor365!$B9</f>
        <v>3.807100688372473</v>
      </c>
    </row>
    <row r="10" spans="1:11" x14ac:dyDescent="0.35">
      <c r="A10" t="str">
        <f>[2]pipedwater!A10</f>
        <v>Fars</v>
      </c>
      <c r="B10">
        <f>[2]poor365!B10</f>
        <v>1.3170930652460211</v>
      </c>
      <c r="C10">
        <f>[3]poor365!$B10</f>
        <v>1.408212271807022</v>
      </c>
      <c r="D10">
        <f>[4]poor365!$B10</f>
        <v>2.9527018587316358</v>
      </c>
      <c r="E10">
        <f>[5]poor365!$B10</f>
        <v>4.0569865539843306</v>
      </c>
      <c r="F10">
        <f>[6]poor365!$B10</f>
        <v>1.751914500007886</v>
      </c>
      <c r="G10">
        <f>[7]poor365!$B10</f>
        <v>2.073871049134421</v>
      </c>
      <c r="H10">
        <f>[8]poor365!$B10</f>
        <v>2.4991860136170199</v>
      </c>
      <c r="I10">
        <f>[9]poor365!$B10</f>
        <v>2.9479391834731041</v>
      </c>
      <c r="J10">
        <f>[10]poor365!$B10</f>
        <v>4.5637710251470489</v>
      </c>
      <c r="K10">
        <f>[11]poor365!$B10</f>
        <v>3.6728659570253361</v>
      </c>
    </row>
    <row r="11" spans="1:11" x14ac:dyDescent="0.35">
      <c r="A11" t="str">
        <f>[2]pipedwater!A11</f>
        <v>Kerman</v>
      </c>
      <c r="B11">
        <f>[2]poor365!B11</f>
        <v>5.8987547471874562</v>
      </c>
      <c r="C11">
        <f>[3]poor365!$B11</f>
        <v>6.0246594264255737</v>
      </c>
      <c r="D11">
        <f>[4]poor365!$B11</f>
        <v>3.8881444255094522</v>
      </c>
      <c r="E11">
        <f>[5]poor365!$B11</f>
        <v>21.333055814018461</v>
      </c>
      <c r="F11">
        <f>[6]poor365!$B11</f>
        <v>19.679392985687301</v>
      </c>
      <c r="G11">
        <f>[7]poor365!$B11</f>
        <v>15.672192482031191</v>
      </c>
      <c r="H11">
        <f>[8]poor365!$B11</f>
        <v>10.26008305447648</v>
      </c>
      <c r="I11">
        <f>[9]poor365!$B11</f>
        <v>11.19459234439123</v>
      </c>
      <c r="J11">
        <f>[10]poor365!$B11</f>
        <v>17.48107124800589</v>
      </c>
      <c r="K11">
        <f>[11]poor365!$B11</f>
        <v>11.08786731778634</v>
      </c>
    </row>
    <row r="12" spans="1:11" x14ac:dyDescent="0.35">
      <c r="A12" t="str">
        <f>[2]pipedwater!A12</f>
        <v>KhorasanRazavi</v>
      </c>
      <c r="B12">
        <f>[2]poor365!B12</f>
        <v>3.185532627789057</v>
      </c>
      <c r="C12">
        <f>[3]poor365!$B12</f>
        <v>2.519526861329008</v>
      </c>
      <c r="D12">
        <f>[4]poor365!$B12</f>
        <v>2.685265953642173</v>
      </c>
      <c r="E12">
        <f>[5]poor365!$B12</f>
        <v>3.017126060326059</v>
      </c>
      <c r="F12">
        <f>[6]poor365!$B12</f>
        <v>2.8023829587750391</v>
      </c>
      <c r="G12">
        <f>[7]poor365!$B12</f>
        <v>1.3712479688535839</v>
      </c>
      <c r="H12">
        <f>[8]poor365!$B12</f>
        <v>2.36762025496235</v>
      </c>
      <c r="I12">
        <f>[9]poor365!$B12</f>
        <v>2.1435211430513448</v>
      </c>
      <c r="J12">
        <f>[10]poor365!$B12</f>
        <v>4.0806360417720953</v>
      </c>
      <c r="K12">
        <f>[11]poor365!$B12</f>
        <v>5.1261782495144841</v>
      </c>
    </row>
    <row r="13" spans="1:11" x14ac:dyDescent="0.35">
      <c r="A13" t="str">
        <f>[2]pipedwater!A13</f>
        <v>Isfahan</v>
      </c>
      <c r="B13">
        <f>[2]poor365!B13</f>
        <v>1.141664591061722</v>
      </c>
      <c r="C13">
        <f>[3]poor365!$B13</f>
        <v>1.049496121428894</v>
      </c>
      <c r="D13">
        <f>[4]poor365!$B13</f>
        <v>1.13117906301726</v>
      </c>
      <c r="E13">
        <f>[5]poor365!$B13</f>
        <v>1.211589607272318</v>
      </c>
      <c r="F13">
        <f>[6]poor365!$B13</f>
        <v>2.7369000981709108</v>
      </c>
      <c r="G13">
        <f>[7]poor365!$B13</f>
        <v>2.5772635170774212</v>
      </c>
      <c r="H13">
        <f>[8]poor365!$B13</f>
        <v>1.9188281535607481</v>
      </c>
      <c r="I13">
        <f>[9]poor365!$B13</f>
        <v>1.341480863724213</v>
      </c>
      <c r="J13">
        <f>[10]poor365!$B13</f>
        <v>1.827126289502143</v>
      </c>
      <c r="K13">
        <f>[11]poor365!$B13</f>
        <v>1.7353722743172131</v>
      </c>
    </row>
    <row r="14" spans="1:11" x14ac:dyDescent="0.35">
      <c r="A14" t="str">
        <f>[2]pipedwater!A14</f>
        <v>Sistan</v>
      </c>
      <c r="B14">
        <f>[2]poor365!B14</f>
        <v>29.320759748422429</v>
      </c>
      <c r="C14">
        <f>[3]poor365!$B14</f>
        <v>19.426804747441349</v>
      </c>
      <c r="D14">
        <f>[4]poor365!$B14</f>
        <v>20.757886185126399</v>
      </c>
      <c r="E14">
        <f>[5]poor365!$B14</f>
        <v>31.99983562499456</v>
      </c>
      <c r="F14">
        <f>[6]poor365!$B14</f>
        <v>29.81754606582998</v>
      </c>
      <c r="G14">
        <f>[7]poor365!$B14</f>
        <v>35.621909991966099</v>
      </c>
      <c r="H14">
        <f>[8]poor365!$B14</f>
        <v>31.03852955229468</v>
      </c>
      <c r="I14">
        <f>[9]poor365!$B14</f>
        <v>36.756765558872047</v>
      </c>
      <c r="J14">
        <f>[10]poor365!$B14</f>
        <v>36.724210629803473</v>
      </c>
      <c r="K14">
        <f>[11]poor365!$B14</f>
        <v>42.715468520493808</v>
      </c>
    </row>
    <row r="15" spans="1:11" x14ac:dyDescent="0.35">
      <c r="A15" t="str">
        <f>[2]pipedwater!A15</f>
        <v>Kurdestan</v>
      </c>
      <c r="B15">
        <f>[2]poor365!B15</f>
        <v>0.25839888691481078</v>
      </c>
      <c r="C15">
        <f>[3]poor365!$B15</f>
        <v>0.91664409857453366</v>
      </c>
      <c r="D15">
        <f>[4]poor365!$B15</f>
        <v>1.74885449079265</v>
      </c>
      <c r="E15">
        <f>[5]poor365!$B15</f>
        <v>1.5824699657151311</v>
      </c>
      <c r="F15">
        <f>[6]poor365!$B15</f>
        <v>1.249071775215836</v>
      </c>
      <c r="G15">
        <f>[7]poor365!$B15</f>
        <v>0.39102868812109931</v>
      </c>
      <c r="H15">
        <f>[8]poor365!$B15</f>
        <v>0.96192403296242324</v>
      </c>
      <c r="I15">
        <f>[9]poor365!$B15</f>
        <v>1.4250329607570711</v>
      </c>
      <c r="J15">
        <f>[10]poor365!$B15</f>
        <v>2.670481858941558</v>
      </c>
      <c r="K15">
        <f>[11]poor365!$B15</f>
        <v>0.48468364606282238</v>
      </c>
    </row>
    <row r="16" spans="1:11" x14ac:dyDescent="0.35">
      <c r="A16" t="str">
        <f>[2]pipedwater!A16</f>
        <v>Hamadan</v>
      </c>
      <c r="B16">
        <f>[2]poor365!B16</f>
        <v>2.2396452550428858</v>
      </c>
      <c r="C16">
        <f>[3]poor365!$B16</f>
        <v>2.9678815163837591</v>
      </c>
      <c r="D16">
        <f>[4]poor365!$B16</f>
        <v>2.8970411267286549</v>
      </c>
      <c r="E16">
        <f>[5]poor365!$B16</f>
        <v>2.9839297736275361</v>
      </c>
      <c r="F16">
        <f>[6]poor365!$B16</f>
        <v>1.9274230334819551</v>
      </c>
      <c r="G16">
        <f>[7]poor365!$B16</f>
        <v>1.598075183046759</v>
      </c>
      <c r="H16">
        <f>[8]poor365!$B16</f>
        <v>1.543880657364245</v>
      </c>
      <c r="I16">
        <f>[9]poor365!$B16</f>
        <v>3.105427538164383</v>
      </c>
      <c r="J16">
        <f>[10]poor365!$B16</f>
        <v>3.9862367678609458</v>
      </c>
      <c r="K16">
        <f>[11]poor365!$B16</f>
        <v>7.65829510783795</v>
      </c>
    </row>
    <row r="17" spans="1:11" x14ac:dyDescent="0.35">
      <c r="A17" t="str">
        <f>[2]pipedwater!A17</f>
        <v>Bakhtiari</v>
      </c>
      <c r="B17">
        <f>[2]poor365!B17</f>
        <v>0.63996150262389662</v>
      </c>
      <c r="C17">
        <f>[3]poor365!$B17</f>
        <v>0.3223460078486628</v>
      </c>
      <c r="D17">
        <f>[4]poor365!$B17</f>
        <v>0.2002207710916182</v>
      </c>
      <c r="E17">
        <f>[5]poor365!$B17</f>
        <v>0.42904912181666488</v>
      </c>
      <c r="F17">
        <f>[6]poor365!$B17</f>
        <v>0.15837906120961259</v>
      </c>
      <c r="G17">
        <f>[7]poor365!$B17</f>
        <v>1.1626746213967361</v>
      </c>
      <c r="H17">
        <f>[8]poor365!$B17</f>
        <v>0.37382939215203509</v>
      </c>
      <c r="I17">
        <f>[9]poor365!$B17</f>
        <v>1.0947694349220389</v>
      </c>
      <c r="J17">
        <f>[10]poor365!$B17</f>
        <v>3.624770616503501</v>
      </c>
      <c r="K17">
        <f>[11]poor365!$B17</f>
        <v>3.9881714250701652</v>
      </c>
    </row>
    <row r="18" spans="1:11" x14ac:dyDescent="0.35">
      <c r="A18" t="str">
        <f>[2]pipedwater!A18</f>
        <v>Lorestan</v>
      </c>
      <c r="B18">
        <f>[2]poor365!B18</f>
        <v>1.0862196767565719</v>
      </c>
      <c r="C18">
        <f>[3]poor365!$B18</f>
        <v>1.9865202983819441</v>
      </c>
      <c r="D18">
        <f>[4]poor365!$B18</f>
        <v>2.5223272440630988</v>
      </c>
      <c r="E18">
        <f>[5]poor365!$B18</f>
        <v>2.0635095587478189</v>
      </c>
      <c r="F18">
        <f>[6]poor365!$B18</f>
        <v>1.0511462950493879</v>
      </c>
      <c r="G18">
        <f>[7]poor365!$B18</f>
        <v>2.2896523228822958</v>
      </c>
      <c r="H18">
        <f>[8]poor365!$B18</f>
        <v>3.1949058751111701</v>
      </c>
      <c r="I18">
        <f>[9]poor365!$B18</f>
        <v>3.141461320850913</v>
      </c>
      <c r="J18">
        <f>[10]poor365!$B18</f>
        <v>2.8211758141434751</v>
      </c>
      <c r="K18">
        <f>[11]poor365!$B18</f>
        <v>4.4066402984028574</v>
      </c>
    </row>
    <row r="19" spans="1:11" x14ac:dyDescent="0.35">
      <c r="A19" t="str">
        <f>[2]pipedwater!A19</f>
        <v>Ilam</v>
      </c>
      <c r="B19">
        <f>[2]poor365!B19</f>
        <v>1.534637690055757</v>
      </c>
      <c r="C19">
        <f>[3]poor365!$B19</f>
        <v>0.51090527919818796</v>
      </c>
      <c r="D19">
        <f>[4]poor365!$B19</f>
        <v>1.0191790631566631</v>
      </c>
      <c r="E19">
        <f>[5]poor365!$B19</f>
        <v>4.3233679918100654</v>
      </c>
      <c r="F19">
        <f>[6]poor365!$B19</f>
        <v>4.3544523924195069</v>
      </c>
      <c r="G19">
        <f>[7]poor365!$B19</f>
        <v>3.4562557310157329</v>
      </c>
      <c r="H19">
        <f>[8]poor365!$B19</f>
        <v>2.0548812445005762</v>
      </c>
      <c r="I19">
        <f>[9]poor365!$B19</f>
        <v>2.1738985469555421</v>
      </c>
      <c r="J19">
        <f>[10]poor365!$B19</f>
        <v>1.70343800838729</v>
      </c>
      <c r="K19">
        <f>[11]poor365!$B19</f>
        <v>2.8830082424754351</v>
      </c>
    </row>
    <row r="20" spans="1:11" x14ac:dyDescent="0.35">
      <c r="A20" t="str">
        <f>[2]pipedwater!A20</f>
        <v>Kohkiloyeh</v>
      </c>
      <c r="B20">
        <f>[2]poor365!B20</f>
        <v>1.755323131195023</v>
      </c>
      <c r="C20">
        <f>[3]poor365!$B20</f>
        <v>0.47877186604293609</v>
      </c>
      <c r="D20">
        <f>[4]poor365!$B20</f>
        <v>0.62907270965258877</v>
      </c>
      <c r="E20">
        <f>[5]poor365!$B20</f>
        <v>0.42661633566564139</v>
      </c>
      <c r="F20">
        <f>[6]poor365!$B20</f>
        <v>0.72762828216984787</v>
      </c>
      <c r="G20">
        <f>[7]poor365!$B20</f>
        <v>0.93378494520335875</v>
      </c>
      <c r="H20">
        <f>[8]poor365!$B20</f>
        <v>0.30560548484775141</v>
      </c>
      <c r="I20">
        <f>[9]poor365!$B20</f>
        <v>0.61496708626862229</v>
      </c>
      <c r="J20">
        <f>[10]poor365!$B20</f>
        <v>6.8236508206630866</v>
      </c>
      <c r="K20">
        <f>[11]poor365!$B20</f>
        <v>4.2550010864486483</v>
      </c>
    </row>
    <row r="21" spans="1:11" x14ac:dyDescent="0.35">
      <c r="A21" t="str">
        <f>[2]pipedwater!A21</f>
        <v>Bushehr</v>
      </c>
      <c r="B21">
        <f>[2]poor365!B21</f>
        <v>1.770201699260588</v>
      </c>
      <c r="C21">
        <f>[3]poor365!$B21</f>
        <v>2.4039583919060239</v>
      </c>
      <c r="D21">
        <f>[4]poor365!$B21</f>
        <v>2.2707533541232139</v>
      </c>
      <c r="E21">
        <f>[5]poor365!$B21</f>
        <v>1.2703948946831141</v>
      </c>
      <c r="F21">
        <f>[6]poor365!$B21</f>
        <v>0.7365986038259994</v>
      </c>
      <c r="G21">
        <f>[7]poor365!$B21</f>
        <v>1.995159676702934</v>
      </c>
      <c r="H21">
        <f>[8]poor365!$B21</f>
        <v>0.50017524937308866</v>
      </c>
      <c r="I21">
        <f>[9]poor365!$B21</f>
        <v>0.77252762248841789</v>
      </c>
      <c r="J21">
        <f>[10]poor365!$B21</f>
        <v>3.174446373322477</v>
      </c>
      <c r="K21">
        <f>[11]poor365!$B21</f>
        <v>2.482457606403397</v>
      </c>
    </row>
    <row r="22" spans="1:11" x14ac:dyDescent="0.35">
      <c r="A22" t="str">
        <f>[2]pipedwater!A22</f>
        <v>Zanjan</v>
      </c>
      <c r="B22">
        <f>[2]poor365!B22</f>
        <v>0.1032857679796252</v>
      </c>
      <c r="C22">
        <f>[3]poor365!$B22</f>
        <v>0.1127240924989832</v>
      </c>
      <c r="D22">
        <f>[4]poor365!$B22</f>
        <v>0.55225706554820153</v>
      </c>
      <c r="E22">
        <f>[5]poor365!$B22</f>
        <v>1.0160298738240721</v>
      </c>
      <c r="F22">
        <f>[6]poor365!$B22</f>
        <v>1.237402915198917</v>
      </c>
      <c r="G22">
        <f>[7]poor365!$B22</f>
        <v>0.87744451972576698</v>
      </c>
      <c r="H22">
        <f>[8]poor365!$B22</f>
        <v>1.126372373775111</v>
      </c>
      <c r="I22">
        <f>[9]poor365!$B22</f>
        <v>1.794480828105834</v>
      </c>
      <c r="J22">
        <f>[10]poor365!$B22</f>
        <v>3.2556566069253008</v>
      </c>
      <c r="K22">
        <f>[11]poor365!$B22</f>
        <v>2.5153193673883361</v>
      </c>
    </row>
    <row r="23" spans="1:11" x14ac:dyDescent="0.35">
      <c r="A23" t="str">
        <f>[2]pipedwater!A23</f>
        <v>Semnan</v>
      </c>
      <c r="B23">
        <f>[2]poor365!B23</f>
        <v>2.936399029519023</v>
      </c>
      <c r="C23">
        <f>[3]poor365!$B23</f>
        <v>2.338391435743524</v>
      </c>
      <c r="D23">
        <f>[4]poor365!$B23</f>
        <v>1.768523424202924</v>
      </c>
      <c r="E23">
        <f>[5]poor365!$B23</f>
        <v>3.018043352187664</v>
      </c>
      <c r="F23">
        <f>[6]poor365!$B23</f>
        <v>4.3963016415531024</v>
      </c>
      <c r="G23">
        <f>[7]poor365!$B23</f>
        <v>4.6517271351484908</v>
      </c>
      <c r="H23">
        <f>[8]poor365!$B23</f>
        <v>2.6217933172215209</v>
      </c>
      <c r="I23">
        <f>[9]poor365!$B23</f>
        <v>4.6622211282418489</v>
      </c>
      <c r="J23">
        <f>[10]poor365!$B23</f>
        <v>4.1562491649534872</v>
      </c>
      <c r="K23">
        <f>[11]poor365!$B23</f>
        <v>3.1546635530329308</v>
      </c>
    </row>
    <row r="24" spans="1:11" x14ac:dyDescent="0.35">
      <c r="A24" t="str">
        <f>[2]pipedwater!A24</f>
        <v>Yazd</v>
      </c>
      <c r="B24">
        <f>[2]poor365!B24</f>
        <v>2.206580726072549</v>
      </c>
      <c r="C24">
        <f>[3]poor365!$B24</f>
        <v>1.186870702573855</v>
      </c>
      <c r="D24">
        <f>[4]poor365!$B24</f>
        <v>1.9836928490285131</v>
      </c>
      <c r="E24">
        <f>[5]poor365!$B24</f>
        <v>2.7210502430100192</v>
      </c>
      <c r="F24">
        <f>[6]poor365!$B24</f>
        <v>2.6053848657568262</v>
      </c>
      <c r="G24">
        <f>[7]poor365!$B24</f>
        <v>1.7356266219454399</v>
      </c>
      <c r="H24">
        <f>[8]poor365!$B24</f>
        <v>1.8024699074523769</v>
      </c>
      <c r="I24">
        <f>[9]poor365!$B24</f>
        <v>2.172232728761283</v>
      </c>
      <c r="J24">
        <f>[10]poor365!$B24</f>
        <v>4.1730625924481481</v>
      </c>
      <c r="K24">
        <f>[11]poor365!$B24</f>
        <v>1.1431352499386951</v>
      </c>
    </row>
    <row r="25" spans="1:11" x14ac:dyDescent="0.35">
      <c r="A25" t="str">
        <f>[2]pipedwater!A25</f>
        <v>Hormozgan</v>
      </c>
      <c r="B25">
        <f>[2]poor365!B25</f>
        <v>2.6906210659986951</v>
      </c>
      <c r="C25">
        <f>[3]poor365!$B25</f>
        <v>1.432309691551233</v>
      </c>
      <c r="D25">
        <f>[4]poor365!$B25</f>
        <v>3.289259891610866</v>
      </c>
      <c r="E25">
        <f>[5]poor365!$B25</f>
        <v>9.7460907747573948</v>
      </c>
      <c r="F25">
        <f>[6]poor365!$B25</f>
        <v>8.8235294117647065</v>
      </c>
      <c r="G25">
        <f>[7]poor365!$B25</f>
        <v>10.9837683210653</v>
      </c>
      <c r="H25">
        <f>[8]poor365!$B25</f>
        <v>7.9342638442566393</v>
      </c>
      <c r="I25">
        <f>[9]poor365!$B25</f>
        <v>6.785179406220835</v>
      </c>
      <c r="J25">
        <f>[10]poor365!$B25</f>
        <v>8.7832903446192532</v>
      </c>
      <c r="K25">
        <f>[11]poor365!$B25</f>
        <v>9.9683216416495171</v>
      </c>
    </row>
    <row r="26" spans="1:11" x14ac:dyDescent="0.35">
      <c r="A26" t="str">
        <f>[2]pipedwater!A26</f>
        <v>Tehran</v>
      </c>
      <c r="B26">
        <f>[2]poor365!B26</f>
        <v>1.9930595744808639</v>
      </c>
      <c r="C26">
        <f>[3]poor365!$B26</f>
        <v>1.9103760465115289</v>
      </c>
      <c r="D26">
        <f>[4]poor365!$B26</f>
        <v>1.5106510537199289</v>
      </c>
      <c r="E26">
        <f>[5]poor365!$B26</f>
        <v>1.5171070037015499</v>
      </c>
      <c r="F26">
        <f>[6]poor365!$B26</f>
        <v>1.7068782795781681</v>
      </c>
      <c r="G26">
        <f>[7]poor365!$B26</f>
        <v>1.2774893280893569</v>
      </c>
      <c r="H26">
        <f>[8]poor365!$B26</f>
        <v>1.894454725998892</v>
      </c>
      <c r="I26">
        <f>[9]poor365!$B26</f>
        <v>2.9256843373875872</v>
      </c>
      <c r="J26">
        <f>[10]poor365!$B26</f>
        <v>3.1612626884301611</v>
      </c>
      <c r="K26">
        <f>[11]poor365!$B26</f>
        <v>3.3123924856569849</v>
      </c>
    </row>
    <row r="27" spans="1:11" x14ac:dyDescent="0.35">
      <c r="A27" t="str">
        <f>[2]pipedwater!A27</f>
        <v>Ardebil</v>
      </c>
      <c r="B27">
        <f>[2]poor365!B27</f>
        <v>0.52718065108811374</v>
      </c>
      <c r="C27">
        <f>[3]poor365!$B27</f>
        <v>0.2701764930911183</v>
      </c>
      <c r="D27">
        <f>[4]poor365!$B27</f>
        <v>1.3526679241516579</v>
      </c>
      <c r="E27">
        <f>[5]poor365!$B27</f>
        <v>0.92055344800265138</v>
      </c>
      <c r="F27">
        <f>[6]poor365!$B27</f>
        <v>1.7293306337655061</v>
      </c>
      <c r="G27">
        <f>[7]poor365!$B27</f>
        <v>1.9182311852915459</v>
      </c>
      <c r="H27">
        <f>[8]poor365!$B27</f>
        <v>1.650988560766754</v>
      </c>
      <c r="I27">
        <f>[9]poor365!$B27</f>
        <v>2.2007637241811202</v>
      </c>
      <c r="J27">
        <f>[10]poor365!$B27</f>
        <v>2.836488041320897</v>
      </c>
      <c r="K27">
        <f>[11]poor365!$B27</f>
        <v>2.4107962217133121</v>
      </c>
    </row>
    <row r="28" spans="1:11" x14ac:dyDescent="0.35">
      <c r="A28" t="str">
        <f>[2]pipedwater!A28</f>
        <v>Qom</v>
      </c>
      <c r="B28">
        <f>[2]poor365!B28</f>
        <v>3.113695774814742</v>
      </c>
      <c r="C28">
        <f>[3]poor365!$B28</f>
        <v>5.0714916008260893</v>
      </c>
      <c r="D28">
        <f>[4]poor365!$B28</f>
        <v>6.7258200321007786</v>
      </c>
      <c r="E28">
        <f>[5]poor365!$B28</f>
        <v>6.9002665317997103</v>
      </c>
      <c r="F28">
        <f>[6]poor365!$B28</f>
        <v>3.9951025387444261</v>
      </c>
      <c r="G28">
        <f>[7]poor365!$B28</f>
        <v>1.185309062108713</v>
      </c>
      <c r="H28">
        <f>[8]poor365!$B28</f>
        <v>1.3116405655746111</v>
      </c>
      <c r="I28">
        <f>[9]poor365!$B28</f>
        <v>4.4547888699168192</v>
      </c>
      <c r="J28">
        <f>[10]poor365!$B28</f>
        <v>4.034542793699563</v>
      </c>
      <c r="K28">
        <f>[11]poor365!$B28</f>
        <v>4.3074840442942763</v>
      </c>
    </row>
    <row r="29" spans="1:11" x14ac:dyDescent="0.35">
      <c r="A29" t="str">
        <f>[2]pipedwater!A29</f>
        <v>Qazvin</v>
      </c>
      <c r="B29">
        <f>[2]poor365!B29</f>
        <v>0.63852532694079378</v>
      </c>
      <c r="C29">
        <f>[3]poor365!$B29</f>
        <v>0.76517887382960525</v>
      </c>
      <c r="D29">
        <f>[4]poor365!$B29</f>
        <v>0.592878233516277</v>
      </c>
      <c r="E29">
        <f>[5]poor365!$B29</f>
        <v>1.834497397506569</v>
      </c>
      <c r="F29">
        <f>[6]poor365!$B29</f>
        <v>0.8028994740759573</v>
      </c>
      <c r="G29">
        <f>[7]poor365!$B29</f>
        <v>8.8409446058147732E-3</v>
      </c>
      <c r="H29">
        <f>[8]poor365!$B29</f>
        <v>1.2715000523203901</v>
      </c>
      <c r="I29">
        <f>[9]poor365!$B29</f>
        <v>0.38258702136530881</v>
      </c>
      <c r="J29">
        <f>[10]poor365!$B29</f>
        <v>1.8569755514978421</v>
      </c>
      <c r="K29">
        <f>[11]poor365!$B29</f>
        <v>2.0128779157390229</v>
      </c>
    </row>
    <row r="30" spans="1:11" x14ac:dyDescent="0.35">
      <c r="A30" t="str">
        <f>[2]pipedwater!A30</f>
        <v>Golestan</v>
      </c>
      <c r="B30">
        <f>[2]poor365!B30</f>
        <v>5.5369698720332181</v>
      </c>
      <c r="C30">
        <f>[3]poor365!$B30</f>
        <v>4.5482263829558116</v>
      </c>
      <c r="D30">
        <f>[4]poor365!$B30</f>
        <v>5.6314959003500178</v>
      </c>
      <c r="E30">
        <f>[5]poor365!$B30</f>
        <v>8.5549981971632381</v>
      </c>
      <c r="F30">
        <f>[6]poor365!$B30</f>
        <v>9.0297080123110085</v>
      </c>
      <c r="G30">
        <f>[7]poor365!$B30</f>
        <v>7.9802241507113267</v>
      </c>
      <c r="H30">
        <f>[8]poor365!$B30</f>
        <v>6.3530391792545524</v>
      </c>
      <c r="I30">
        <f>[9]poor365!$B30</f>
        <v>4.8359592052732747</v>
      </c>
      <c r="J30">
        <f>[10]poor365!$B30</f>
        <v>6.8772306922807198</v>
      </c>
      <c r="K30">
        <f>[11]poor365!$B30</f>
        <v>8.0173787503310212</v>
      </c>
    </row>
    <row r="31" spans="1:11" x14ac:dyDescent="0.35">
      <c r="A31" t="str">
        <f>[2]pipedwater!A31</f>
        <v>NKhorasan</v>
      </c>
      <c r="B31">
        <f>[2]poor365!B31</f>
        <v>3.9525055857884861</v>
      </c>
      <c r="C31">
        <f>[3]poor365!$B31</f>
        <v>1.4789082802477309</v>
      </c>
      <c r="D31">
        <f>[4]poor365!$B31</f>
        <v>3.573228782535165</v>
      </c>
      <c r="E31">
        <f>[5]poor365!$B31</f>
        <v>5.6043410500014046</v>
      </c>
      <c r="F31">
        <f>[6]poor365!$B31</f>
        <v>2.187918667628963</v>
      </c>
      <c r="G31">
        <f>[7]poor365!$B31</f>
        <v>2.255589070262598</v>
      </c>
      <c r="H31">
        <f>[8]poor365!$B31</f>
        <v>2.285851505414461</v>
      </c>
      <c r="I31">
        <f>[9]poor365!$B31</f>
        <v>2.8244347596852268</v>
      </c>
      <c r="J31">
        <f>[10]poor365!$B31</f>
        <v>5.1581649074336777</v>
      </c>
      <c r="K31">
        <f>[11]poor365!$B31</f>
        <v>14.267555406663631</v>
      </c>
    </row>
    <row r="32" spans="1:11" x14ac:dyDescent="0.35">
      <c r="A32" t="str">
        <f>[2]pipedwater!A32</f>
        <v>SKhorasan</v>
      </c>
      <c r="B32">
        <f>[2]poor365!B32</f>
        <v>1.446610929433148</v>
      </c>
      <c r="C32">
        <f>[3]poor365!$B32</f>
        <v>0.5139802248826465</v>
      </c>
      <c r="D32">
        <f>[4]poor365!$B32</f>
        <v>0</v>
      </c>
      <c r="E32">
        <f>[5]poor365!$B32</f>
        <v>0.32164503337092432</v>
      </c>
      <c r="F32">
        <f>[6]poor365!$B32</f>
        <v>1.6755696151843991</v>
      </c>
      <c r="G32">
        <f>[7]poor365!$B32</f>
        <v>1.9826898591507429</v>
      </c>
      <c r="H32">
        <f>[8]poor365!$B32</f>
        <v>7.8017790492367523</v>
      </c>
      <c r="I32">
        <f>[9]poor365!$B32</f>
        <v>8.6531937995363268</v>
      </c>
      <c r="J32">
        <f>[10]poor365!$B32</f>
        <v>11.533983734907279</v>
      </c>
      <c r="K32">
        <f>[11]poor365!$B32</f>
        <v>9.4807584210585407</v>
      </c>
    </row>
    <row r="33" spans="1:11" x14ac:dyDescent="0.35">
      <c r="A33" t="str">
        <f>[2]pipedwater!A33</f>
        <v>Alborz</v>
      </c>
      <c r="B33">
        <f>[2]poor365!B33</f>
        <v>1.044020560046935</v>
      </c>
      <c r="C33">
        <f>[3]poor365!$B33</f>
        <v>0.40010645968284708</v>
      </c>
      <c r="D33">
        <f>[4]poor365!$B33</f>
        <v>0.80405465064726289</v>
      </c>
      <c r="E33">
        <f>[5]poor365!$B33</f>
        <v>1.225491645717063</v>
      </c>
      <c r="F33">
        <f>[6]poor365!$B33</f>
        <v>0.33361437859772058</v>
      </c>
      <c r="G33">
        <f>[7]poor365!$B33</f>
        <v>0.99736823654748208</v>
      </c>
      <c r="H33">
        <f>[8]poor365!$B33</f>
        <v>0.57727201130814909</v>
      </c>
      <c r="I33">
        <f>[9]poor365!$B33</f>
        <v>0.60501149097336637</v>
      </c>
      <c r="J33">
        <f>[10]poor365!$B33</f>
        <v>1.1900632328745191</v>
      </c>
      <c r="K33">
        <f>[11]poor365!$B33</f>
        <v>2.218157627286435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F975-82F9-451D-BE26-9FC118D7A857}">
  <dimension ref="A1:K33"/>
  <sheetViews>
    <sheetView workbookViewId="0">
      <selection activeCell="A2" sqref="A2:A33"/>
    </sheetView>
  </sheetViews>
  <sheetFormatPr defaultRowHeight="14.5" x14ac:dyDescent="0.35"/>
  <sheetData>
    <row r="1" spans="1:11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1" x14ac:dyDescent="0.35">
      <c r="A2" t="str">
        <f>[2]pipedwater!A2</f>
        <v>National</v>
      </c>
      <c r="B2">
        <f>[2]poor685!B2</f>
        <v>19.958094528150141</v>
      </c>
      <c r="C2">
        <f>[3]poor685!$B2</f>
        <v>18.76383595189084</v>
      </c>
      <c r="D2">
        <f>[4]poor685!$B2</f>
        <v>20.0202549842774</v>
      </c>
      <c r="E2">
        <f>[5]poor685!$B2</f>
        <v>22.558433833300871</v>
      </c>
      <c r="F2">
        <f>[6]poor685!$B2</f>
        <v>22.15251601351504</v>
      </c>
      <c r="G2">
        <f>[7]poor685!$B2</f>
        <v>22.078360035983891</v>
      </c>
      <c r="H2">
        <f>[8]poor685!$B2</f>
        <v>20.659886079457419</v>
      </c>
      <c r="I2">
        <f>[9]poor685!$B2</f>
        <v>23.299837211029281</v>
      </c>
      <c r="J2">
        <f>[10]poor685!$B2</f>
        <v>28.072271178280349</v>
      </c>
      <c r="K2">
        <f>[11]poor685!$B2</f>
        <v>28.117801022338789</v>
      </c>
    </row>
    <row r="3" spans="1:11" x14ac:dyDescent="0.35">
      <c r="A3" t="str">
        <f>[2]pipedwater!A3</f>
        <v>Markazi</v>
      </c>
      <c r="B3">
        <f>[2]poor685!B3</f>
        <v>14.526736443720081</v>
      </c>
      <c r="C3">
        <f>[3]poor685!$B3</f>
        <v>14.4789188335041</v>
      </c>
      <c r="D3">
        <f>[4]poor685!$B3</f>
        <v>22.383319389442519</v>
      </c>
      <c r="E3">
        <f>[5]poor685!$B3</f>
        <v>24.618473171752871</v>
      </c>
      <c r="F3">
        <f>[6]poor685!$B3</f>
        <v>21.947731310029209</v>
      </c>
      <c r="G3">
        <f>[7]poor685!$B3</f>
        <v>20.88860383624349</v>
      </c>
      <c r="H3">
        <f>[8]poor685!$B3</f>
        <v>15.903553645070099</v>
      </c>
      <c r="I3">
        <f>[9]poor685!$B3</f>
        <v>14.358964569594439</v>
      </c>
      <c r="J3">
        <f>[10]poor685!$B3</f>
        <v>14.94436379886297</v>
      </c>
      <c r="K3">
        <f>[11]poor685!$B3</f>
        <v>14.48309310848059</v>
      </c>
    </row>
    <row r="4" spans="1:11" x14ac:dyDescent="0.35">
      <c r="A4" t="str">
        <f>[2]pipedwater!A4</f>
        <v>Gilan</v>
      </c>
      <c r="B4">
        <f>[2]poor685!B4</f>
        <v>17.00750585521833</v>
      </c>
      <c r="C4">
        <f>[3]poor685!$B4</f>
        <v>14.47716776930503</v>
      </c>
      <c r="D4">
        <f>[4]poor685!$B4</f>
        <v>14.14576371781015</v>
      </c>
      <c r="E4">
        <f>[5]poor685!$B4</f>
        <v>17.570649495336809</v>
      </c>
      <c r="F4">
        <f>[6]poor685!$B4</f>
        <v>13.065872790851531</v>
      </c>
      <c r="G4">
        <f>[7]poor685!$B4</f>
        <v>14.58459466435859</v>
      </c>
      <c r="H4">
        <f>[8]poor685!$B4</f>
        <v>14.53298913578246</v>
      </c>
      <c r="I4">
        <f>[9]poor685!$B4</f>
        <v>20.819123238694822</v>
      </c>
      <c r="J4">
        <f>[10]poor685!$B4</f>
        <v>20.984901142373449</v>
      </c>
      <c r="K4">
        <f>[11]poor685!$B4</f>
        <v>20.842421112685599</v>
      </c>
    </row>
    <row r="5" spans="1:11" x14ac:dyDescent="0.35">
      <c r="A5" t="str">
        <f>[2]pipedwater!A5</f>
        <v>Mazandaran</v>
      </c>
      <c r="B5">
        <f>[2]poor685!B5</f>
        <v>11.127553085054419</v>
      </c>
      <c r="C5">
        <f>[3]poor685!$B5</f>
        <v>12.31220712660396</v>
      </c>
      <c r="D5">
        <f>[4]poor685!$B5</f>
        <v>9.1030088224156689</v>
      </c>
      <c r="E5">
        <f>[5]poor685!$B5</f>
        <v>10.67612833964446</v>
      </c>
      <c r="F5">
        <f>[6]poor685!$B5</f>
        <v>8.4069011171314543</v>
      </c>
      <c r="G5">
        <f>[7]poor685!$B5</f>
        <v>7.0315165861676006</v>
      </c>
      <c r="H5">
        <f>[8]poor685!$B5</f>
        <v>4.956122627591915</v>
      </c>
      <c r="I5">
        <f>[9]poor685!$B5</f>
        <v>10.40840767923979</v>
      </c>
      <c r="J5">
        <f>[10]poor685!$B5</f>
        <v>14.63305338129406</v>
      </c>
      <c r="K5">
        <f>[11]poor685!$B5</f>
        <v>10.38604148963165</v>
      </c>
    </row>
    <row r="6" spans="1:11" x14ac:dyDescent="0.35">
      <c r="A6" t="str">
        <f>[2]pipedwater!A6</f>
        <v>EAzarbaijan</v>
      </c>
      <c r="B6">
        <f>[2]poor685!B6</f>
        <v>22.162893328732562</v>
      </c>
      <c r="C6">
        <f>[3]poor685!$B6</f>
        <v>9.3180452298105418</v>
      </c>
      <c r="D6">
        <f>[4]poor685!$B6</f>
        <v>12.858315628771861</v>
      </c>
      <c r="E6">
        <f>[5]poor685!$B6</f>
        <v>19.19017913664857</v>
      </c>
      <c r="F6">
        <f>[6]poor685!$B6</f>
        <v>20.16389472562966</v>
      </c>
      <c r="G6">
        <f>[7]poor685!$B6</f>
        <v>15.684660716808629</v>
      </c>
      <c r="H6">
        <f>[8]poor685!$B6</f>
        <v>16.25004783304858</v>
      </c>
      <c r="I6">
        <f>[9]poor685!$B6</f>
        <v>19.667590027700829</v>
      </c>
      <c r="J6">
        <f>[10]poor685!$B6</f>
        <v>27.704725865498052</v>
      </c>
      <c r="K6">
        <f>[11]poor685!$B6</f>
        <v>33.256049027305657</v>
      </c>
    </row>
    <row r="7" spans="1:11" x14ac:dyDescent="0.35">
      <c r="A7" t="str">
        <f>[2]pipedwater!A7</f>
        <v>WAzarbaijan</v>
      </c>
      <c r="B7">
        <f>[2]poor685!B7</f>
        <v>13.57941110494375</v>
      </c>
      <c r="C7">
        <f>[3]poor685!$B7</f>
        <v>16.14201674286646</v>
      </c>
      <c r="D7">
        <f>[4]poor685!$B7</f>
        <v>19.473444528913198</v>
      </c>
      <c r="E7">
        <f>[5]poor685!$B7</f>
        <v>18.455212168889709</v>
      </c>
      <c r="F7">
        <f>[6]poor685!$B7</f>
        <v>16.823976328464799</v>
      </c>
      <c r="G7">
        <f>[7]poor685!$B7</f>
        <v>28.96573718820455</v>
      </c>
      <c r="H7">
        <f>[8]poor685!$B7</f>
        <v>23.162171507607191</v>
      </c>
      <c r="I7">
        <f>[9]poor685!$B7</f>
        <v>28.480340256206262</v>
      </c>
      <c r="J7">
        <f>[10]poor685!$B7</f>
        <v>39.133049253622843</v>
      </c>
      <c r="K7">
        <f>[11]poor685!$B7</f>
        <v>44.030385152648257</v>
      </c>
    </row>
    <row r="8" spans="1:11" x14ac:dyDescent="0.35">
      <c r="A8" t="str">
        <f>[2]pipedwater!A8</f>
        <v>Kermanshah</v>
      </c>
      <c r="B8">
        <f>[2]poor685!B8</f>
        <v>18.96057595540093</v>
      </c>
      <c r="C8">
        <f>[3]poor685!$B8</f>
        <v>17.263846181936529</v>
      </c>
      <c r="D8">
        <f>[4]poor685!$B8</f>
        <v>12.11968230786961</v>
      </c>
      <c r="E8">
        <f>[5]poor685!$B8</f>
        <v>16.394252477258298</v>
      </c>
      <c r="F8">
        <f>[6]poor685!$B8</f>
        <v>14.14034859563926</v>
      </c>
      <c r="G8">
        <f>[7]poor685!$B8</f>
        <v>15.460549443425331</v>
      </c>
      <c r="H8">
        <f>[8]poor685!$B8</f>
        <v>14.46293622741076</v>
      </c>
      <c r="I8">
        <f>[9]poor685!$B8</f>
        <v>15.97664566384284</v>
      </c>
      <c r="J8">
        <f>[10]poor685!$B8</f>
        <v>19.142772026341401</v>
      </c>
      <c r="K8">
        <f>[11]poor685!$B8</f>
        <v>21.113163334823749</v>
      </c>
    </row>
    <row r="9" spans="1:11" x14ac:dyDescent="0.35">
      <c r="A9" t="str">
        <f>[2]pipedwater!A9</f>
        <v>Khuzestan</v>
      </c>
      <c r="B9">
        <f>[2]poor685!B9</f>
        <v>24.498616968479968</v>
      </c>
      <c r="C9">
        <f>[3]poor685!$B9</f>
        <v>16.48982057709291</v>
      </c>
      <c r="D9">
        <f>[4]poor685!$B9</f>
        <v>14.91414601729474</v>
      </c>
      <c r="E9">
        <f>[5]poor685!$B9</f>
        <v>19.424271823661211</v>
      </c>
      <c r="F9">
        <f>[6]poor685!$B9</f>
        <v>22.409497886006299</v>
      </c>
      <c r="G9">
        <f>[7]poor685!$B9</f>
        <v>28.19549453677007</v>
      </c>
      <c r="H9">
        <f>[8]poor685!$B9</f>
        <v>26.272538448508929</v>
      </c>
      <c r="I9">
        <f>[9]poor685!$B9</f>
        <v>25.971427990799938</v>
      </c>
      <c r="J9">
        <f>[10]poor685!$B9</f>
        <v>32.690172064974057</v>
      </c>
      <c r="K9">
        <f>[11]poor685!$B9</f>
        <v>32.702765107147059</v>
      </c>
    </row>
    <row r="10" spans="1:11" x14ac:dyDescent="0.35">
      <c r="A10" t="str">
        <f>[2]pipedwater!A10</f>
        <v>Fars</v>
      </c>
      <c r="B10">
        <f>[2]poor685!B10</f>
        <v>13.21590712011462</v>
      </c>
      <c r="C10">
        <f>[3]poor685!$B10</f>
        <v>13.110956866045299</v>
      </c>
      <c r="D10">
        <f>[4]poor685!$B10</f>
        <v>21.612547843980849</v>
      </c>
      <c r="E10">
        <f>[5]poor685!$B10</f>
        <v>25.650966353682762</v>
      </c>
      <c r="F10">
        <f>[6]poor685!$B10</f>
        <v>17.60842877133592</v>
      </c>
      <c r="G10">
        <f>[7]poor685!$B10</f>
        <v>16.26505116117556</v>
      </c>
      <c r="H10">
        <f>[8]poor685!$B10</f>
        <v>18.4675019272605</v>
      </c>
      <c r="I10">
        <f>[9]poor685!$B10</f>
        <v>21.421862113494949</v>
      </c>
      <c r="J10">
        <f>[10]poor685!$B10</f>
        <v>28.767844687720391</v>
      </c>
      <c r="K10">
        <f>[11]poor685!$B10</f>
        <v>27.389176168612501</v>
      </c>
    </row>
    <row r="11" spans="1:11" x14ac:dyDescent="0.35">
      <c r="A11" t="str">
        <f>[2]pipedwater!A11</f>
        <v>Kerman</v>
      </c>
      <c r="B11">
        <f>[2]poor685!B11</f>
        <v>30.246830563539209</v>
      </c>
      <c r="C11">
        <f>[3]poor685!$B11</f>
        <v>30.52220847307558</v>
      </c>
      <c r="D11">
        <f>[4]poor685!$B11</f>
        <v>35.180265584744483</v>
      </c>
      <c r="E11">
        <f>[5]poor685!$B11</f>
        <v>54.137932937879803</v>
      </c>
      <c r="F11">
        <f>[6]poor685!$B11</f>
        <v>55.801218747941043</v>
      </c>
      <c r="G11">
        <f>[7]poor685!$B11</f>
        <v>54.548428593292442</v>
      </c>
      <c r="H11">
        <f>[8]poor685!$B11</f>
        <v>48.16230426051218</v>
      </c>
      <c r="I11">
        <f>[9]poor685!$B11</f>
        <v>51.132653964033658</v>
      </c>
      <c r="J11">
        <f>[10]poor685!$B11</f>
        <v>57.123650336748952</v>
      </c>
      <c r="K11">
        <f>[11]poor685!$B11</f>
        <v>45.866557219300667</v>
      </c>
    </row>
    <row r="12" spans="1:11" x14ac:dyDescent="0.35">
      <c r="A12" t="str">
        <f>[2]pipedwater!A12</f>
        <v>KhorasanRazavi</v>
      </c>
      <c r="B12">
        <f>[2]poor685!B12</f>
        <v>24.39761292646461</v>
      </c>
      <c r="C12">
        <f>[3]poor685!$B12</f>
        <v>21.379056145106329</v>
      </c>
      <c r="D12">
        <f>[4]poor685!$B12</f>
        <v>19.556151640454729</v>
      </c>
      <c r="E12">
        <f>[5]poor685!$B12</f>
        <v>23.33814904913752</v>
      </c>
      <c r="F12">
        <f>[6]poor685!$B12</f>
        <v>24.432153999960139</v>
      </c>
      <c r="G12">
        <f>[7]poor685!$B12</f>
        <v>18.414053945023909</v>
      </c>
      <c r="H12">
        <f>[8]poor685!$B12</f>
        <v>20.395512223119379</v>
      </c>
      <c r="I12">
        <f>[9]poor685!$B12</f>
        <v>24.075390439253979</v>
      </c>
      <c r="J12">
        <f>[10]poor685!$B12</f>
        <v>28.16851138244845</v>
      </c>
      <c r="K12">
        <f>[11]poor685!$B12</f>
        <v>29.3276124199988</v>
      </c>
    </row>
    <row r="13" spans="1:11" x14ac:dyDescent="0.35">
      <c r="A13" t="str">
        <f>[2]pipedwater!A13</f>
        <v>Isfahan</v>
      </c>
      <c r="B13">
        <f>[2]poor685!B13</f>
        <v>7.0941416227128622</v>
      </c>
      <c r="C13">
        <f>[3]poor685!$B13</f>
        <v>9.6936297112570102</v>
      </c>
      <c r="D13">
        <f>[4]poor685!$B13</f>
        <v>13.561271620123369</v>
      </c>
      <c r="E13">
        <f>[5]poor685!$B13</f>
        <v>11.36508839066158</v>
      </c>
      <c r="F13">
        <f>[6]poor685!$B13</f>
        <v>13.043115964807271</v>
      </c>
      <c r="G13">
        <f>[7]poor685!$B13</f>
        <v>14.14887757236308</v>
      </c>
      <c r="H13">
        <f>[8]poor685!$B13</f>
        <v>12.4184924731134</v>
      </c>
      <c r="I13">
        <f>[9]poor685!$B13</f>
        <v>12.315293669669339</v>
      </c>
      <c r="J13">
        <f>[10]poor685!$B13</f>
        <v>14.86643150554959</v>
      </c>
      <c r="K13">
        <f>[11]poor685!$B13</f>
        <v>15.30802056211755</v>
      </c>
    </row>
    <row r="14" spans="1:11" x14ac:dyDescent="0.35">
      <c r="A14" t="str">
        <f>[2]pipedwater!A14</f>
        <v>Sistan</v>
      </c>
      <c r="B14">
        <f>[2]poor685!B14</f>
        <v>66.906024234422176</v>
      </c>
      <c r="C14">
        <f>[3]poor685!$B14</f>
        <v>61.638443194520008</v>
      </c>
      <c r="D14">
        <f>[4]poor685!$B14</f>
        <v>61.494288577009101</v>
      </c>
      <c r="E14">
        <f>[5]poor685!$B14</f>
        <v>68.075588110645427</v>
      </c>
      <c r="F14">
        <f>[6]poor685!$B14</f>
        <v>66.308494452132535</v>
      </c>
      <c r="G14">
        <f>[7]poor685!$B14</f>
        <v>68.712180787674924</v>
      </c>
      <c r="H14">
        <f>[8]poor685!$B14</f>
        <v>67.728698408476305</v>
      </c>
      <c r="I14">
        <f>[9]poor685!$B14</f>
        <v>70.464987143850465</v>
      </c>
      <c r="J14">
        <f>[10]poor685!$B14</f>
        <v>69.258772722989761</v>
      </c>
      <c r="K14">
        <f>[11]poor685!$B14</f>
        <v>70.402518632126913</v>
      </c>
    </row>
    <row r="15" spans="1:11" x14ac:dyDescent="0.35">
      <c r="A15" t="str">
        <f>[2]pipedwater!A15</f>
        <v>Kurdestan</v>
      </c>
      <c r="B15">
        <f>[2]poor685!B15</f>
        <v>17.92708806701113</v>
      </c>
      <c r="C15">
        <f>[3]poor685!$B15</f>
        <v>19.512131012121081</v>
      </c>
      <c r="D15">
        <f>[4]poor685!$B15</f>
        <v>22.562649061412969</v>
      </c>
      <c r="E15">
        <f>[5]poor685!$B15</f>
        <v>24.54723663272042</v>
      </c>
      <c r="F15">
        <f>[6]poor685!$B15</f>
        <v>18.309280747680379</v>
      </c>
      <c r="G15">
        <f>[7]poor685!$B15</f>
        <v>15.9568575886081</v>
      </c>
      <c r="H15">
        <f>[8]poor685!$B15</f>
        <v>15.07986950929625</v>
      </c>
      <c r="I15">
        <f>[9]poor685!$B15</f>
        <v>19.049776413532321</v>
      </c>
      <c r="J15">
        <f>[10]poor685!$B15</f>
        <v>27.58457907243789</v>
      </c>
      <c r="K15">
        <f>[11]poor685!$B15</f>
        <v>24.52476503632121</v>
      </c>
    </row>
    <row r="16" spans="1:11" x14ac:dyDescent="0.35">
      <c r="A16" t="str">
        <f>[2]pipedwater!A16</f>
        <v>Hamadan</v>
      </c>
      <c r="B16">
        <f>[2]poor685!B16</f>
        <v>27.605001908437991</v>
      </c>
      <c r="C16">
        <f>[3]poor685!$B16</f>
        <v>23.914714133388539</v>
      </c>
      <c r="D16">
        <f>[4]poor685!$B16</f>
        <v>36.314798000574108</v>
      </c>
      <c r="E16">
        <f>[5]poor685!$B16</f>
        <v>33.664041133005561</v>
      </c>
      <c r="F16">
        <f>[6]poor685!$B16</f>
        <v>27.09577836219697</v>
      </c>
      <c r="G16">
        <f>[7]poor685!$B16</f>
        <v>19.35187648192889</v>
      </c>
      <c r="H16">
        <f>[8]poor685!$B16</f>
        <v>17.67489806788587</v>
      </c>
      <c r="I16">
        <f>[9]poor685!$B16</f>
        <v>24.712197985023248</v>
      </c>
      <c r="J16">
        <f>[10]poor685!$B16</f>
        <v>27.053788127343601</v>
      </c>
      <c r="K16">
        <f>[11]poor685!$B16</f>
        <v>34.049299810460781</v>
      </c>
    </row>
    <row r="17" spans="1:11" x14ac:dyDescent="0.35">
      <c r="A17" t="str">
        <f>[2]pipedwater!A17</f>
        <v>Bakhtiari</v>
      </c>
      <c r="B17">
        <f>[2]poor685!B17</f>
        <v>12.064225488442879</v>
      </c>
      <c r="C17">
        <f>[3]poor685!$B17</f>
        <v>10.97066673790057</v>
      </c>
      <c r="D17">
        <f>[4]poor685!$B17</f>
        <v>9.7131469938757746</v>
      </c>
      <c r="E17">
        <f>[5]poor685!$B17</f>
        <v>10.88597714171588</v>
      </c>
      <c r="F17">
        <f>[6]poor685!$B17</f>
        <v>12.255503572516339</v>
      </c>
      <c r="G17">
        <f>[7]poor685!$B17</f>
        <v>9.3188175168480161</v>
      </c>
      <c r="H17">
        <f>[8]poor685!$B17</f>
        <v>14.562474434719149</v>
      </c>
      <c r="I17">
        <f>[9]poor685!$B17</f>
        <v>15.95287163350859</v>
      </c>
      <c r="J17">
        <f>[10]poor685!$B17</f>
        <v>27.297350113138709</v>
      </c>
      <c r="K17">
        <f>[11]poor685!$B17</f>
        <v>27.51758298701381</v>
      </c>
    </row>
    <row r="18" spans="1:11" x14ac:dyDescent="0.35">
      <c r="A18" t="str">
        <f>[2]pipedwater!A18</f>
        <v>Lorestan</v>
      </c>
      <c r="B18">
        <f>[2]poor685!B18</f>
        <v>13.62237729508665</v>
      </c>
      <c r="C18">
        <f>[3]poor685!$B18</f>
        <v>24.781825455168189</v>
      </c>
      <c r="D18">
        <f>[4]poor685!$B18</f>
        <v>30.448784673588111</v>
      </c>
      <c r="E18">
        <f>[5]poor685!$B18</f>
        <v>25.0995162857316</v>
      </c>
      <c r="F18">
        <f>[6]poor685!$B18</f>
        <v>29.46646975449525</v>
      </c>
      <c r="G18">
        <f>[7]poor685!$B18</f>
        <v>26.061897402215202</v>
      </c>
      <c r="H18">
        <f>[8]poor685!$B18</f>
        <v>25.80154817754191</v>
      </c>
      <c r="I18">
        <f>[9]poor685!$B18</f>
        <v>27.072708354576619</v>
      </c>
      <c r="J18">
        <f>[10]poor685!$B18</f>
        <v>33.369667593740999</v>
      </c>
      <c r="K18">
        <f>[11]poor685!$B18</f>
        <v>31.655703776712379</v>
      </c>
    </row>
    <row r="19" spans="1:11" x14ac:dyDescent="0.35">
      <c r="A19" t="str">
        <f>[2]pipedwater!A19</f>
        <v>Ilam</v>
      </c>
      <c r="B19">
        <f>[2]poor685!B19</f>
        <v>12.92480356154209</v>
      </c>
      <c r="C19">
        <f>[3]poor685!$B19</f>
        <v>26.158955955878401</v>
      </c>
      <c r="D19">
        <f>[4]poor685!$B19</f>
        <v>20.0809327689181</v>
      </c>
      <c r="E19">
        <f>[5]poor685!$B19</f>
        <v>36.365927408749712</v>
      </c>
      <c r="F19">
        <f>[6]poor685!$B19</f>
        <v>43.187188280813132</v>
      </c>
      <c r="G19">
        <f>[7]poor685!$B19</f>
        <v>34.091828397475048</v>
      </c>
      <c r="H19">
        <f>[8]poor685!$B19</f>
        <v>27.32346148359829</v>
      </c>
      <c r="I19">
        <f>[9]poor685!$B19</f>
        <v>25.88189595961617</v>
      </c>
      <c r="J19">
        <f>[10]poor685!$B19</f>
        <v>30.602985445051381</v>
      </c>
      <c r="K19">
        <f>[11]poor685!$B19</f>
        <v>31.03631117983721</v>
      </c>
    </row>
    <row r="20" spans="1:11" x14ac:dyDescent="0.35">
      <c r="A20" t="str">
        <f>[2]pipedwater!A20</f>
        <v>Kohkiloyeh</v>
      </c>
      <c r="B20">
        <f>[2]poor685!B20</f>
        <v>27.944170148160509</v>
      </c>
      <c r="C20">
        <f>[3]poor685!$B20</f>
        <v>25.804827003795818</v>
      </c>
      <c r="D20">
        <f>[4]poor685!$B20</f>
        <v>12.8335456142786</v>
      </c>
      <c r="E20">
        <f>[5]poor685!$B20</f>
        <v>8.15728848677435</v>
      </c>
      <c r="F20">
        <f>[6]poor685!$B20</f>
        <v>19.323976560537229</v>
      </c>
      <c r="G20">
        <f>[7]poor685!$B20</f>
        <v>20.45705683583428</v>
      </c>
      <c r="H20">
        <f>[8]poor685!$B20</f>
        <v>13.51224651241594</v>
      </c>
      <c r="I20">
        <f>[9]poor685!$B20</f>
        <v>14.720889458157041</v>
      </c>
      <c r="J20">
        <f>[10]poor685!$B20</f>
        <v>36.451265723354901</v>
      </c>
      <c r="K20">
        <f>[11]poor685!$B20</f>
        <v>31.903138622410829</v>
      </c>
    </row>
    <row r="21" spans="1:11" x14ac:dyDescent="0.35">
      <c r="A21" t="str">
        <f>[2]pipedwater!A21</f>
        <v>Bushehr</v>
      </c>
      <c r="B21">
        <f>[2]poor685!B21</f>
        <v>24.540541989120161</v>
      </c>
      <c r="C21">
        <f>[3]poor685!$B21</f>
        <v>32.791745145164718</v>
      </c>
      <c r="D21">
        <f>[4]poor685!$B21</f>
        <v>23.68516162699866</v>
      </c>
      <c r="E21">
        <f>[5]poor685!$B21</f>
        <v>18.604922937983151</v>
      </c>
      <c r="F21">
        <f>[6]poor685!$B21</f>
        <v>20.93824535999363</v>
      </c>
      <c r="G21">
        <f>[7]poor685!$B21</f>
        <v>23.990983548712499</v>
      </c>
      <c r="H21">
        <f>[8]poor685!$B21</f>
        <v>10.914124798613649</v>
      </c>
      <c r="I21">
        <f>[9]poor685!$B21</f>
        <v>19.386665494768479</v>
      </c>
      <c r="J21">
        <f>[10]poor685!$B21</f>
        <v>26.12607831973024</v>
      </c>
      <c r="K21">
        <f>[11]poor685!$B21</f>
        <v>16.310777146059252</v>
      </c>
    </row>
    <row r="22" spans="1:11" x14ac:dyDescent="0.35">
      <c r="A22" t="str">
        <f>[2]pipedwater!A22</f>
        <v>Zanjan</v>
      </c>
      <c r="B22">
        <f>[2]poor685!B22</f>
        <v>7.3804808623302769</v>
      </c>
      <c r="C22">
        <f>[3]poor685!$B22</f>
        <v>5.7433308895029764</v>
      </c>
      <c r="D22">
        <f>[4]poor685!$B22</f>
        <v>12.521887710851621</v>
      </c>
      <c r="E22">
        <f>[5]poor685!$B22</f>
        <v>17.075332122070179</v>
      </c>
      <c r="F22">
        <f>[6]poor685!$B22</f>
        <v>20.417284248685949</v>
      </c>
      <c r="G22">
        <f>[7]poor685!$B22</f>
        <v>19.311739755382941</v>
      </c>
      <c r="H22">
        <f>[8]poor685!$B22</f>
        <v>17.24899017297097</v>
      </c>
      <c r="I22">
        <f>[9]poor685!$B22</f>
        <v>15.097067232527939</v>
      </c>
      <c r="J22">
        <f>[10]poor685!$B22</f>
        <v>21.99266324748276</v>
      </c>
      <c r="K22">
        <f>[11]poor685!$B22</f>
        <v>22.039907115554801</v>
      </c>
    </row>
    <row r="23" spans="1:11" x14ac:dyDescent="0.35">
      <c r="A23" t="str">
        <f>[2]pipedwater!A23</f>
        <v>Semnan</v>
      </c>
      <c r="B23">
        <f>[2]poor685!B23</f>
        <v>16.44214444997597</v>
      </c>
      <c r="C23">
        <f>[3]poor685!$B23</f>
        <v>21.573528253241019</v>
      </c>
      <c r="D23">
        <f>[4]poor685!$B23</f>
        <v>19.348807157482678</v>
      </c>
      <c r="E23">
        <f>[5]poor685!$B23</f>
        <v>25.98573594344678</v>
      </c>
      <c r="F23">
        <f>[6]poor685!$B23</f>
        <v>28.216825556307331</v>
      </c>
      <c r="G23">
        <f>[7]poor685!$B23</f>
        <v>24.53418752509409</v>
      </c>
      <c r="H23">
        <f>[8]poor685!$B23</f>
        <v>21.95750160978751</v>
      </c>
      <c r="I23">
        <f>[9]poor685!$B23</f>
        <v>22.514908590480879</v>
      </c>
      <c r="J23">
        <f>[10]poor685!$B23</f>
        <v>26.897303415249269</v>
      </c>
      <c r="K23">
        <f>[11]poor685!$B23</f>
        <v>29.689319813209899</v>
      </c>
    </row>
    <row r="24" spans="1:11" x14ac:dyDescent="0.35">
      <c r="A24" t="str">
        <f>[2]pipedwater!A24</f>
        <v>Yazd</v>
      </c>
      <c r="B24">
        <f>[2]poor685!B24</f>
        <v>16.13509687667004</v>
      </c>
      <c r="C24">
        <f>[3]poor685!$B24</f>
        <v>11.7618258205526</v>
      </c>
      <c r="D24">
        <f>[4]poor685!$B24</f>
        <v>16.417067708534869</v>
      </c>
      <c r="E24">
        <f>[5]poor685!$B24</f>
        <v>17.106510012130158</v>
      </c>
      <c r="F24">
        <f>[6]poor685!$B24</f>
        <v>10.07755263040591</v>
      </c>
      <c r="G24">
        <f>[7]poor685!$B24</f>
        <v>13.21477457651274</v>
      </c>
      <c r="H24">
        <f>[8]poor685!$B24</f>
        <v>10.656786586380459</v>
      </c>
      <c r="I24">
        <f>[9]poor685!$B24</f>
        <v>15.542596412171759</v>
      </c>
      <c r="J24">
        <f>[10]poor685!$B24</f>
        <v>20.717795340410071</v>
      </c>
      <c r="K24">
        <f>[11]poor685!$B24</f>
        <v>21.147115288034531</v>
      </c>
    </row>
    <row r="25" spans="1:11" x14ac:dyDescent="0.35">
      <c r="A25" t="str">
        <f>[2]pipedwater!A25</f>
        <v>Hormozgan</v>
      </c>
      <c r="B25">
        <f>[2]poor685!B25</f>
        <v>24.348944899875139</v>
      </c>
      <c r="C25">
        <f>[3]poor685!$B25</f>
        <v>25.12968500018015</v>
      </c>
      <c r="D25">
        <f>[4]poor685!$B25</f>
        <v>22.832167249095932</v>
      </c>
      <c r="E25">
        <f>[5]poor685!$B25</f>
        <v>34.798926042210233</v>
      </c>
      <c r="F25">
        <f>[6]poor685!$B25</f>
        <v>40.682691326964267</v>
      </c>
      <c r="G25">
        <f>[7]poor685!$B25</f>
        <v>42.107825792272394</v>
      </c>
      <c r="H25">
        <f>[8]poor685!$B25</f>
        <v>32.855164697765019</v>
      </c>
      <c r="I25">
        <f>[9]poor685!$B25</f>
        <v>28.726478005465829</v>
      </c>
      <c r="J25">
        <f>[10]poor685!$B25</f>
        <v>39.640645157379097</v>
      </c>
      <c r="K25">
        <f>[11]poor685!$B25</f>
        <v>44.959130630711442</v>
      </c>
    </row>
    <row r="26" spans="1:11" x14ac:dyDescent="0.35">
      <c r="A26" t="str">
        <f>[2]pipedwater!A26</f>
        <v>Tehran</v>
      </c>
      <c r="B26">
        <f>[2]poor685!B26</f>
        <v>13.59988633281792</v>
      </c>
      <c r="C26">
        <f>[3]poor685!$B26</f>
        <v>13.670168178429799</v>
      </c>
      <c r="D26">
        <f>[4]poor685!$B26</f>
        <v>13.56430391522291</v>
      </c>
      <c r="E26">
        <f>[5]poor685!$B26</f>
        <v>11.78956963326705</v>
      </c>
      <c r="F26">
        <f>[6]poor685!$B26</f>
        <v>12.81387424172793</v>
      </c>
      <c r="G26">
        <f>[7]poor685!$B26</f>
        <v>11.32731982068257</v>
      </c>
      <c r="H26">
        <f>[8]poor685!$B26</f>
        <v>13.54131274697191</v>
      </c>
      <c r="I26">
        <f>[9]poor685!$B26</f>
        <v>17.236332163239538</v>
      </c>
      <c r="J26">
        <f>[10]poor685!$B26</f>
        <v>18.442221846354979</v>
      </c>
      <c r="K26">
        <f>[11]poor685!$B26</f>
        <v>16.048993093100599</v>
      </c>
    </row>
    <row r="27" spans="1:11" x14ac:dyDescent="0.35">
      <c r="A27" t="str">
        <f>[2]pipedwater!A27</f>
        <v>Ardebil</v>
      </c>
      <c r="B27">
        <f>[2]poor685!B27</f>
        <v>12.645815817437031</v>
      </c>
      <c r="C27">
        <f>[3]poor685!$B27</f>
        <v>12.323128819449281</v>
      </c>
      <c r="D27">
        <f>[4]poor685!$B27</f>
        <v>16.66105782961078</v>
      </c>
      <c r="E27">
        <f>[5]poor685!$B27</f>
        <v>18.598651464511889</v>
      </c>
      <c r="F27">
        <f>[6]poor685!$B27</f>
        <v>23.437454441237112</v>
      </c>
      <c r="G27">
        <f>[7]poor685!$B27</f>
        <v>24.46946714600854</v>
      </c>
      <c r="H27">
        <f>[8]poor685!$B27</f>
        <v>20.08083988962105</v>
      </c>
      <c r="I27">
        <f>[9]poor685!$B27</f>
        <v>23.453386551688151</v>
      </c>
      <c r="J27">
        <f>[10]poor685!$B27</f>
        <v>27.168427571138739</v>
      </c>
      <c r="K27">
        <f>[11]poor685!$B27</f>
        <v>32.523776128336749</v>
      </c>
    </row>
    <row r="28" spans="1:11" x14ac:dyDescent="0.35">
      <c r="A28" t="str">
        <f>[2]pipedwater!A28</f>
        <v>Qom</v>
      </c>
      <c r="B28">
        <f>[2]poor685!B28</f>
        <v>25.66665630533479</v>
      </c>
      <c r="C28">
        <f>[3]poor685!$B28</f>
        <v>34.96308046433613</v>
      </c>
      <c r="D28">
        <f>[4]poor685!$B28</f>
        <v>40.532899411714077</v>
      </c>
      <c r="E28">
        <f>[5]poor685!$B28</f>
        <v>36.616236578567559</v>
      </c>
      <c r="F28">
        <f>[6]poor685!$B28</f>
        <v>23.560593498871871</v>
      </c>
      <c r="G28">
        <f>[7]poor685!$B28</f>
        <v>18.513456341852191</v>
      </c>
      <c r="H28">
        <f>[8]poor685!$B28</f>
        <v>14.22035237822937</v>
      </c>
      <c r="I28">
        <f>[9]poor685!$B28</f>
        <v>22.816768935418491</v>
      </c>
      <c r="J28">
        <f>[10]poor685!$B28</f>
        <v>24.533406878437411</v>
      </c>
      <c r="K28">
        <f>[11]poor685!$B28</f>
        <v>28.21151696380133</v>
      </c>
    </row>
    <row r="29" spans="1:11" x14ac:dyDescent="0.35">
      <c r="A29" t="str">
        <f>[2]pipedwater!A29</f>
        <v>Qazvin</v>
      </c>
      <c r="B29">
        <f>[2]poor685!B29</f>
        <v>11.130010872807309</v>
      </c>
      <c r="C29">
        <f>[3]poor685!$B29</f>
        <v>12.92054270442029</v>
      </c>
      <c r="D29">
        <f>[4]poor685!$B29</f>
        <v>11.675538104677591</v>
      </c>
      <c r="E29">
        <f>[5]poor685!$B29</f>
        <v>16.62981002718319</v>
      </c>
      <c r="F29">
        <f>[6]poor685!$B29</f>
        <v>14.65465750613374</v>
      </c>
      <c r="G29">
        <f>[7]poor685!$B29</f>
        <v>13.38798598748062</v>
      </c>
      <c r="H29">
        <f>[8]poor685!$B29</f>
        <v>12.34829951093802</v>
      </c>
      <c r="I29">
        <f>[9]poor685!$B29</f>
        <v>10.56581642237607</v>
      </c>
      <c r="J29">
        <f>[10]poor685!$B29</f>
        <v>18.514463857541131</v>
      </c>
      <c r="K29">
        <f>[11]poor685!$B29</f>
        <v>21.927886290532449</v>
      </c>
    </row>
    <row r="30" spans="1:11" x14ac:dyDescent="0.35">
      <c r="A30" t="str">
        <f>[2]pipedwater!A30</f>
        <v>Golestan</v>
      </c>
      <c r="B30">
        <f>[2]poor685!B30</f>
        <v>40.535160157083283</v>
      </c>
      <c r="C30">
        <f>[3]poor685!$B30</f>
        <v>37.562133615538102</v>
      </c>
      <c r="D30">
        <f>[4]poor685!$B30</f>
        <v>39.77320817191876</v>
      </c>
      <c r="E30">
        <f>[5]poor685!$B30</f>
        <v>44.66135128148688</v>
      </c>
      <c r="F30">
        <f>[6]poor685!$B30</f>
        <v>41.849950537009057</v>
      </c>
      <c r="G30">
        <f>[7]poor685!$B30</f>
        <v>42.782528312835503</v>
      </c>
      <c r="H30">
        <f>[8]poor685!$B30</f>
        <v>36.052010681258402</v>
      </c>
      <c r="I30">
        <f>[9]poor685!$B30</f>
        <v>34.29661781987128</v>
      </c>
      <c r="J30">
        <f>[10]poor685!$B30</f>
        <v>40.984620375302967</v>
      </c>
      <c r="K30">
        <f>[11]poor685!$B30</f>
        <v>42.308121336299223</v>
      </c>
    </row>
    <row r="31" spans="1:11" x14ac:dyDescent="0.35">
      <c r="A31" t="str">
        <f>[2]pipedwater!A31</f>
        <v>NKhorasan</v>
      </c>
      <c r="B31">
        <f>[2]poor685!B31</f>
        <v>30.498459453136231</v>
      </c>
      <c r="C31">
        <f>[3]poor685!$B31</f>
        <v>25.186853956258702</v>
      </c>
      <c r="D31">
        <f>[4]poor685!$B31</f>
        <v>28.327209294521801</v>
      </c>
      <c r="E31">
        <f>[5]poor685!$B31</f>
        <v>36.431848605552837</v>
      </c>
      <c r="F31">
        <f>[6]poor685!$B31</f>
        <v>30.769067962521241</v>
      </c>
      <c r="G31">
        <f>[7]poor685!$B31</f>
        <v>31.87685495838441</v>
      </c>
      <c r="H31">
        <f>[8]poor685!$B31</f>
        <v>28.689323163828892</v>
      </c>
      <c r="I31">
        <f>[9]poor685!$B31</f>
        <v>30.598978052241609</v>
      </c>
      <c r="J31">
        <f>[10]poor685!$B31</f>
        <v>35.877051888110827</v>
      </c>
      <c r="K31">
        <f>[11]poor685!$B31</f>
        <v>56.183590628768513</v>
      </c>
    </row>
    <row r="32" spans="1:11" x14ac:dyDescent="0.35">
      <c r="A32" t="str">
        <f>[2]pipedwater!A32</f>
        <v>SKhorasan</v>
      </c>
      <c r="B32">
        <f>[2]poor685!B32</f>
        <v>26.230444301156581</v>
      </c>
      <c r="C32">
        <f>[3]poor685!$B32</f>
        <v>14.09395728968947</v>
      </c>
      <c r="D32">
        <f>[4]poor685!$B32</f>
        <v>7.8646498292179601</v>
      </c>
      <c r="E32">
        <f>[5]poor685!$B32</f>
        <v>11.5969008590953</v>
      </c>
      <c r="F32">
        <f>[6]poor685!$B32</f>
        <v>26.522884715492729</v>
      </c>
      <c r="G32">
        <f>[7]poor685!$B32</f>
        <v>26.410928409471861</v>
      </c>
      <c r="H32">
        <f>[8]poor685!$B32</f>
        <v>35.795822810272</v>
      </c>
      <c r="I32">
        <f>[9]poor685!$B32</f>
        <v>43.324027259610361</v>
      </c>
      <c r="J32">
        <f>[10]poor685!$B32</f>
        <v>43.277015951936868</v>
      </c>
      <c r="K32">
        <f>[11]poor685!$B32</f>
        <v>40.952956553581828</v>
      </c>
    </row>
    <row r="33" spans="1:11" x14ac:dyDescent="0.35">
      <c r="A33" t="str">
        <f>[2]pipedwater!A33</f>
        <v>Alborz</v>
      </c>
      <c r="B33">
        <f>[2]poor685!B33</f>
        <v>18.66767968606775</v>
      </c>
      <c r="C33">
        <f>[3]poor685!$B33</f>
        <v>15.42217229465526</v>
      </c>
      <c r="D33">
        <f>[4]poor685!$B33</f>
        <v>12.43681289354455</v>
      </c>
      <c r="E33">
        <f>[5]poor685!$B33</f>
        <v>12.154912747194111</v>
      </c>
      <c r="F33">
        <f>[6]poor685!$B33</f>
        <v>9.5352743306275283</v>
      </c>
      <c r="G33">
        <f>[7]poor685!$B33</f>
        <v>15.96432156421486</v>
      </c>
      <c r="H33">
        <f>[8]poor685!$B33</f>
        <v>9.4053198213770663</v>
      </c>
      <c r="I33">
        <f>[9]poor685!$B33</f>
        <v>10.541493635166381</v>
      </c>
      <c r="J33">
        <f>[10]poor685!$B33</f>
        <v>14.996213368185479</v>
      </c>
      <c r="K33">
        <f>[11]poor685!$B33</f>
        <v>15.780304004962019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586C-DB87-4B45-8459-35D809A133F5}">
  <dimension ref="A1:K33"/>
  <sheetViews>
    <sheetView workbookViewId="0">
      <selection activeCell="G5" sqref="G5"/>
    </sheetView>
  </sheetViews>
  <sheetFormatPr defaultRowHeight="14.5" x14ac:dyDescent="0.35"/>
  <sheetData>
    <row r="1" spans="1:11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1" x14ac:dyDescent="0.35">
      <c r="A2" t="str">
        <f>[2]pipedwater!A2</f>
        <v>National</v>
      </c>
      <c r="B2">
        <f>[2]bottom40!B2</f>
        <v>40.004849086762071</v>
      </c>
      <c r="C2">
        <f>[3]bottom40!$B2</f>
        <v>40.000980001803562</v>
      </c>
      <c r="D2">
        <f>[4]bottom40!$B2</f>
        <v>40.001961729158737</v>
      </c>
      <c r="E2">
        <f>[5]bottom40!$B2</f>
        <v>40.000797692314187</v>
      </c>
      <c r="F2">
        <f>[6]bottom40!$B2</f>
        <v>40.000045786025879</v>
      </c>
      <c r="G2">
        <f>[7]bottom40!$B2</f>
        <v>40.000380202614267</v>
      </c>
      <c r="H2">
        <f>[8]bottom40!$B2</f>
        <v>40.000774021486507</v>
      </c>
      <c r="I2">
        <f>[9]bottom40!$B2</f>
        <v>40.006431817266119</v>
      </c>
      <c r="J2">
        <f>[10]bottom40!$B2</f>
        <v>40.000083577750608</v>
      </c>
      <c r="K2">
        <f>[11]bottom40!$B2</f>
        <v>40.009331878392537</v>
      </c>
    </row>
    <row r="3" spans="1:11" x14ac:dyDescent="0.35">
      <c r="A3" t="str">
        <f>[2]pipedwater!A3</f>
        <v>Markazi</v>
      </c>
      <c r="B3">
        <f>[2]bottom40!B3</f>
        <v>31.385941981567509</v>
      </c>
      <c r="C3">
        <f>[3]bottom40!$B3</f>
        <v>33.512564102540473</v>
      </c>
      <c r="D3">
        <f>[4]bottom40!$B3</f>
        <v>43.783437393988002</v>
      </c>
      <c r="E3">
        <f>[5]bottom40!$B3</f>
        <v>44.513954008693723</v>
      </c>
      <c r="F3">
        <f>[6]bottom40!$B3</f>
        <v>41.773740703941229</v>
      </c>
      <c r="G3">
        <f>[7]bottom40!$B3</f>
        <v>40.020331816238283</v>
      </c>
      <c r="H3">
        <f>[8]bottom40!$B3</f>
        <v>35.603704312414337</v>
      </c>
      <c r="I3">
        <f>[9]bottom40!$B3</f>
        <v>30.786594681859921</v>
      </c>
      <c r="J3">
        <f>[10]bottom40!$B3</f>
        <v>25.538458419468689</v>
      </c>
      <c r="K3">
        <f>[11]bottom40!$B3</f>
        <v>22.277062520125352</v>
      </c>
    </row>
    <row r="4" spans="1:11" x14ac:dyDescent="0.35">
      <c r="A4" t="str">
        <f>[2]pipedwater!A4</f>
        <v>Gilan</v>
      </c>
      <c r="B4">
        <f>[2]bottom40!B4</f>
        <v>35.493469034331888</v>
      </c>
      <c r="C4">
        <f>[3]bottom40!$B4</f>
        <v>32.592935069170551</v>
      </c>
      <c r="D4">
        <f>[4]bottom40!$B4</f>
        <v>31.350573856598249</v>
      </c>
      <c r="E4">
        <f>[5]bottom40!$B4</f>
        <v>32.647100358448483</v>
      </c>
      <c r="F4">
        <f>[6]bottom40!$B4</f>
        <v>27.56785670572523</v>
      </c>
      <c r="G4">
        <f>[7]bottom40!$B4</f>
        <v>31.228153026349759</v>
      </c>
      <c r="H4">
        <f>[8]bottom40!$B4</f>
        <v>33.147811735405583</v>
      </c>
      <c r="I4">
        <f>[9]bottom40!$B4</f>
        <v>35.244634525979059</v>
      </c>
      <c r="J4">
        <f>[10]bottom40!$B4</f>
        <v>35.75293093404489</v>
      </c>
      <c r="K4">
        <f>[11]bottom40!$B4</f>
        <v>32.274716660451553</v>
      </c>
    </row>
    <row r="5" spans="1:11" x14ac:dyDescent="0.35">
      <c r="A5" t="str">
        <f>[2]pipedwater!A5</f>
        <v>Mazandaran</v>
      </c>
      <c r="B5">
        <f>[2]bottom40!B5</f>
        <v>27.65295786108431</v>
      </c>
      <c r="C5">
        <f>[3]bottom40!$B5</f>
        <v>31.092012938274021</v>
      </c>
      <c r="D5">
        <f>[4]bottom40!$B5</f>
        <v>21.65012567444537</v>
      </c>
      <c r="E5">
        <f>[5]bottom40!$B5</f>
        <v>26.244360514576599</v>
      </c>
      <c r="F5">
        <f>[6]bottom40!$B5</f>
        <v>21.229114373236278</v>
      </c>
      <c r="G5">
        <f>[7]bottom40!$B5</f>
        <v>22.068620311487059</v>
      </c>
      <c r="H5">
        <f>[8]bottom40!$B5</f>
        <v>18.413084966828631</v>
      </c>
      <c r="I5">
        <f>[9]bottom40!$B5</f>
        <v>23.432564703792469</v>
      </c>
      <c r="J5">
        <f>[10]bottom40!$B5</f>
        <v>22.16470874843046</v>
      </c>
      <c r="K5">
        <f>[11]bottom40!$B5</f>
        <v>18.79645498264891</v>
      </c>
    </row>
    <row r="6" spans="1:11" x14ac:dyDescent="0.35">
      <c r="A6" t="str">
        <f>[2]pipedwater!A6</f>
        <v>EAzarbaijan</v>
      </c>
      <c r="B6">
        <f>[2]bottom40!B6</f>
        <v>42.382172973786602</v>
      </c>
      <c r="C6">
        <f>[3]bottom40!$B6</f>
        <v>33.004867472282903</v>
      </c>
      <c r="D6">
        <f>[4]bottom40!$B6</f>
        <v>33.288637616636017</v>
      </c>
      <c r="E6">
        <f>[5]bottom40!$B6</f>
        <v>37.265883419621638</v>
      </c>
      <c r="F6">
        <f>[6]bottom40!$B6</f>
        <v>39.257544282671589</v>
      </c>
      <c r="G6">
        <f>[7]bottom40!$B6</f>
        <v>33.116084492134839</v>
      </c>
      <c r="H6">
        <f>[8]bottom40!$B6</f>
        <v>35.648821911122234</v>
      </c>
      <c r="I6">
        <f>[9]bottom40!$B6</f>
        <v>38.200119216278281</v>
      </c>
      <c r="J6">
        <f>[10]bottom40!$B6</f>
        <v>40.850533096443051</v>
      </c>
      <c r="K6">
        <f>[11]bottom40!$B6</f>
        <v>46.440854281735383</v>
      </c>
    </row>
    <row r="7" spans="1:11" x14ac:dyDescent="0.35">
      <c r="A7" t="str">
        <f>[2]pipedwater!A7</f>
        <v>WAzarbaijan</v>
      </c>
      <c r="B7">
        <f>[2]bottom40!B7</f>
        <v>33.937404651609988</v>
      </c>
      <c r="C7">
        <f>[3]bottom40!$B7</f>
        <v>36.760136570769362</v>
      </c>
      <c r="D7">
        <f>[4]bottom40!$B7</f>
        <v>35.940974448937197</v>
      </c>
      <c r="E7">
        <f>[5]bottom40!$B7</f>
        <v>40.093769371692908</v>
      </c>
      <c r="F7">
        <f>[6]bottom40!$B7</f>
        <v>40.804253757077547</v>
      </c>
      <c r="G7">
        <f>[7]bottom40!$B7</f>
        <v>54.817157775712992</v>
      </c>
      <c r="H7">
        <f>[8]bottom40!$B7</f>
        <v>49.630561318579993</v>
      </c>
      <c r="I7">
        <f>[9]bottom40!$B7</f>
        <v>47.583050933398688</v>
      </c>
      <c r="J7">
        <f>[10]bottom40!$B7</f>
        <v>52.841717929657882</v>
      </c>
      <c r="K7">
        <f>[11]bottom40!$B7</f>
        <v>58.661353666937508</v>
      </c>
    </row>
    <row r="8" spans="1:11" x14ac:dyDescent="0.35">
      <c r="A8" t="str">
        <f>[2]pipedwater!A8</f>
        <v>Kermanshah</v>
      </c>
      <c r="B8">
        <f>[2]bottom40!B8</f>
        <v>38.802245177430663</v>
      </c>
      <c r="C8">
        <f>[3]bottom40!$B8</f>
        <v>36.731991477089878</v>
      </c>
      <c r="D8">
        <f>[4]bottom40!$B8</f>
        <v>32.323553997196491</v>
      </c>
      <c r="E8">
        <f>[5]bottom40!$B8</f>
        <v>35.806602878714912</v>
      </c>
      <c r="F8">
        <f>[6]bottom40!$B8</f>
        <v>34.69938900565711</v>
      </c>
      <c r="G8">
        <f>[7]bottom40!$B8</f>
        <v>34.125637679981658</v>
      </c>
      <c r="H8">
        <f>[8]bottom40!$B8</f>
        <v>35.050131926121367</v>
      </c>
      <c r="I8">
        <f>[9]bottom40!$B8</f>
        <v>33.72128022954282</v>
      </c>
      <c r="J8">
        <f>[10]bottom40!$B8</f>
        <v>33.488533877039323</v>
      </c>
      <c r="K8">
        <f>[11]bottom40!$B8</f>
        <v>38.940221750125147</v>
      </c>
    </row>
    <row r="9" spans="1:11" x14ac:dyDescent="0.35">
      <c r="A9" t="str">
        <f>[2]pipedwater!A9</f>
        <v>Khuzestan</v>
      </c>
      <c r="B9">
        <f>[2]bottom40!B9</f>
        <v>48.64532531549925</v>
      </c>
      <c r="C9">
        <f>[3]bottom40!$B9</f>
        <v>40.631600034304498</v>
      </c>
      <c r="D9">
        <f>[4]bottom40!$B9</f>
        <v>38.694821512460337</v>
      </c>
      <c r="E9">
        <f>[5]bottom40!$B9</f>
        <v>42.046564085995342</v>
      </c>
      <c r="F9">
        <f>[6]bottom40!$B9</f>
        <v>48.070546282759437</v>
      </c>
      <c r="G9">
        <f>[7]bottom40!$B9</f>
        <v>51.71108333780181</v>
      </c>
      <c r="H9">
        <f>[8]bottom40!$B9</f>
        <v>51.464418158696994</v>
      </c>
      <c r="I9">
        <f>[9]bottom40!$B9</f>
        <v>49.445717392077469</v>
      </c>
      <c r="J9">
        <f>[10]bottom40!$B9</f>
        <v>49.814639923294983</v>
      </c>
      <c r="K9">
        <f>[11]bottom40!$B9</f>
        <v>49.138857057708037</v>
      </c>
    </row>
    <row r="10" spans="1:11" x14ac:dyDescent="0.35">
      <c r="A10" t="str">
        <f>[2]pipedwater!A10</f>
        <v>Fars</v>
      </c>
      <c r="B10">
        <f>[2]bottom40!B10</f>
        <v>30.408662337792119</v>
      </c>
      <c r="C10">
        <f>[3]bottom40!$B10</f>
        <v>31.08108764912285</v>
      </c>
      <c r="D10">
        <f>[4]bottom40!$B10</f>
        <v>39.913218432673972</v>
      </c>
      <c r="E10">
        <f>[5]bottom40!$B10</f>
        <v>42.072404148856343</v>
      </c>
      <c r="F10">
        <f>[6]bottom40!$B10</f>
        <v>36.476693082444342</v>
      </c>
      <c r="G10">
        <f>[7]bottom40!$B10</f>
        <v>33.823337983607829</v>
      </c>
      <c r="H10">
        <f>[8]bottom40!$B10</f>
        <v>37.644601726184902</v>
      </c>
      <c r="I10">
        <f>[9]bottom40!$B10</f>
        <v>39.814070138247658</v>
      </c>
      <c r="J10">
        <f>[10]bottom40!$B10</f>
        <v>40.949752357550331</v>
      </c>
      <c r="K10">
        <f>[11]bottom40!$B10</f>
        <v>42.081258222277647</v>
      </c>
    </row>
    <row r="11" spans="1:11" x14ac:dyDescent="0.35">
      <c r="A11" t="str">
        <f>[2]pipedwater!A11</f>
        <v>Kerman</v>
      </c>
      <c r="B11">
        <f>[2]bottom40!B11</f>
        <v>57.105916538760852</v>
      </c>
      <c r="C11">
        <f>[3]bottom40!$B11</f>
        <v>57.820530031445273</v>
      </c>
      <c r="D11">
        <f>[4]bottom40!$B11</f>
        <v>58.813066554143667</v>
      </c>
      <c r="E11">
        <f>[5]bottom40!$B11</f>
        <v>72.063183698075491</v>
      </c>
      <c r="F11">
        <f>[6]bottom40!$B11</f>
        <v>68.806089755867347</v>
      </c>
      <c r="G11">
        <f>[7]bottom40!$B11</f>
        <v>71.467072971599805</v>
      </c>
      <c r="H11">
        <f>[8]bottom40!$B11</f>
        <v>69.947969873323345</v>
      </c>
      <c r="I11">
        <f>[9]bottom40!$B11</f>
        <v>67.871584910197569</v>
      </c>
      <c r="J11">
        <f>[10]bottom40!$B11</f>
        <v>68.951853785678978</v>
      </c>
      <c r="K11">
        <f>[11]bottom40!$B11</f>
        <v>60.945347633987289</v>
      </c>
    </row>
    <row r="12" spans="1:11" x14ac:dyDescent="0.35">
      <c r="A12" t="str">
        <f>[2]pipedwater!A12</f>
        <v>KhorasanRazavi</v>
      </c>
      <c r="B12">
        <f>[2]bottom40!B12</f>
        <v>46.804235452861917</v>
      </c>
      <c r="C12">
        <f>[3]bottom40!$B12</f>
        <v>44.619231456274299</v>
      </c>
      <c r="D12">
        <f>[4]bottom40!$B12</f>
        <v>39.446244185777417</v>
      </c>
      <c r="E12">
        <f>[5]bottom40!$B12</f>
        <v>39.189733839699322</v>
      </c>
      <c r="F12">
        <f>[6]bottom40!$B12</f>
        <v>43.324714124961957</v>
      </c>
      <c r="G12">
        <f>[7]bottom40!$B12</f>
        <v>39.276652058855348</v>
      </c>
      <c r="H12">
        <f>[8]bottom40!$B12</f>
        <v>41.584088684792761</v>
      </c>
      <c r="I12">
        <f>[9]bottom40!$B12</f>
        <v>42.584088841798028</v>
      </c>
      <c r="J12">
        <f>[10]bottom40!$B12</f>
        <v>41.605164954552151</v>
      </c>
      <c r="K12">
        <f>[11]bottom40!$B12</f>
        <v>41.353702828631768</v>
      </c>
    </row>
    <row r="13" spans="1:11" x14ac:dyDescent="0.35">
      <c r="A13" t="str">
        <f>[2]pipedwater!A13</f>
        <v>Isfahan</v>
      </c>
      <c r="B13">
        <f>[2]bottom40!B13</f>
        <v>20.479320912364329</v>
      </c>
      <c r="C13">
        <f>[3]bottom40!$B13</f>
        <v>26.324203228454891</v>
      </c>
      <c r="D13">
        <f>[4]bottom40!$B13</f>
        <v>28.847890040790549</v>
      </c>
      <c r="E13">
        <f>[5]bottom40!$B13</f>
        <v>25.10455830097834</v>
      </c>
      <c r="F13">
        <f>[6]bottom40!$B13</f>
        <v>25.751226950388912</v>
      </c>
      <c r="G13">
        <f>[7]bottom40!$B13</f>
        <v>27.068540013644562</v>
      </c>
      <c r="H13">
        <f>[8]bottom40!$B13</f>
        <v>27.122582779101069</v>
      </c>
      <c r="I13">
        <f>[9]bottom40!$B13</f>
        <v>26.774160722433589</v>
      </c>
      <c r="J13">
        <f>[10]bottom40!$B13</f>
        <v>23.463828328956371</v>
      </c>
      <c r="K13">
        <f>[11]bottom40!$B13</f>
        <v>25.923398858731868</v>
      </c>
    </row>
    <row r="14" spans="1:11" x14ac:dyDescent="0.35">
      <c r="A14" t="str">
        <f>[2]pipedwater!A14</f>
        <v>Sistan</v>
      </c>
      <c r="B14">
        <f>[2]bottom40!B14</f>
        <v>80.900651768740602</v>
      </c>
      <c r="C14">
        <f>[3]bottom40!$B14</f>
        <v>79.046394862568917</v>
      </c>
      <c r="D14">
        <f>[4]bottom40!$B14</f>
        <v>79.112970275714758</v>
      </c>
      <c r="E14">
        <f>[5]bottom40!$B14</f>
        <v>80.547817078819961</v>
      </c>
      <c r="F14">
        <f>[6]bottom40!$B14</f>
        <v>78.124720312584316</v>
      </c>
      <c r="G14">
        <f>[7]bottom40!$B14</f>
        <v>81.614037207701088</v>
      </c>
      <c r="H14">
        <f>[8]bottom40!$B14</f>
        <v>80.674421096185952</v>
      </c>
      <c r="I14">
        <f>[9]bottom40!$B14</f>
        <v>79.663411512401012</v>
      </c>
      <c r="J14">
        <f>[10]bottom40!$B14</f>
        <v>75.595327933574154</v>
      </c>
      <c r="K14">
        <f>[11]bottom40!$B14</f>
        <v>76.887689448676156</v>
      </c>
    </row>
    <row r="15" spans="1:11" x14ac:dyDescent="0.35">
      <c r="A15" t="str">
        <f>[2]pipedwater!A15</f>
        <v>Kurdestan</v>
      </c>
      <c r="B15">
        <f>[2]bottom40!B15</f>
        <v>44.723469007071323</v>
      </c>
      <c r="C15">
        <f>[3]bottom40!$B15</f>
        <v>48.922265042209709</v>
      </c>
      <c r="D15">
        <f>[4]bottom40!$B15</f>
        <v>49.384942222662879</v>
      </c>
      <c r="E15">
        <f>[5]bottom40!$B15</f>
        <v>46.461642854436363</v>
      </c>
      <c r="F15">
        <f>[6]bottom40!$B15</f>
        <v>42.014266533652368</v>
      </c>
      <c r="G15">
        <f>[7]bottom40!$B15</f>
        <v>40.010920294533882</v>
      </c>
      <c r="H15">
        <f>[8]bottom40!$B15</f>
        <v>44.481301763797028</v>
      </c>
      <c r="I15">
        <f>[9]bottom40!$B15</f>
        <v>40.069346990262687</v>
      </c>
      <c r="J15">
        <f>[10]bottom40!$B15</f>
        <v>44.681887454156907</v>
      </c>
      <c r="K15">
        <f>[11]bottom40!$B15</f>
        <v>39.976987751833157</v>
      </c>
    </row>
    <row r="16" spans="1:11" x14ac:dyDescent="0.35">
      <c r="A16" t="str">
        <f>[2]pipedwater!A16</f>
        <v>Hamadan</v>
      </c>
      <c r="B16">
        <f>[2]bottom40!B16</f>
        <v>53.223973110224847</v>
      </c>
      <c r="C16">
        <f>[3]bottom40!$B16</f>
        <v>48.052792092650002</v>
      </c>
      <c r="D16">
        <f>[4]bottom40!$B16</f>
        <v>63.49496221719901</v>
      </c>
      <c r="E16">
        <f>[5]bottom40!$B16</f>
        <v>53.317658106875847</v>
      </c>
      <c r="F16">
        <f>[6]bottom40!$B16</f>
        <v>46.017400267456637</v>
      </c>
      <c r="G16">
        <f>[7]bottom40!$B16</f>
        <v>36.660456560113353</v>
      </c>
      <c r="H16">
        <f>[8]bottom40!$B16</f>
        <v>42.417755877238243</v>
      </c>
      <c r="I16">
        <f>[9]bottom40!$B16</f>
        <v>44.111900503130478</v>
      </c>
      <c r="J16">
        <f>[10]bottom40!$B16</f>
        <v>36.183462968381093</v>
      </c>
      <c r="K16">
        <f>[11]bottom40!$B16</f>
        <v>47.433923263293849</v>
      </c>
    </row>
    <row r="17" spans="1:11" x14ac:dyDescent="0.35">
      <c r="A17" t="str">
        <f>[2]pipedwater!A17</f>
        <v>Bakhtiari</v>
      </c>
      <c r="B17">
        <f>[2]bottom40!B17</f>
        <v>27.68833964343418</v>
      </c>
      <c r="C17">
        <f>[3]bottom40!$B17</f>
        <v>34.212789530927111</v>
      </c>
      <c r="D17">
        <f>[4]bottom40!$B17</f>
        <v>29.734225977388871</v>
      </c>
      <c r="E17">
        <f>[5]bottom40!$B17</f>
        <v>23.828258984366769</v>
      </c>
      <c r="F17">
        <f>[6]bottom40!$B17</f>
        <v>29.353551795245629</v>
      </c>
      <c r="G17">
        <f>[7]bottom40!$B17</f>
        <v>24.049748380770069</v>
      </c>
      <c r="H17">
        <f>[8]bottom40!$B17</f>
        <v>32.714731193026822</v>
      </c>
      <c r="I17">
        <f>[9]bottom40!$B17</f>
        <v>34.352135755431121</v>
      </c>
      <c r="J17">
        <f>[10]bottom40!$B17</f>
        <v>40.245840299814049</v>
      </c>
      <c r="K17">
        <f>[11]bottom40!$B17</f>
        <v>39.741210195115549</v>
      </c>
    </row>
    <row r="18" spans="1:11" x14ac:dyDescent="0.35">
      <c r="A18" t="str">
        <f>[2]pipedwater!A18</f>
        <v>Lorestan</v>
      </c>
      <c r="B18">
        <f>[2]bottom40!B18</f>
        <v>36.459318126982872</v>
      </c>
      <c r="C18">
        <f>[3]bottom40!$B18</f>
        <v>48.309534174361922</v>
      </c>
      <c r="D18">
        <f>[4]bottom40!$B18</f>
        <v>54.004869934002222</v>
      </c>
      <c r="E18">
        <f>[5]bottom40!$B18</f>
        <v>48.989519023855792</v>
      </c>
      <c r="F18">
        <f>[6]bottom40!$B18</f>
        <v>53.28798307556464</v>
      </c>
      <c r="G18">
        <f>[7]bottom40!$B18</f>
        <v>52.193616726857421</v>
      </c>
      <c r="H18">
        <f>[8]bottom40!$B18</f>
        <v>49.080749989287959</v>
      </c>
      <c r="I18">
        <f>[9]bottom40!$B18</f>
        <v>48.946715703729723</v>
      </c>
      <c r="J18">
        <f>[10]bottom40!$B18</f>
        <v>46.533957790633202</v>
      </c>
      <c r="K18">
        <f>[11]bottom40!$B18</f>
        <v>44.146498829700768</v>
      </c>
    </row>
    <row r="19" spans="1:11" x14ac:dyDescent="0.35">
      <c r="A19" t="str">
        <f>[2]pipedwater!A19</f>
        <v>Ilam</v>
      </c>
      <c r="B19">
        <f>[2]bottom40!B19</f>
        <v>33.380488186240228</v>
      </c>
      <c r="C19">
        <f>[3]bottom40!$B19</f>
        <v>65.613279148784784</v>
      </c>
      <c r="D19">
        <f>[4]bottom40!$B19</f>
        <v>42.92478880654086</v>
      </c>
      <c r="E19">
        <f>[5]bottom40!$B19</f>
        <v>59.302724903715109</v>
      </c>
      <c r="F19">
        <f>[6]bottom40!$B19</f>
        <v>67.192515183936536</v>
      </c>
      <c r="G19">
        <f>[7]bottom40!$B19</f>
        <v>54.447912822487979</v>
      </c>
      <c r="H19">
        <f>[8]bottom40!$B19</f>
        <v>51.779930088199137</v>
      </c>
      <c r="I19">
        <f>[9]bottom40!$B19</f>
        <v>44.293182894219157</v>
      </c>
      <c r="J19">
        <f>[10]bottom40!$B19</f>
        <v>49.162536098147399</v>
      </c>
      <c r="K19">
        <f>[11]bottom40!$B19</f>
        <v>44.964564528073531</v>
      </c>
    </row>
    <row r="20" spans="1:11" x14ac:dyDescent="0.35">
      <c r="A20" t="str">
        <f>[2]pipedwater!A20</f>
        <v>Kohkiloyeh</v>
      </c>
      <c r="B20">
        <f>[2]bottom40!B20</f>
        <v>54.026460340922021</v>
      </c>
      <c r="C20">
        <f>[3]bottom40!$B20</f>
        <v>50.836702890028867</v>
      </c>
      <c r="D20">
        <f>[4]bottom40!$B20</f>
        <v>31.910386919653281</v>
      </c>
      <c r="E20">
        <f>[5]bottom40!$B20</f>
        <v>27.724783913485162</v>
      </c>
      <c r="F20">
        <f>[6]bottom40!$B20</f>
        <v>40.01235800180617</v>
      </c>
      <c r="G20">
        <f>[7]bottom40!$B20</f>
        <v>42.929284841108426</v>
      </c>
      <c r="H20">
        <f>[8]bottom40!$B20</f>
        <v>39.022724869713208</v>
      </c>
      <c r="I20">
        <f>[9]bottom40!$B20</f>
        <v>36.607470944576853</v>
      </c>
      <c r="J20">
        <f>[10]bottom40!$B20</f>
        <v>48.147550942840446</v>
      </c>
      <c r="K20">
        <f>[11]bottom40!$B20</f>
        <v>47.047181832761069</v>
      </c>
    </row>
    <row r="21" spans="1:11" x14ac:dyDescent="0.35">
      <c r="A21" t="str">
        <f>[2]pipedwater!A21</f>
        <v>Bushehr</v>
      </c>
      <c r="B21">
        <f>[2]bottom40!B21</f>
        <v>51.372378516989457</v>
      </c>
      <c r="C21">
        <f>[3]bottom40!$B21</f>
        <v>65.080964178109326</v>
      </c>
      <c r="D21">
        <f>[4]bottom40!$B21</f>
        <v>49.378130104281077</v>
      </c>
      <c r="E21">
        <f>[5]bottom40!$B21</f>
        <v>38.28945513124453</v>
      </c>
      <c r="F21">
        <f>[6]bottom40!$B21</f>
        <v>43.087980186207879</v>
      </c>
      <c r="G21">
        <f>[7]bottom40!$B21</f>
        <v>41.063127612674514</v>
      </c>
      <c r="H21">
        <f>[8]bottom40!$B21</f>
        <v>30.130782665204499</v>
      </c>
      <c r="I21">
        <f>[9]bottom40!$B21</f>
        <v>36.361302379801408</v>
      </c>
      <c r="J21">
        <f>[10]bottom40!$B21</f>
        <v>41.033835232958801</v>
      </c>
      <c r="K21">
        <f>[11]bottom40!$B21</f>
        <v>29.958921948535949</v>
      </c>
    </row>
    <row r="22" spans="1:11" x14ac:dyDescent="0.35">
      <c r="A22" t="str">
        <f>[2]pipedwater!A22</f>
        <v>Zanjan</v>
      </c>
      <c r="B22">
        <f>[2]bottom40!B22</f>
        <v>30.098807910951539</v>
      </c>
      <c r="C22">
        <f>[3]bottom40!$B22</f>
        <v>23.373224634478031</v>
      </c>
      <c r="D22">
        <f>[4]bottom40!$B22</f>
        <v>32.885313819943413</v>
      </c>
      <c r="E22">
        <f>[5]bottom40!$B22</f>
        <v>42.251515850589072</v>
      </c>
      <c r="F22">
        <f>[6]bottom40!$B22</f>
        <v>44.04166851979091</v>
      </c>
      <c r="G22">
        <f>[7]bottom40!$B22</f>
        <v>44.430353067392261</v>
      </c>
      <c r="H22">
        <f>[8]bottom40!$B22</f>
        <v>40.289795466409352</v>
      </c>
      <c r="I22">
        <f>[9]bottom40!$B22</f>
        <v>30.586967584136129</v>
      </c>
      <c r="J22">
        <f>[10]bottom40!$B22</f>
        <v>35.226742849065381</v>
      </c>
      <c r="K22">
        <f>[11]bottom40!$B22</f>
        <v>34.741998150769753</v>
      </c>
    </row>
    <row r="23" spans="1:11" x14ac:dyDescent="0.35">
      <c r="A23" t="str">
        <f>[2]pipedwater!A23</f>
        <v>Semnan</v>
      </c>
      <c r="B23">
        <f>[2]bottom40!B23</f>
        <v>37.031019759693159</v>
      </c>
      <c r="C23">
        <f>[3]bottom40!$B23</f>
        <v>44.866242489038818</v>
      </c>
      <c r="D23">
        <f>[4]bottom40!$B23</f>
        <v>39.405609659411127</v>
      </c>
      <c r="E23">
        <f>[5]bottom40!$B23</f>
        <v>44.890215465644452</v>
      </c>
      <c r="F23">
        <f>[6]bottom40!$B23</f>
        <v>49.289570199408203</v>
      </c>
      <c r="G23">
        <f>[7]bottom40!$B23</f>
        <v>44.61975377275381</v>
      </c>
      <c r="H23">
        <f>[8]bottom40!$B23</f>
        <v>44.177029238201158</v>
      </c>
      <c r="I23">
        <f>[9]bottom40!$B23</f>
        <v>42.80961198505225</v>
      </c>
      <c r="J23">
        <f>[10]bottom40!$B23</f>
        <v>43.05031871405329</v>
      </c>
      <c r="K23">
        <f>[11]bottom40!$B23</f>
        <v>46.993019736221569</v>
      </c>
    </row>
    <row r="24" spans="1:11" x14ac:dyDescent="0.35">
      <c r="A24" t="str">
        <f>[2]pipedwater!A24</f>
        <v>Yazd</v>
      </c>
      <c r="B24">
        <f>[2]bottom40!B24</f>
        <v>39.683083174224507</v>
      </c>
      <c r="C24">
        <f>[3]bottom40!$B24</f>
        <v>32.723460345644497</v>
      </c>
      <c r="D24">
        <f>[4]bottom40!$B24</f>
        <v>39.069663410442743</v>
      </c>
      <c r="E24">
        <f>[5]bottom40!$B24</f>
        <v>31.487687791403069</v>
      </c>
      <c r="F24">
        <f>[6]bottom40!$B24</f>
        <v>24.410701775190731</v>
      </c>
      <c r="G24">
        <f>[7]bottom40!$B24</f>
        <v>22.719581997938491</v>
      </c>
      <c r="H24">
        <f>[8]bottom40!$B24</f>
        <v>23.406009302907009</v>
      </c>
      <c r="I24">
        <f>[9]bottom40!$B24</f>
        <v>27.96254587539531</v>
      </c>
      <c r="J24">
        <f>[10]bottom40!$B24</f>
        <v>30.844850381365941</v>
      </c>
      <c r="K24">
        <f>[11]bottom40!$B24</f>
        <v>30.06244037825623</v>
      </c>
    </row>
    <row r="25" spans="1:11" x14ac:dyDescent="0.35">
      <c r="A25" t="str">
        <f>[2]pipedwater!A25</f>
        <v>Hormozgan</v>
      </c>
      <c r="B25">
        <f>[2]bottom40!B25</f>
        <v>48.586614369988972</v>
      </c>
      <c r="C25">
        <f>[3]bottom40!$B25</f>
        <v>54.927066774576673</v>
      </c>
      <c r="D25">
        <f>[4]bottom40!$B25</f>
        <v>49.8193069059677</v>
      </c>
      <c r="E25">
        <f>[5]bottom40!$B25</f>
        <v>50.365138941336703</v>
      </c>
      <c r="F25">
        <f>[6]bottom40!$B25</f>
        <v>58.897526303895233</v>
      </c>
      <c r="G25">
        <f>[7]bottom40!$B25</f>
        <v>61.295045774630339</v>
      </c>
      <c r="H25">
        <f>[8]bottom40!$B25</f>
        <v>53.00162200900396</v>
      </c>
      <c r="I25">
        <f>[9]bottom40!$B25</f>
        <v>47.094916191668773</v>
      </c>
      <c r="J25">
        <f>[10]bottom40!$B25</f>
        <v>51.528334059672787</v>
      </c>
      <c r="K25">
        <f>[11]bottom40!$B25</f>
        <v>59.585204024909586</v>
      </c>
    </row>
    <row r="26" spans="1:11" x14ac:dyDescent="0.35">
      <c r="A26" t="str">
        <f>[2]pipedwater!A26</f>
        <v>Tehran</v>
      </c>
      <c r="B26">
        <f>[2]bottom40!B26</f>
        <v>29.330729690823869</v>
      </c>
      <c r="C26">
        <f>[3]bottom40!$B26</f>
        <v>28.206745232110102</v>
      </c>
      <c r="D26">
        <f>[4]bottom40!$B26</f>
        <v>30.19912809131846</v>
      </c>
      <c r="E26">
        <f>[5]bottom40!$B26</f>
        <v>25.817139087010819</v>
      </c>
      <c r="F26">
        <f>[6]bottom40!$B26</f>
        <v>26.159892631050859</v>
      </c>
      <c r="G26">
        <f>[7]bottom40!$B26</f>
        <v>24.142761876376579</v>
      </c>
      <c r="H26">
        <f>[8]bottom40!$B26</f>
        <v>28.11219463834183</v>
      </c>
      <c r="I26">
        <f>[9]bottom40!$B26</f>
        <v>29.706679279069409</v>
      </c>
      <c r="J26">
        <f>[10]bottom40!$B26</f>
        <v>28.094664369012541</v>
      </c>
      <c r="K26">
        <f>[11]bottom40!$B26</f>
        <v>23.890274754210228</v>
      </c>
    </row>
    <row r="27" spans="1:11" x14ac:dyDescent="0.35">
      <c r="A27" t="str">
        <f>[2]pipedwater!A27</f>
        <v>Ardebil</v>
      </c>
      <c r="B27">
        <f>[2]bottom40!B27</f>
        <v>30.849080409757359</v>
      </c>
      <c r="C27">
        <f>[3]bottom40!$B27</f>
        <v>34.353004852169668</v>
      </c>
      <c r="D27">
        <f>[4]bottom40!$B27</f>
        <v>41.561606190715622</v>
      </c>
      <c r="E27">
        <f>[5]bottom40!$B27</f>
        <v>45.03739543348523</v>
      </c>
      <c r="F27">
        <f>[6]bottom40!$B27</f>
        <v>50.652597053943708</v>
      </c>
      <c r="G27">
        <f>[7]bottom40!$B27</f>
        <v>46.363803210726893</v>
      </c>
      <c r="H27">
        <f>[8]bottom40!$B27</f>
        <v>45.553255790235973</v>
      </c>
      <c r="I27">
        <f>[9]bottom40!$B27</f>
        <v>44.839103253925693</v>
      </c>
      <c r="J27">
        <f>[10]bottom40!$B27</f>
        <v>44.868225957335817</v>
      </c>
      <c r="K27">
        <f>[11]bottom40!$B27</f>
        <v>48.337695969457883</v>
      </c>
    </row>
    <row r="28" spans="1:11" x14ac:dyDescent="0.35">
      <c r="A28" t="str">
        <f>[2]pipedwater!A28</f>
        <v>Qom</v>
      </c>
      <c r="B28">
        <f>[2]bottom40!B28</f>
        <v>46.532926958649732</v>
      </c>
      <c r="C28">
        <f>[3]bottom40!$B28</f>
        <v>60.82918535099131</v>
      </c>
      <c r="D28">
        <f>[4]bottom40!$B28</f>
        <v>65.79735358473755</v>
      </c>
      <c r="E28">
        <f>[5]bottom40!$B28</f>
        <v>59.983411161201062</v>
      </c>
      <c r="F28">
        <f>[6]bottom40!$B28</f>
        <v>46.88615919413963</v>
      </c>
      <c r="G28">
        <f>[7]bottom40!$B28</f>
        <v>38.130314197355879</v>
      </c>
      <c r="H28">
        <f>[8]bottom40!$B28</f>
        <v>38.803885762991648</v>
      </c>
      <c r="I28">
        <f>[9]bottom40!$B28</f>
        <v>42.015480553003428</v>
      </c>
      <c r="J28">
        <f>[10]bottom40!$B28</f>
        <v>39.67166369679056</v>
      </c>
      <c r="K28">
        <f>[11]bottom40!$B28</f>
        <v>42.870770212116582</v>
      </c>
    </row>
    <row r="29" spans="1:11" x14ac:dyDescent="0.35">
      <c r="A29" t="str">
        <f>[2]pipedwater!A29</f>
        <v>Qazvin</v>
      </c>
      <c r="B29">
        <f>[2]bottom40!B29</f>
        <v>30.867058717794681</v>
      </c>
      <c r="C29">
        <f>[3]bottom40!$B29</f>
        <v>30.008087654397009</v>
      </c>
      <c r="D29">
        <f>[4]bottom40!$B29</f>
        <v>29.276047698207421</v>
      </c>
      <c r="E29">
        <f>[5]bottom40!$B29</f>
        <v>36.542251893265536</v>
      </c>
      <c r="F29">
        <f>[6]bottom40!$B29</f>
        <v>34.645284602402043</v>
      </c>
      <c r="G29">
        <f>[7]bottom40!$B29</f>
        <v>30.80487355182305</v>
      </c>
      <c r="H29">
        <f>[8]bottom40!$B29</f>
        <v>28.592596779355372</v>
      </c>
      <c r="I29">
        <f>[9]bottom40!$B29</f>
        <v>24.14628111669591</v>
      </c>
      <c r="J29">
        <f>[10]bottom40!$B29</f>
        <v>30.843129159977462</v>
      </c>
      <c r="K29">
        <f>[11]bottom40!$B29</f>
        <v>31.885503028058778</v>
      </c>
    </row>
    <row r="30" spans="1:11" x14ac:dyDescent="0.35">
      <c r="A30" t="str">
        <f>[2]pipedwater!A30</f>
        <v>Golestan</v>
      </c>
      <c r="B30">
        <f>[2]bottom40!B30</f>
        <v>62.146008355804447</v>
      </c>
      <c r="C30">
        <f>[3]bottom40!$B30</f>
        <v>60.715725001858878</v>
      </c>
      <c r="D30">
        <f>[4]bottom40!$B30</f>
        <v>63.381523140973997</v>
      </c>
      <c r="E30">
        <f>[5]bottom40!$B30</f>
        <v>65.380606580898601</v>
      </c>
      <c r="F30">
        <f>[6]bottom40!$B30</f>
        <v>61.735212249979071</v>
      </c>
      <c r="G30">
        <f>[7]bottom40!$B30</f>
        <v>62.084946699864183</v>
      </c>
      <c r="H30">
        <f>[8]bottom40!$B30</f>
        <v>56.886485227401153</v>
      </c>
      <c r="I30">
        <f>[9]bottom40!$B30</f>
        <v>53.43364047409667</v>
      </c>
      <c r="J30">
        <f>[10]bottom40!$B30</f>
        <v>53.747439491942743</v>
      </c>
      <c r="K30">
        <f>[11]bottom40!$B30</f>
        <v>54.400185698065982</v>
      </c>
    </row>
    <row r="31" spans="1:11" x14ac:dyDescent="0.35">
      <c r="A31" t="str">
        <f>[2]pipedwater!A31</f>
        <v>NKhorasan</v>
      </c>
      <c r="B31">
        <f>[2]bottom40!B31</f>
        <v>53.963253649684582</v>
      </c>
      <c r="C31">
        <f>[3]bottom40!$B31</f>
        <v>51.409670880279897</v>
      </c>
      <c r="D31">
        <f>[4]bottom40!$B31</f>
        <v>50.085614664173328</v>
      </c>
      <c r="E31">
        <f>[5]bottom40!$B31</f>
        <v>55.212792469678753</v>
      </c>
      <c r="F31">
        <f>[6]bottom40!$B31</f>
        <v>51.109885900173772</v>
      </c>
      <c r="G31">
        <f>[7]bottom40!$B31</f>
        <v>52.103764759016713</v>
      </c>
      <c r="H31">
        <f>[8]bottom40!$B31</f>
        <v>52.298887376931077</v>
      </c>
      <c r="I31">
        <f>[9]bottom40!$B31</f>
        <v>52.987598647125139</v>
      </c>
      <c r="J31">
        <f>[10]bottom40!$B31</f>
        <v>50.581180260409717</v>
      </c>
      <c r="K31">
        <f>[11]bottom40!$B31</f>
        <v>68.511261444213005</v>
      </c>
    </row>
    <row r="32" spans="1:11" x14ac:dyDescent="0.35">
      <c r="A32" t="str">
        <f>[2]pipedwater!A32</f>
        <v>SKhorasan</v>
      </c>
      <c r="B32">
        <f>[2]bottom40!B32</f>
        <v>50.926206993701051</v>
      </c>
      <c r="C32">
        <f>[3]bottom40!$B32</f>
        <v>40.836427199852388</v>
      </c>
      <c r="D32">
        <f>[4]bottom40!$B32</f>
        <v>28.575463270181888</v>
      </c>
      <c r="E32">
        <f>[5]bottom40!$B32</f>
        <v>36.083499600393019</v>
      </c>
      <c r="F32">
        <f>[6]bottom40!$B32</f>
        <v>53.501141232531133</v>
      </c>
      <c r="G32">
        <f>[7]bottom40!$B32</f>
        <v>51.998130597267568</v>
      </c>
      <c r="H32">
        <f>[8]bottom40!$B32</f>
        <v>57.485109402588122</v>
      </c>
      <c r="I32">
        <f>[9]bottom40!$B32</f>
        <v>62.678985421953961</v>
      </c>
      <c r="J32">
        <f>[10]bottom40!$B32</f>
        <v>55.611736679971933</v>
      </c>
      <c r="K32">
        <f>[11]bottom40!$B32</f>
        <v>54.607130387848123</v>
      </c>
    </row>
    <row r="33" spans="1:11" x14ac:dyDescent="0.35">
      <c r="A33" t="str">
        <f>[2]pipedwater!A33</f>
        <v>Alborz</v>
      </c>
      <c r="B33">
        <f>[2]bottom40!B33</f>
        <v>48.976212968680372</v>
      </c>
      <c r="C33">
        <f>[3]bottom40!$B33</f>
        <v>49.210017612422618</v>
      </c>
      <c r="D33">
        <f>[4]bottom40!$B33</f>
        <v>39.191027993079658</v>
      </c>
      <c r="E33">
        <f>[5]bottom40!$B33</f>
        <v>25.594262661265571</v>
      </c>
      <c r="F33">
        <f>[6]bottom40!$B33</f>
        <v>21.645455274078628</v>
      </c>
      <c r="G33">
        <f>[7]bottom40!$B33</f>
        <v>35.791846150426061</v>
      </c>
      <c r="H33">
        <f>[8]bottom40!$B33</f>
        <v>27.395395870452688</v>
      </c>
      <c r="I33">
        <f>[9]bottom40!$B33</f>
        <v>24.340160647461111</v>
      </c>
      <c r="J33">
        <f>[10]bottom40!$B33</f>
        <v>22.338740798526668</v>
      </c>
      <c r="K33">
        <f>[11]bottom40!$B33</f>
        <v>24.245958163435301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6C28-4FB0-45A0-AE65-BE3996F0415B}">
  <dimension ref="A1:K33"/>
  <sheetViews>
    <sheetView topLeftCell="A10" workbookViewId="0">
      <selection activeCell="I11" sqref="I11"/>
    </sheetView>
  </sheetViews>
  <sheetFormatPr defaultRowHeight="14.5" x14ac:dyDescent="0.35"/>
  <sheetData>
    <row r="1" spans="1:11" x14ac:dyDescent="0.35">
      <c r="B1">
        <v>2011</v>
      </c>
      <c r="C1">
        <f>B1+1</f>
        <v>2012</v>
      </c>
      <c r="D1">
        <f t="shared" ref="D1:K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</row>
    <row r="2" spans="1:11" x14ac:dyDescent="0.35">
      <c r="A2" t="str">
        <f>[2]pipedwater!A2</f>
        <v>National</v>
      </c>
      <c r="B2">
        <f>[2]bottom20!B2</f>
        <v>20.000374478413441</v>
      </c>
      <c r="C2">
        <f>[3]bottom20!$B2</f>
        <v>20.00152889255687</v>
      </c>
      <c r="D2">
        <f>[4]bottom20!$B2</f>
        <v>20.000307962856329</v>
      </c>
      <c r="E2">
        <f>[5]bottom20!$B2</f>
        <v>20.003265406576599</v>
      </c>
      <c r="F2">
        <f>[6]bottom20!$B2</f>
        <v>20.000450071914148</v>
      </c>
      <c r="G2">
        <f>[7]bottom20!$B2</f>
        <v>20.00129652325267</v>
      </c>
      <c r="H2">
        <f>[8]bottom20!$B2</f>
        <v>20.00179184932221</v>
      </c>
      <c r="I2">
        <f>[9]bottom20!$B2</f>
        <v>20.000549885498071</v>
      </c>
      <c r="J2">
        <f>[10]bottom20!$B2</f>
        <v>20.00033983817795</v>
      </c>
      <c r="K2">
        <f>[11]bottom20!$B2</f>
        <v>20.00077930802053</v>
      </c>
    </row>
    <row r="3" spans="1:11" x14ac:dyDescent="0.35">
      <c r="A3" t="str">
        <f>[2]pipedwater!A3</f>
        <v>Markazi</v>
      </c>
      <c r="B3">
        <f>[2]bottom20!B3</f>
        <v>14.526736443720081</v>
      </c>
      <c r="C3">
        <f>[3]bottom20!$B3</f>
        <v>15.850641772308499</v>
      </c>
      <c r="D3">
        <f>[4]bottom20!$B3</f>
        <v>22.230040215933819</v>
      </c>
      <c r="E3">
        <f>[5]bottom20!$B3</f>
        <v>21.75771512196749</v>
      </c>
      <c r="F3">
        <f>[6]bottom20!$B3</f>
        <v>19.365220947620909</v>
      </c>
      <c r="G3">
        <f>[7]bottom20!$B3</f>
        <v>18.685637211088132</v>
      </c>
      <c r="H3">
        <f>[8]bottom20!$B3</f>
        <v>15.415242914130619</v>
      </c>
      <c r="I3">
        <f>[9]bottom20!$B3</f>
        <v>11.976143840533521</v>
      </c>
      <c r="J3">
        <f>[10]bottom20!$B3</f>
        <v>10.0230409445372</v>
      </c>
      <c r="K3">
        <f>[11]bottom20!$B3</f>
        <v>9.4305552396864361</v>
      </c>
    </row>
    <row r="4" spans="1:11" x14ac:dyDescent="0.35">
      <c r="A4" t="str">
        <f>[2]pipedwater!A4</f>
        <v>Gilan</v>
      </c>
      <c r="B4">
        <f>[2]bottom20!B4</f>
        <v>17.077294905051389</v>
      </c>
      <c r="C4">
        <f>[3]bottom20!$B4</f>
        <v>14.79660933588713</v>
      </c>
      <c r="D4">
        <f>[4]bottom20!$B4</f>
        <v>14.14576371781015</v>
      </c>
      <c r="E4">
        <f>[5]bottom20!$B4</f>
        <v>15.295042501861129</v>
      </c>
      <c r="F4">
        <f>[6]bottom20!$B4</f>
        <v>11.277405680767099</v>
      </c>
      <c r="G4">
        <f>[7]bottom20!$B4</f>
        <v>12.86190296397894</v>
      </c>
      <c r="H4">
        <f>[8]bottom20!$B4</f>
        <v>14.130883268575801</v>
      </c>
      <c r="I4">
        <f>[9]bottom20!$B4</f>
        <v>16.788590199074271</v>
      </c>
      <c r="J4">
        <f>[10]bottom20!$B4</f>
        <v>12.817099224687301</v>
      </c>
      <c r="K4">
        <f>[11]bottom20!$B4</f>
        <v>12.497588201112571</v>
      </c>
    </row>
    <row r="5" spans="1:11" x14ac:dyDescent="0.35">
      <c r="A5" t="str">
        <f>[2]pipedwater!A5</f>
        <v>Mazandaran</v>
      </c>
      <c r="B5">
        <f>[2]bottom20!B5</f>
        <v>11.19210529625326</v>
      </c>
      <c r="C5">
        <f>[3]bottom20!$B5</f>
        <v>13.857150135076431</v>
      </c>
      <c r="D5">
        <f>[4]bottom20!$B5</f>
        <v>9.1030088224156689</v>
      </c>
      <c r="E5">
        <f>[5]bottom20!$B5</f>
        <v>9.063096380814077</v>
      </c>
      <c r="F5">
        <f>[6]bottom20!$B5</f>
        <v>6.798039720822378</v>
      </c>
      <c r="G5">
        <f>[7]bottom20!$B5</f>
        <v>5.9675906534183571</v>
      </c>
      <c r="H5">
        <f>[8]bottom20!$B5</f>
        <v>4.2065608640362768</v>
      </c>
      <c r="I5">
        <f>[9]bottom20!$B5</f>
        <v>8.8353706663836729</v>
      </c>
      <c r="J5">
        <f>[10]bottom20!$B5</f>
        <v>8.3543019988327565</v>
      </c>
      <c r="K5">
        <f>[11]bottom20!$B5</f>
        <v>6.732668893331291</v>
      </c>
    </row>
    <row r="6" spans="1:11" x14ac:dyDescent="0.35">
      <c r="A6" t="str">
        <f>[2]pipedwater!A6</f>
        <v>EAzarbaijan</v>
      </c>
      <c r="B6">
        <f>[2]bottom20!B6</f>
        <v>22.208348549323851</v>
      </c>
      <c r="C6">
        <f>[3]bottom20!$B6</f>
        <v>10.164353107609079</v>
      </c>
      <c r="D6">
        <f>[4]bottom20!$B6</f>
        <v>12.858315628771861</v>
      </c>
      <c r="E6">
        <f>[5]bottom20!$B6</f>
        <v>17.042111050637018</v>
      </c>
      <c r="F6">
        <f>[6]bottom20!$B6</f>
        <v>18.218862891973831</v>
      </c>
      <c r="G6">
        <f>[7]bottom20!$B6</f>
        <v>13.988472249826989</v>
      </c>
      <c r="H6">
        <f>[8]bottom20!$B6</f>
        <v>15.65631635707353</v>
      </c>
      <c r="I6">
        <f>[9]bottom20!$B6</f>
        <v>16.836817682142669</v>
      </c>
      <c r="J6">
        <f>[10]bottom20!$B6</f>
        <v>19.113778043069981</v>
      </c>
      <c r="K6">
        <f>[11]bottom20!$B6</f>
        <v>24.273807353524621</v>
      </c>
    </row>
    <row r="7" spans="1:11" x14ac:dyDescent="0.35">
      <c r="A7" t="str">
        <f>[2]pipedwater!A7</f>
        <v>WAzarbaijan</v>
      </c>
      <c r="B7">
        <f>[2]bottom20!B7</f>
        <v>13.57941110494375</v>
      </c>
      <c r="C7">
        <f>[3]bottom20!$B7</f>
        <v>16.847609313154191</v>
      </c>
      <c r="D7">
        <f>[4]bottom20!$B7</f>
        <v>19.473444528913198</v>
      </c>
      <c r="E7">
        <f>[5]bottom20!$B7</f>
        <v>15.62874170688991</v>
      </c>
      <c r="F7">
        <f>[6]bottom20!$B7</f>
        <v>14.35787623613691</v>
      </c>
      <c r="G7">
        <f>[7]bottom20!$B7</f>
        <v>24.889074198585419</v>
      </c>
      <c r="H7">
        <f>[8]bottom20!$B7</f>
        <v>22.557255647763949</v>
      </c>
      <c r="I7">
        <f>[9]bottom20!$B7</f>
        <v>23.63518435574786</v>
      </c>
      <c r="J7">
        <f>[10]bottom20!$B7</f>
        <v>28.403667333841739</v>
      </c>
      <c r="K7">
        <f>[11]bottom20!$B7</f>
        <v>32.779275547687561</v>
      </c>
    </row>
    <row r="8" spans="1:11" x14ac:dyDescent="0.35">
      <c r="A8" t="str">
        <f>[2]pipedwater!A8</f>
        <v>Kermanshah</v>
      </c>
      <c r="B8">
        <f>[2]bottom20!B8</f>
        <v>19.1175937953732</v>
      </c>
      <c r="C8">
        <f>[3]bottom20!$B8</f>
        <v>18.87571816191565</v>
      </c>
      <c r="D8">
        <f>[4]bottom20!$B8</f>
        <v>12.07714102619693</v>
      </c>
      <c r="E8">
        <f>[5]bottom20!$B8</f>
        <v>13.17083184000783</v>
      </c>
      <c r="F8">
        <f>[6]bottom20!$B8</f>
        <v>12.699990597208259</v>
      </c>
      <c r="G8">
        <f>[7]bottom20!$B8</f>
        <v>12.91722555449739</v>
      </c>
      <c r="H8">
        <f>[8]bottom20!$B8</f>
        <v>14.0884651764823</v>
      </c>
      <c r="I8">
        <f>[9]bottom20!$B8</f>
        <v>12.72888842949698</v>
      </c>
      <c r="J8">
        <f>[10]bottom20!$B8</f>
        <v>10.05372652162459</v>
      </c>
      <c r="K8">
        <f>[11]bottom20!$B8</f>
        <v>12.320087842935919</v>
      </c>
    </row>
    <row r="9" spans="1:11" x14ac:dyDescent="0.35">
      <c r="A9" t="str">
        <f>[2]pipedwater!A9</f>
        <v>Khuzestan</v>
      </c>
      <c r="B9">
        <f>[2]bottom20!B9</f>
        <v>24.498616968479968</v>
      </c>
      <c r="C9">
        <f>[3]bottom20!$B9</f>
        <v>19.125942902014039</v>
      </c>
      <c r="D9">
        <f>[4]bottom20!$B9</f>
        <v>14.91414601729474</v>
      </c>
      <c r="E9">
        <f>[5]bottom20!$B9</f>
        <v>17.34113574951628</v>
      </c>
      <c r="F9">
        <f>[6]bottom20!$B9</f>
        <v>19.238561923801601</v>
      </c>
      <c r="G9">
        <f>[7]bottom20!$B9</f>
        <v>25.297549074200109</v>
      </c>
      <c r="H9">
        <f>[8]bottom20!$B9</f>
        <v>25.798832830509099</v>
      </c>
      <c r="I9">
        <f>[9]bottom20!$B9</f>
        <v>21.073662177197701</v>
      </c>
      <c r="J9">
        <f>[10]bottom20!$B9</f>
        <v>20.59948967620053</v>
      </c>
      <c r="K9">
        <f>[11]bottom20!$B9</f>
        <v>21.81284448292044</v>
      </c>
    </row>
    <row r="10" spans="1:11" x14ac:dyDescent="0.35">
      <c r="A10" t="str">
        <f>[2]pipedwater!A10</f>
        <v>Fars</v>
      </c>
      <c r="B10">
        <f>[2]bottom20!B10</f>
        <v>13.22406039436073</v>
      </c>
      <c r="C10">
        <f>[3]bottom20!$B10</f>
        <v>13.80784531787249</v>
      </c>
      <c r="D10">
        <f>[4]bottom20!$B10</f>
        <v>21.51705086571064</v>
      </c>
      <c r="E10">
        <f>[5]bottom20!$B10</f>
        <v>22.87292441472303</v>
      </c>
      <c r="F10">
        <f>[6]bottom20!$B10</f>
        <v>15.829162132101249</v>
      </c>
      <c r="G10">
        <f>[7]bottom20!$B10</f>
        <v>14.230818694299231</v>
      </c>
      <c r="H10">
        <f>[8]bottom20!$B10</f>
        <v>17.755673694781411</v>
      </c>
      <c r="I10">
        <f>[9]bottom20!$B10</f>
        <v>17.656109991145659</v>
      </c>
      <c r="J10">
        <f>[10]bottom20!$B10</f>
        <v>21.213276543193292</v>
      </c>
      <c r="K10">
        <f>[11]bottom20!$B10</f>
        <v>19.158038473879628</v>
      </c>
    </row>
    <row r="11" spans="1:11" x14ac:dyDescent="0.35">
      <c r="A11" t="str">
        <f>[2]pipedwater!A11</f>
        <v>Kerman</v>
      </c>
      <c r="B11">
        <f>[2]bottom20!B11</f>
        <v>30.246830563539209</v>
      </c>
      <c r="C11">
        <f>[3]bottom20!$B11</f>
        <v>33.292158689734642</v>
      </c>
      <c r="D11">
        <f>[4]bottom20!$B11</f>
        <v>35.138111279212453</v>
      </c>
      <c r="E11">
        <f>[5]bottom20!$B11</f>
        <v>51.664183466863989</v>
      </c>
      <c r="F11">
        <f>[6]bottom20!$B11</f>
        <v>53.770227553754999</v>
      </c>
      <c r="G11">
        <f>[7]bottom20!$B11</f>
        <v>52.506729235805743</v>
      </c>
      <c r="H11">
        <f>[8]bottom20!$B11</f>
        <v>46.510028146614687</v>
      </c>
      <c r="I11">
        <f>[9]bottom20!$B11</f>
        <v>46.876283175401142</v>
      </c>
      <c r="J11">
        <f>[10]bottom20!$B11</f>
        <v>47.000901221716397</v>
      </c>
      <c r="K11">
        <f>[11]bottom20!$B11</f>
        <v>34.881248096246992</v>
      </c>
    </row>
    <row r="12" spans="1:11" x14ac:dyDescent="0.35">
      <c r="A12" t="str">
        <f>[2]pipedwater!A12</f>
        <v>KhorasanRazavi</v>
      </c>
      <c r="B12">
        <f>[2]bottom20!B12</f>
        <v>24.39761292646461</v>
      </c>
      <c r="C12">
        <f>[3]bottom20!$B12</f>
        <v>22.625733572470491</v>
      </c>
      <c r="D12">
        <f>[4]bottom20!$B12</f>
        <v>19.556151640454729</v>
      </c>
      <c r="E12">
        <f>[5]bottom20!$B12</f>
        <v>20.614995990947381</v>
      </c>
      <c r="F12">
        <f>[6]bottom20!$B12</f>
        <v>21.63601756283926</v>
      </c>
      <c r="G12">
        <f>[7]bottom20!$B12</f>
        <v>16.236275627282271</v>
      </c>
      <c r="H12">
        <f>[8]bottom20!$B12</f>
        <v>19.73098704614986</v>
      </c>
      <c r="I12">
        <f>[9]bottom20!$B12</f>
        <v>20.604211617575871</v>
      </c>
      <c r="J12">
        <f>[10]bottom20!$B12</f>
        <v>18.96351593547643</v>
      </c>
      <c r="K12">
        <f>[11]bottom20!$B12</f>
        <v>20.50031821920367</v>
      </c>
    </row>
    <row r="13" spans="1:11" x14ac:dyDescent="0.35">
      <c r="A13" t="str">
        <f>[2]pipedwater!A13</f>
        <v>Isfahan</v>
      </c>
      <c r="B13">
        <f>[2]bottom20!B13</f>
        <v>7.0941416227128622</v>
      </c>
      <c r="C13">
        <f>[3]bottom20!$B13</f>
        <v>9.9243839260477227</v>
      </c>
      <c r="D13">
        <f>[4]bottom20!$B13</f>
        <v>13.561271620123369</v>
      </c>
      <c r="E13">
        <f>[5]bottom20!$B13</f>
        <v>10.199364756650359</v>
      </c>
      <c r="F13">
        <f>[6]bottom20!$B13</f>
        <v>11.91349948608142</v>
      </c>
      <c r="G13">
        <f>[7]bottom20!$B13</f>
        <v>13.29919516067037</v>
      </c>
      <c r="H13">
        <f>[8]bottom20!$B13</f>
        <v>12.094316744588429</v>
      </c>
      <c r="I13">
        <f>[9]bottom20!$B13</f>
        <v>9.376347432981472</v>
      </c>
      <c r="J13">
        <f>[10]bottom20!$B13</f>
        <v>8.9693733223338157</v>
      </c>
      <c r="K13">
        <f>[11]bottom20!$B13</f>
        <v>7.844287381465131</v>
      </c>
    </row>
    <row r="14" spans="1:11" x14ac:dyDescent="0.35">
      <c r="A14" t="str">
        <f>[2]pipedwater!A14</f>
        <v>Sistan</v>
      </c>
      <c r="B14">
        <f>[2]bottom20!B14</f>
        <v>67.086314104067014</v>
      </c>
      <c r="C14">
        <f>[3]bottom20!$B14</f>
        <v>63.251847901680513</v>
      </c>
      <c r="D14">
        <f>[4]bottom20!$B14</f>
        <v>61.494288577009101</v>
      </c>
      <c r="E14">
        <f>[5]bottom20!$B14</f>
        <v>65.544377463643457</v>
      </c>
      <c r="F14">
        <f>[6]bottom20!$B14</f>
        <v>64.293969608135512</v>
      </c>
      <c r="G14">
        <f>[7]bottom20!$B14</f>
        <v>66.125503220326877</v>
      </c>
      <c r="H14">
        <f>[8]bottom20!$B14</f>
        <v>66.942665001748651</v>
      </c>
      <c r="I14">
        <f>[9]bottom20!$B14</f>
        <v>68.154853501774127</v>
      </c>
      <c r="J14">
        <f>[10]bottom20!$B14</f>
        <v>64.115026678066641</v>
      </c>
      <c r="K14">
        <f>[11]bottom20!$B14</f>
        <v>64.297994755780067</v>
      </c>
    </row>
    <row r="15" spans="1:11" x14ac:dyDescent="0.35">
      <c r="A15" t="str">
        <f>[2]pipedwater!A15</f>
        <v>Kurdestan</v>
      </c>
      <c r="B15">
        <f>[2]bottom20!B15</f>
        <v>17.92708806701113</v>
      </c>
      <c r="C15">
        <f>[3]bottom20!$B15</f>
        <v>20.76250293265867</v>
      </c>
      <c r="D15">
        <f>[4]bottom20!$B15</f>
        <v>22.562649061412969</v>
      </c>
      <c r="E15">
        <f>[5]bottom20!$B15</f>
        <v>20.849179491514409</v>
      </c>
      <c r="F15">
        <f>[6]bottom20!$B15</f>
        <v>15.713376687993961</v>
      </c>
      <c r="G15">
        <f>[7]bottom20!$B15</f>
        <v>12.587391046204081</v>
      </c>
      <c r="H15">
        <f>[8]bottom20!$B15</f>
        <v>14.66737697738138</v>
      </c>
      <c r="I15">
        <f>[9]bottom20!$B15</f>
        <v>13.88742687422687</v>
      </c>
      <c r="J15">
        <f>[10]bottom20!$B15</f>
        <v>15.475903668820539</v>
      </c>
      <c r="K15">
        <f>[11]bottom20!$B15</f>
        <v>12.766523818331009</v>
      </c>
    </row>
    <row r="16" spans="1:11" x14ac:dyDescent="0.35">
      <c r="A16" t="str">
        <f>[2]pipedwater!A16</f>
        <v>Hamadan</v>
      </c>
      <c r="B16">
        <f>[2]bottom20!B16</f>
        <v>27.605001908437991</v>
      </c>
      <c r="C16">
        <f>[3]bottom20!$B16</f>
        <v>25.657873085603171</v>
      </c>
      <c r="D16">
        <f>[4]bottom20!$B16</f>
        <v>36.314798000574108</v>
      </c>
      <c r="E16">
        <f>[5]bottom20!$B16</f>
        <v>28.734369400892309</v>
      </c>
      <c r="F16">
        <f>[6]bottom20!$B16</f>
        <v>24.534262816150061</v>
      </c>
      <c r="G16">
        <f>[7]bottom20!$B16</f>
        <v>17.50401627370649</v>
      </c>
      <c r="H16">
        <f>[8]bottom20!$B16</f>
        <v>17.37130949094761</v>
      </c>
      <c r="I16">
        <f>[9]bottom20!$B16</f>
        <v>19.98908712336349</v>
      </c>
      <c r="J16">
        <f>[10]bottom20!$B16</f>
        <v>18.041469204369779</v>
      </c>
      <c r="K16">
        <f>[11]bottom20!$B16</f>
        <v>23.221935837670781</v>
      </c>
    </row>
    <row r="17" spans="1:11" x14ac:dyDescent="0.35">
      <c r="A17" t="str">
        <f>[2]pipedwater!A17</f>
        <v>Bakhtiari</v>
      </c>
      <c r="B17">
        <f>[2]bottom20!B17</f>
        <v>12.064225488442879</v>
      </c>
      <c r="C17">
        <f>[3]bottom20!$B17</f>
        <v>12.387555964530829</v>
      </c>
      <c r="D17">
        <f>[4]bottom20!$B17</f>
        <v>9.7131469938757746</v>
      </c>
      <c r="E17">
        <f>[5]bottom20!$B17</f>
        <v>9.026082664710831</v>
      </c>
      <c r="F17">
        <f>[6]bottom20!$B17</f>
        <v>11.166123258055009</v>
      </c>
      <c r="G17">
        <f>[7]bottom20!$B17</f>
        <v>8.0447688450178223</v>
      </c>
      <c r="H17">
        <f>[8]bottom20!$B17</f>
        <v>13.971665085747301</v>
      </c>
      <c r="I17">
        <f>[9]bottom20!$B17</f>
        <v>11.522222110522449</v>
      </c>
      <c r="J17">
        <f>[10]bottom20!$B17</f>
        <v>18.057189465332549</v>
      </c>
      <c r="K17">
        <f>[11]bottom20!$B17</f>
        <v>19.22899993742433</v>
      </c>
    </row>
    <row r="18" spans="1:11" x14ac:dyDescent="0.35">
      <c r="A18" t="str">
        <f>[2]pipedwater!A18</f>
        <v>Lorestan</v>
      </c>
      <c r="B18">
        <f>[2]bottom20!B18</f>
        <v>13.692836757708241</v>
      </c>
      <c r="C18">
        <f>[3]bottom20!$B18</f>
        <v>26.025264286971531</v>
      </c>
      <c r="D18">
        <f>[4]bottom20!$B18</f>
        <v>30.448784673588111</v>
      </c>
      <c r="E18">
        <f>[5]bottom20!$B18</f>
        <v>21.91763098221713</v>
      </c>
      <c r="F18">
        <f>[6]bottom20!$B18</f>
        <v>25.353547222597381</v>
      </c>
      <c r="G18">
        <f>[7]bottom20!$B18</f>
        <v>23.501581590789939</v>
      </c>
      <c r="H18">
        <f>[8]bottom20!$B18</f>
        <v>25.286272804893471</v>
      </c>
      <c r="I18">
        <f>[9]bottom20!$B18</f>
        <v>23.832482445261729</v>
      </c>
      <c r="J18">
        <f>[10]bottom20!$B18</f>
        <v>22.869844112127979</v>
      </c>
      <c r="K18">
        <f>[11]bottom20!$B18</f>
        <v>21.7208801570583</v>
      </c>
    </row>
    <row r="19" spans="1:11" x14ac:dyDescent="0.35">
      <c r="A19" t="str">
        <f>[2]pipedwater!A19</f>
        <v>Ilam</v>
      </c>
      <c r="B19">
        <f>[2]bottom20!B19</f>
        <v>12.92480356154209</v>
      </c>
      <c r="C19">
        <f>[3]bottom20!$B19</f>
        <v>28.71559703514091</v>
      </c>
      <c r="D19">
        <f>[4]bottom20!$B19</f>
        <v>20.0809327689181</v>
      </c>
      <c r="E19">
        <f>[5]bottom20!$B19</f>
        <v>31.377758833670299</v>
      </c>
      <c r="F19">
        <f>[6]bottom20!$B19</f>
        <v>39.836540357432611</v>
      </c>
      <c r="G19">
        <f>[7]bottom20!$B19</f>
        <v>30.980763125536839</v>
      </c>
      <c r="H19">
        <f>[8]bottom20!$B19</f>
        <v>26.37335337834914</v>
      </c>
      <c r="I19">
        <f>[9]bottom20!$B19</f>
        <v>20.885096791832542</v>
      </c>
      <c r="J19">
        <f>[10]bottom20!$B19</f>
        <v>18.750012979155041</v>
      </c>
      <c r="K19">
        <f>[11]bottom20!$B19</f>
        <v>19.782229049671091</v>
      </c>
    </row>
    <row r="20" spans="1:11" x14ac:dyDescent="0.35">
      <c r="A20" t="str">
        <f>[2]pipedwater!A20</f>
        <v>Kohkiloyeh</v>
      </c>
      <c r="B20">
        <f>[2]bottom20!B20</f>
        <v>28.199018282478381</v>
      </c>
      <c r="C20">
        <f>[3]bottom20!$B20</f>
        <v>27.688917247573482</v>
      </c>
      <c r="D20">
        <f>[4]bottom20!$B20</f>
        <v>12.8335456142786</v>
      </c>
      <c r="E20">
        <f>[5]bottom20!$B20</f>
        <v>6.8235477618176974</v>
      </c>
      <c r="F20">
        <f>[6]bottom20!$B20</f>
        <v>16.979622877241589</v>
      </c>
      <c r="G20">
        <f>[7]bottom20!$B20</f>
        <v>17.457654714432891</v>
      </c>
      <c r="H20">
        <f>[8]bottom20!$B20</f>
        <v>13.008806380645071</v>
      </c>
      <c r="I20">
        <f>[9]bottom20!$B20</f>
        <v>12.66863694107025</v>
      </c>
      <c r="J20">
        <f>[10]bottom20!$B20</f>
        <v>26.37841868007467</v>
      </c>
      <c r="K20">
        <f>[11]bottom20!$B20</f>
        <v>23.432455546990521</v>
      </c>
    </row>
    <row r="21" spans="1:11" x14ac:dyDescent="0.35">
      <c r="A21" t="str">
        <f>[2]pipedwater!A21</f>
        <v>Bushehr</v>
      </c>
      <c r="B21">
        <f>[2]bottom20!B21</f>
        <v>24.594173632557929</v>
      </c>
      <c r="C21">
        <f>[3]bottom20!$B21</f>
        <v>34.255735970482682</v>
      </c>
      <c r="D21">
        <f>[4]bottom20!$B21</f>
        <v>23.68516162699866</v>
      </c>
      <c r="E21">
        <f>[5]bottom20!$B21</f>
        <v>16.026333800379071</v>
      </c>
      <c r="F21">
        <f>[6]bottom20!$B21</f>
        <v>18.380732559164521</v>
      </c>
      <c r="G21">
        <f>[7]bottom20!$B21</f>
        <v>21.715284379371759</v>
      </c>
      <c r="H21">
        <f>[8]bottom20!$B21</f>
        <v>10.089399744572161</v>
      </c>
      <c r="I21">
        <f>[9]bottom20!$B21</f>
        <v>16.507342481849069</v>
      </c>
      <c r="J21">
        <f>[10]bottom20!$B21</f>
        <v>18.04916162465592</v>
      </c>
      <c r="K21">
        <f>[11]bottom20!$B21</f>
        <v>11.056743781353701</v>
      </c>
    </row>
    <row r="22" spans="1:11" x14ac:dyDescent="0.35">
      <c r="A22" t="str">
        <f>[2]pipedwater!A22</f>
        <v>Zanjan</v>
      </c>
      <c r="B22">
        <f>[2]bottom20!B22</f>
        <v>7.3804808623302769</v>
      </c>
      <c r="C22">
        <f>[3]bottom20!$B22</f>
        <v>6.3335632597379634</v>
      </c>
      <c r="D22">
        <f>[4]bottom20!$B22</f>
        <v>12.521887710851621</v>
      </c>
      <c r="E22">
        <f>[5]bottom20!$B22</f>
        <v>14.08700402182215</v>
      </c>
      <c r="F22">
        <f>[6]bottom20!$B22</f>
        <v>18.054755056306231</v>
      </c>
      <c r="G22">
        <f>[7]bottom20!$B22</f>
        <v>16.703015785860121</v>
      </c>
      <c r="H22">
        <f>[8]bottom20!$B22</f>
        <v>16.370131265882499</v>
      </c>
      <c r="I22">
        <f>[9]bottom20!$B22</f>
        <v>13.25225149785456</v>
      </c>
      <c r="J22">
        <f>[10]bottom20!$B22</f>
        <v>14.71380464424413</v>
      </c>
      <c r="K22">
        <f>[11]bottom20!$B22</f>
        <v>14.520392583222369</v>
      </c>
    </row>
    <row r="23" spans="1:11" x14ac:dyDescent="0.35">
      <c r="A23" t="str">
        <f>[2]pipedwater!A23</f>
        <v>Semnan</v>
      </c>
      <c r="B23">
        <f>[2]bottom20!B23</f>
        <v>16.44214444997597</v>
      </c>
      <c r="C23">
        <f>[3]bottom20!$B23</f>
        <v>22.51248798426041</v>
      </c>
      <c r="D23">
        <f>[4]bottom20!$B23</f>
        <v>19.32344618386109</v>
      </c>
      <c r="E23">
        <f>[5]bottom20!$B23</f>
        <v>22.094806013909722</v>
      </c>
      <c r="F23">
        <f>[6]bottom20!$B23</f>
        <v>24.451097514584649</v>
      </c>
      <c r="G23">
        <f>[7]bottom20!$B23</f>
        <v>21.9274907675813</v>
      </c>
      <c r="H23">
        <f>[8]bottom20!$B23</f>
        <v>21.346061107812559</v>
      </c>
      <c r="I23">
        <f>[9]bottom20!$B23</f>
        <v>19.972616303788399</v>
      </c>
      <c r="J23">
        <f>[10]bottom20!$B23</f>
        <v>18.326096731493131</v>
      </c>
      <c r="K23">
        <f>[11]bottom20!$B23</f>
        <v>18.4331038884031</v>
      </c>
    </row>
    <row r="24" spans="1:11" x14ac:dyDescent="0.35">
      <c r="A24" t="str">
        <f>[2]pipedwater!A24</f>
        <v>Yazd</v>
      </c>
      <c r="B24">
        <f>[2]bottom20!B24</f>
        <v>16.211548942523631</v>
      </c>
      <c r="C24">
        <f>[3]bottom20!$B24</f>
        <v>12.80600468407579</v>
      </c>
      <c r="D24">
        <f>[4]bottom20!$B24</f>
        <v>16.417067708534869</v>
      </c>
      <c r="E24">
        <f>[5]bottom20!$B24</f>
        <v>13.84854586213331</v>
      </c>
      <c r="F24">
        <f>[6]bottom20!$B24</f>
        <v>9.5386118911790501</v>
      </c>
      <c r="G24">
        <f>[7]bottom20!$B24</f>
        <v>12.4928327826038</v>
      </c>
      <c r="H24">
        <f>[8]bottom20!$B24</f>
        <v>10.340889798476431</v>
      </c>
      <c r="I24">
        <f>[9]bottom20!$B24</f>
        <v>14.041719049136489</v>
      </c>
      <c r="J24">
        <f>[10]bottom20!$B24</f>
        <v>13.959542945064021</v>
      </c>
      <c r="K24">
        <f>[11]bottom20!$B24</f>
        <v>12.33152731395662</v>
      </c>
    </row>
    <row r="25" spans="1:11" x14ac:dyDescent="0.35">
      <c r="A25" t="str">
        <f>[2]pipedwater!A25</f>
        <v>Hormozgan</v>
      </c>
      <c r="B25">
        <f>[2]bottom20!B25</f>
        <v>24.37573372434003</v>
      </c>
      <c r="C25">
        <f>[3]bottom20!$B25</f>
        <v>27.264693030919648</v>
      </c>
      <c r="D25">
        <f>[4]bottom20!$B25</f>
        <v>22.832167249095932</v>
      </c>
      <c r="E25">
        <f>[5]bottom20!$B25</f>
        <v>32.669617090082767</v>
      </c>
      <c r="F25">
        <f>[6]bottom20!$B25</f>
        <v>37.598570860023877</v>
      </c>
      <c r="G25">
        <f>[7]bottom20!$B25</f>
        <v>39.230328371300281</v>
      </c>
      <c r="H25">
        <f>[8]bottom20!$B25</f>
        <v>32.172863084142428</v>
      </c>
      <c r="I25">
        <f>[9]bottom20!$B25</f>
        <v>26.134518272284389</v>
      </c>
      <c r="J25">
        <f>[10]bottom20!$B25</f>
        <v>30.16381033954055</v>
      </c>
      <c r="K25">
        <f>[11]bottom20!$B25</f>
        <v>35.288246845631747</v>
      </c>
    </row>
    <row r="26" spans="1:11" x14ac:dyDescent="0.35">
      <c r="A26" t="str">
        <f>[2]pipedwater!A26</f>
        <v>Tehran</v>
      </c>
      <c r="B26">
        <f>[2]bottom20!B26</f>
        <v>13.67304006583333</v>
      </c>
      <c r="C26">
        <f>[3]bottom20!$B26</f>
        <v>14.095235068834921</v>
      </c>
      <c r="D26">
        <f>[4]bottom20!$B26</f>
        <v>13.512900277900171</v>
      </c>
      <c r="E26">
        <f>[5]bottom20!$B26</f>
        <v>9.9765693323993094</v>
      </c>
      <c r="F26">
        <f>[6]bottom20!$B26</f>
        <v>11.23886049338935</v>
      </c>
      <c r="G26">
        <f>[7]bottom20!$B26</f>
        <v>10.156845081750459</v>
      </c>
      <c r="H26">
        <f>[8]bottom20!$B26</f>
        <v>12.70188054392194</v>
      </c>
      <c r="I26">
        <f>[9]bottom20!$B26</f>
        <v>14.702979091883471</v>
      </c>
      <c r="J26">
        <f>[10]bottom20!$B26</f>
        <v>12.91850221145793</v>
      </c>
      <c r="K26">
        <f>[11]bottom20!$B26</f>
        <v>10.809212097601391</v>
      </c>
    </row>
    <row r="27" spans="1:11" x14ac:dyDescent="0.35">
      <c r="A27" t="str">
        <f>[2]pipedwater!A27</f>
        <v>Ardebil</v>
      </c>
      <c r="B27">
        <f>[2]bottom20!B27</f>
        <v>12.645815817437031</v>
      </c>
      <c r="C27">
        <f>[3]bottom20!$B27</f>
        <v>14.34453984291285</v>
      </c>
      <c r="D27">
        <f>[4]bottom20!$B27</f>
        <v>16.66105782961078</v>
      </c>
      <c r="E27">
        <f>[5]bottom20!$B27</f>
        <v>14.16970874497</v>
      </c>
      <c r="F27">
        <f>[6]bottom20!$B27</f>
        <v>20.507257044229249</v>
      </c>
      <c r="G27">
        <f>[7]bottom20!$B27</f>
        <v>22.134654762290332</v>
      </c>
      <c r="H27">
        <f>[8]bottom20!$B27</f>
        <v>19.907684925466331</v>
      </c>
      <c r="I27">
        <f>[9]bottom20!$B27</f>
        <v>18.69252723601668</v>
      </c>
      <c r="J27">
        <f>[10]bottom20!$B27</f>
        <v>17.621381762758581</v>
      </c>
      <c r="K27">
        <f>[11]bottom20!$B27</f>
        <v>21.617756255185078</v>
      </c>
    </row>
    <row r="28" spans="1:11" x14ac:dyDescent="0.35">
      <c r="A28" t="str">
        <f>[2]pipedwater!A28</f>
        <v>Qom</v>
      </c>
      <c r="B28">
        <f>[2]bottom20!B28</f>
        <v>25.66665630533479</v>
      </c>
      <c r="C28">
        <f>[3]bottom20!$B28</f>
        <v>36.150741968356542</v>
      </c>
      <c r="D28">
        <f>[4]bottom20!$B28</f>
        <v>40.532899411714077</v>
      </c>
      <c r="E28">
        <f>[5]bottom20!$B28</f>
        <v>34.03404191131775</v>
      </c>
      <c r="F28">
        <f>[6]bottom20!$B28</f>
        <v>20.284565002398391</v>
      </c>
      <c r="G28">
        <f>[7]bottom20!$B28</f>
        <v>16.813910323342508</v>
      </c>
      <c r="H28">
        <f>[8]bottom20!$B28</f>
        <v>13.67239128441109</v>
      </c>
      <c r="I28">
        <f>[9]bottom20!$B28</f>
        <v>19.054745708262359</v>
      </c>
      <c r="J28">
        <f>[10]bottom20!$B28</f>
        <v>15.48842893883341</v>
      </c>
      <c r="K28">
        <f>[11]bottom20!$B28</f>
        <v>19.499743150507928</v>
      </c>
    </row>
    <row r="29" spans="1:11" x14ac:dyDescent="0.35">
      <c r="A29" t="str">
        <f>[2]pipedwater!A29</f>
        <v>Qazvin</v>
      </c>
      <c r="B29">
        <f>[2]bottom20!B29</f>
        <v>11.130010872807309</v>
      </c>
      <c r="C29">
        <f>[3]bottom20!$B29</f>
        <v>13.579042353119419</v>
      </c>
      <c r="D29">
        <f>[4]bottom20!$B29</f>
        <v>11.675538104677591</v>
      </c>
      <c r="E29">
        <f>[5]bottom20!$B29</f>
        <v>13.281556541029479</v>
      </c>
      <c r="F29">
        <f>[6]bottom20!$B29</f>
        <v>12.754423796148529</v>
      </c>
      <c r="G29">
        <f>[7]bottom20!$B29</f>
        <v>10.955743893703129</v>
      </c>
      <c r="H29">
        <f>[8]bottom20!$B29</f>
        <v>11.417225705580559</v>
      </c>
      <c r="I29">
        <f>[9]bottom20!$B29</f>
        <v>9.0230972595772752</v>
      </c>
      <c r="J29">
        <f>[10]bottom20!$B29</f>
        <v>12.134247713272931</v>
      </c>
      <c r="K29">
        <f>[11]bottom20!$B29</f>
        <v>12.226864076075699</v>
      </c>
    </row>
    <row r="30" spans="1:11" x14ac:dyDescent="0.35">
      <c r="A30" t="str">
        <f>[2]pipedwater!A30</f>
        <v>Golestan</v>
      </c>
      <c r="B30">
        <f>[2]bottom20!B30</f>
        <v>40.644767432694749</v>
      </c>
      <c r="C30">
        <f>[3]bottom20!$B30</f>
        <v>40.028778527183412</v>
      </c>
      <c r="D30">
        <f>[4]bottom20!$B30</f>
        <v>39.77320817191876</v>
      </c>
      <c r="E30">
        <f>[5]bottom20!$B30</f>
        <v>40.087515933284671</v>
      </c>
      <c r="F30">
        <f>[6]bottom20!$B30</f>
        <v>39.144817829067591</v>
      </c>
      <c r="G30">
        <f>[7]bottom20!$B30</f>
        <v>39.526684769145213</v>
      </c>
      <c r="H30">
        <f>[8]bottom20!$B30</f>
        <v>35.412536710040158</v>
      </c>
      <c r="I30">
        <f>[9]bottom20!$B30</f>
        <v>28.995229460609981</v>
      </c>
      <c r="J30">
        <f>[10]bottom20!$B30</f>
        <v>30.156739252184909</v>
      </c>
      <c r="K30">
        <f>[11]bottom20!$B30</f>
        <v>33.262981336778708</v>
      </c>
    </row>
    <row r="31" spans="1:11" x14ac:dyDescent="0.35">
      <c r="A31" t="str">
        <f>[2]pipedwater!A31</f>
        <v>NKhorasan</v>
      </c>
      <c r="B31">
        <f>[2]bottom20!B31</f>
        <v>30.688515284035649</v>
      </c>
      <c r="C31">
        <f>[3]bottom20!$B31</f>
        <v>26.431152642650371</v>
      </c>
      <c r="D31">
        <f>[4]bottom20!$B31</f>
        <v>28.327209294521801</v>
      </c>
      <c r="E31">
        <f>[5]bottom20!$B31</f>
        <v>32.668447211334893</v>
      </c>
      <c r="F31">
        <f>[6]bottom20!$B31</f>
        <v>27.967156351260691</v>
      </c>
      <c r="G31">
        <f>[7]bottom20!$B31</f>
        <v>28.021263468610879</v>
      </c>
      <c r="H31">
        <f>[8]bottom20!$B31</f>
        <v>28.179666327429079</v>
      </c>
      <c r="I31">
        <f>[9]bottom20!$B31</f>
        <v>25.73749067514737</v>
      </c>
      <c r="J31">
        <f>[10]bottom20!$B31</f>
        <v>25.697283536232341</v>
      </c>
      <c r="K31">
        <f>[11]bottom20!$B31</f>
        <v>43.714148161482143</v>
      </c>
    </row>
    <row r="32" spans="1:11" x14ac:dyDescent="0.35">
      <c r="A32" t="str">
        <f>[2]pipedwater!A32</f>
        <v>SKhorasan</v>
      </c>
      <c r="B32">
        <f>[2]bottom20!B32</f>
        <v>26.362384971251998</v>
      </c>
      <c r="C32">
        <f>[3]bottom20!$B32</f>
        <v>15.41454710577073</v>
      </c>
      <c r="D32">
        <f>[4]bottom20!$B32</f>
        <v>7.8646498292179601</v>
      </c>
      <c r="E32">
        <f>[5]bottom20!$B32</f>
        <v>8.926680621545259</v>
      </c>
      <c r="F32">
        <f>[6]bottom20!$B32</f>
        <v>22.064309454210552</v>
      </c>
      <c r="G32">
        <f>[7]bottom20!$B32</f>
        <v>23.28562392967611</v>
      </c>
      <c r="H32">
        <f>[8]bottom20!$B32</f>
        <v>34.762560624008223</v>
      </c>
      <c r="I32">
        <f>[9]bottom20!$B32</f>
        <v>37.687482559377457</v>
      </c>
      <c r="J32">
        <f>[10]bottom20!$B32</f>
        <v>34.667613473472287</v>
      </c>
      <c r="K32">
        <f>[11]bottom20!$B32</f>
        <v>31.268512577269341</v>
      </c>
    </row>
    <row r="33" spans="1:11" x14ac:dyDescent="0.35">
      <c r="A33" t="str">
        <f>[2]pipedwater!A33</f>
        <v>Alborz</v>
      </c>
      <c r="B33">
        <f>[2]bottom20!B33</f>
        <v>18.66767968606775</v>
      </c>
      <c r="C33">
        <f>[3]bottom20!$B33</f>
        <v>18.112427979066709</v>
      </c>
      <c r="D33">
        <f>[4]bottom20!$B33</f>
        <v>12.43681289354455</v>
      </c>
      <c r="E33">
        <f>[5]bottom20!$B33</f>
        <v>8.5505469101084532</v>
      </c>
      <c r="F33">
        <f>[6]bottom20!$B33</f>
        <v>8.4467926715434842</v>
      </c>
      <c r="G33">
        <f>[7]bottom20!$B33</f>
        <v>13.628327966633551</v>
      </c>
      <c r="H33">
        <f>[8]bottom20!$B33</f>
        <v>9.078805880182987</v>
      </c>
      <c r="I33">
        <f>[9]bottom20!$B33</f>
        <v>9.1959798120734373</v>
      </c>
      <c r="J33">
        <f>[10]bottom20!$B33</f>
        <v>9.8634587476768729</v>
      </c>
      <c r="K33">
        <f>[11]bottom20!$B33</f>
        <v>10.930174614006569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380582720474384E378EE0A87F115" ma:contentTypeVersion="14" ma:contentTypeDescription="Create a new document." ma:contentTypeScope="" ma:versionID="53971f672ba26d37faea5f97fb4125c0">
  <xsd:schema xmlns:xsd="http://www.w3.org/2001/XMLSchema" xmlns:xs="http://www.w3.org/2001/XMLSchema" xmlns:p="http://schemas.microsoft.com/office/2006/metadata/properties" xmlns:ns2="651db467-86c2-4ed1-ad0c-f851ebada66d" xmlns:ns3="7b9625dc-ab6f-4356-bfe4-d1d4908b30f8" xmlns:ns4="3e02667f-0271-471b-bd6e-11a2e16def1d" targetNamespace="http://schemas.microsoft.com/office/2006/metadata/properties" ma:root="true" ma:fieldsID="6a05c93fe8320df048e21095294c8f5b" ns2:_="" ns3:_="" ns4:_="">
    <xsd:import namespace="651db467-86c2-4ed1-ad0c-f851ebada66d"/>
    <xsd:import namespace="7b9625dc-ab6f-4356-bfe4-d1d4908b30f8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db467-86c2-4ed1-ad0c-f851ebada6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625dc-ab6f-4356-bfe4-d1d4908b30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36163bb-886c-4e38-be20-3997cb973e10}" ma:internalName="TaxCatchAll" ma:showField="CatchAllData" ma:web="7b9625dc-ab6f-4356-bfe4-d1d4908b30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1db467-86c2-4ed1-ad0c-f851ebada66d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F02253C-F059-450B-8E18-F09EB4CE5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db467-86c2-4ed1-ad0c-f851ebada66d"/>
    <ds:schemaRef ds:uri="7b9625dc-ab6f-4356-bfe4-d1d4908b30f8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574F6-5241-4C2E-A190-0A1191D930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1B0E89-BBE5-4962-8789-C414415D2682}">
  <ds:schemaRefs>
    <ds:schemaRef ds:uri="http://schemas.microsoft.com/office/2006/metadata/properties"/>
    <ds:schemaRef ds:uri="http://schemas.microsoft.com/office/infopath/2007/PartnerControls"/>
    <ds:schemaRef ds:uri="651db467-86c2-4ed1-ad0c-f851ebada66d"/>
    <ds:schemaRef ds:uri="3e02667f-0271-471b-bd6e-11a2e16de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pipedwater</vt:lpstr>
      <vt:lpstr>electricity</vt:lpstr>
      <vt:lpstr>sewage</vt:lpstr>
      <vt:lpstr>poor365</vt:lpstr>
      <vt:lpstr>poor685</vt:lpstr>
      <vt:lpstr>bottom40</vt:lpstr>
      <vt:lpstr>bottom20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Infanzon Guadarrama</dc:creator>
  <cp:lastModifiedBy>Michelle Infanzon Guadarrama</cp:lastModifiedBy>
  <dcterms:created xsi:type="dcterms:W3CDTF">2023-03-06T18:47:03Z</dcterms:created>
  <dcterms:modified xsi:type="dcterms:W3CDTF">2023-03-27T18:30:32Z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0x010100529380582720474384E378EE0A87F115</vt:lpwstr>
  </property>
  <property fmtid="{D5CDD505-2E9C-101B-9397-08002B2CF9AE}" pid="3" name="MediaServiceImageTags">
    <vt:lpwstr/>
  </property>
</Properties>
</file>