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645" activeTab="3"/>
  </bookViews>
  <sheets>
    <sheet name="List of skills" sheetId="2" r:id="rId1"/>
    <sheet name="List of people" sheetId="3" r:id="rId2"/>
    <sheet name="S.Logunov R" sheetId="10" r:id="rId3"/>
    <sheet name="Andreeva J. - radar (2)" sheetId="8" r:id="rId4"/>
    <sheet name="Lebedev A. -training plan" sheetId="4" r:id="rId5"/>
    <sheet name="Lebedev A. - IDP" sheetId="5" r:id="rId6"/>
    <sheet name="Общая информацияя" sheetId="6" r:id="rId7"/>
  </sheets>
  <definedNames>
    <definedName name="_xlnm._FilterDatabase" localSheetId="1" hidden="1">'List of people'!$A$1:$H$70</definedName>
    <definedName name="_xlnm._FilterDatabase" localSheetId="0" hidden="1">'List of skills'!$A$1:$S$1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8" l="1"/>
  <c r="E21" i="8"/>
  <c r="D21" i="8"/>
  <c r="D22" i="10"/>
  <c r="E22" i="10"/>
  <c r="F22" i="10"/>
  <c r="E20" i="10" l="1"/>
  <c r="C29" i="10" l="1"/>
  <c r="L70" i="3"/>
  <c r="M70" i="3"/>
  <c r="N70" i="3"/>
  <c r="BH67" i="10"/>
  <c r="BI67" i="10"/>
  <c r="BJ67" i="10"/>
  <c r="AY67" i="10"/>
  <c r="AZ67" i="10"/>
  <c r="BA67" i="10"/>
  <c r="AP65" i="10"/>
  <c r="AQ65" i="10"/>
  <c r="AR65" i="10"/>
  <c r="AG67" i="10"/>
  <c r="AH67" i="10"/>
  <c r="AI67" i="10"/>
  <c r="AG13" i="10"/>
  <c r="AH13" i="10"/>
  <c r="AI13" i="10"/>
  <c r="BQ13" i="10"/>
  <c r="BR13" i="10"/>
  <c r="BS13" i="10"/>
  <c r="BH13" i="10"/>
  <c r="BI13" i="10"/>
  <c r="BJ13" i="10"/>
  <c r="AY13" i="10"/>
  <c r="AZ13" i="10"/>
  <c r="BA13" i="10"/>
  <c r="X13" i="10"/>
  <c r="Y13" i="10"/>
  <c r="Z13" i="10"/>
  <c r="BG67" i="10" l="1"/>
  <c r="C28" i="10" s="1"/>
  <c r="AX67" i="10"/>
  <c r="AO65" i="10"/>
  <c r="AF67" i="10"/>
  <c r="F29" i="10"/>
  <c r="E29" i="10"/>
  <c r="D29" i="10"/>
  <c r="F28" i="10"/>
  <c r="E28" i="10"/>
  <c r="D28" i="10"/>
  <c r="H27" i="10"/>
  <c r="H26" i="10"/>
  <c r="H25" i="10"/>
  <c r="H24" i="10"/>
  <c r="H23" i="10"/>
  <c r="H21" i="10"/>
  <c r="F20" i="10"/>
  <c r="G19" i="10"/>
  <c r="D19" i="10"/>
  <c r="H19" i="10" s="1"/>
  <c r="G18" i="10"/>
  <c r="D18" i="10"/>
  <c r="H18" i="10" s="1"/>
  <c r="BP13" i="10"/>
  <c r="BG13" i="10"/>
  <c r="AX13" i="10"/>
  <c r="AR13" i="10"/>
  <c r="AQ13" i="10"/>
  <c r="AO13" i="10"/>
  <c r="AF13" i="10"/>
  <c r="C20" i="10" s="1"/>
  <c r="W13" i="10"/>
  <c r="C19" i="10" s="1"/>
  <c r="H29" i="10" l="1"/>
  <c r="H28" i="10"/>
  <c r="H22" i="10"/>
  <c r="D20" i="10"/>
  <c r="H20" i="10" s="1"/>
  <c r="F14" i="10"/>
  <c r="C22" i="10"/>
  <c r="F16" i="10" s="1"/>
  <c r="BL62" i="8"/>
  <c r="BK62" i="8"/>
  <c r="BJ62" i="8"/>
  <c r="BD62" i="8"/>
  <c r="BC62" i="8"/>
  <c r="BB62" i="8"/>
  <c r="AV62" i="8"/>
  <c r="AU62" i="8"/>
  <c r="AT62" i="8"/>
  <c r="AN62" i="8"/>
  <c r="AM62" i="8"/>
  <c r="AL62" i="8"/>
  <c r="AF62" i="8"/>
  <c r="AE62" i="8"/>
  <c r="AD62" i="8"/>
  <c r="F30" i="8"/>
  <c r="E30" i="8"/>
  <c r="D30" i="8"/>
  <c r="H30" i="8" s="1"/>
  <c r="F29" i="8"/>
  <c r="E29" i="8"/>
  <c r="D29" i="8"/>
  <c r="H28" i="8"/>
  <c r="H27" i="8"/>
  <c r="H26" i="8"/>
  <c r="H25" i="8"/>
  <c r="H24" i="8"/>
  <c r="F23" i="8"/>
  <c r="E23" i="8"/>
  <c r="H22" i="8"/>
  <c r="F21" i="8"/>
  <c r="G20" i="8"/>
  <c r="D20" i="8"/>
  <c r="H20" i="8" s="1"/>
  <c r="G19" i="8"/>
  <c r="D19" i="8"/>
  <c r="BL13" i="8"/>
  <c r="BK13" i="8"/>
  <c r="BJ13" i="8"/>
  <c r="BD13" i="8"/>
  <c r="BC13" i="8"/>
  <c r="BB13" i="8"/>
  <c r="AV13" i="8"/>
  <c r="AU13" i="8"/>
  <c r="AT13" i="8"/>
  <c r="D23" i="8" s="1"/>
  <c r="AN13" i="8"/>
  <c r="AM13" i="8"/>
  <c r="AL13" i="8"/>
  <c r="AF13" i="8"/>
  <c r="AE13" i="8"/>
  <c r="AD13" i="8"/>
  <c r="X13" i="8"/>
  <c r="W13" i="8"/>
  <c r="V13" i="8"/>
  <c r="C30" i="8" l="1"/>
  <c r="E16" i="10"/>
  <c r="H23" i="8"/>
  <c r="H29" i="8"/>
  <c r="C20" i="8"/>
  <c r="F15" i="8"/>
  <c r="H21" i="8"/>
  <c r="C29" i="8"/>
  <c r="C21" i="8"/>
  <c r="C23" i="8"/>
  <c r="E17" i="8" l="1"/>
  <c r="F17" i="8"/>
  <c r="K70" i="3"/>
  <c r="J70" i="3"/>
</calcChain>
</file>

<file path=xl/comments1.xml><?xml version="1.0" encoding="utf-8"?>
<comments xmlns="http://schemas.openxmlformats.org/spreadsheetml/2006/main">
  <authors>
    <author>RePack by Diakov</author>
  </authors>
  <commentList>
    <comment ref="G42" authorId="0">
      <text>
        <r>
          <rPr>
            <b/>
            <sz val="9"/>
            <color indexed="81"/>
            <rFont val="Tahoma"/>
            <charset val="1"/>
          </rPr>
          <t>RePack by Diakov: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Anna.Vasilyeva</author>
  </authors>
  <commentList>
    <comment ref="C20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22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</commentList>
</comments>
</file>

<file path=xl/comments3.xml><?xml version="1.0" encoding="utf-8"?>
<comments xmlns="http://schemas.openxmlformats.org/spreadsheetml/2006/main">
  <authors>
    <author>Anna.Vasilyeva</author>
  </authors>
  <commentList>
    <comment ref="C21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колмчество 5к </t>
        </r>
      </text>
    </comment>
  </commentList>
</comments>
</file>

<file path=xl/comments4.xml><?xml version="1.0" encoding="utf-8"?>
<comments xmlns="http://schemas.openxmlformats.org/spreadsheetml/2006/main">
  <authors>
    <author>Anna.Vasilyeva</author>
  </authors>
  <commentLis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pillar leader, engineer, technicians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сквозная нумерация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Тема для обучения
1 навык - 1 строчка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Кто учит - если  самообучение - указать себя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Метод
- самообучение
- обучение с тренером 
- learning by doing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Дата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Статус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Где вы используете полученные знания
Указать и 
-и  проект
- разработка документа
</t>
        </r>
      </text>
    </comment>
    <comment ref="C24" authorId="0">
      <text>
        <r>
          <rPr>
            <b/>
            <sz val="12"/>
            <color indexed="81"/>
            <rFont val="Tahoma"/>
            <family val="2"/>
            <charset val="204"/>
          </rPr>
          <t>Anna.Vasilyeva:</t>
        </r>
        <r>
          <rPr>
            <sz val="12"/>
            <color indexed="81"/>
            <rFont val="Tahoma"/>
            <family val="2"/>
            <charset val="204"/>
          </rPr>
          <t xml:space="preserve">
одинаковое название - в Learn, Teach и название тренинга
если вы не проводите обучение - указать материал/инструкцию, которая была создана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цифра - сколько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Anna.Vasilyeva:</t>
        </r>
        <r>
          <rPr>
            <sz val="9"/>
            <color indexed="81"/>
            <rFont val="Tahoma"/>
            <family val="2"/>
            <charset val="204"/>
          </rPr>
          <t xml:space="preserve">
в часах - например, 1 или 0,5</t>
        </r>
      </text>
    </comment>
    <comment ref="C33" authorId="0">
      <text>
        <r>
          <rPr>
            <b/>
            <sz val="12"/>
            <color indexed="81"/>
            <rFont val="Tahoma"/>
            <family val="2"/>
            <charset val="204"/>
          </rPr>
          <t>Anna.Vasilyeva:</t>
        </r>
        <r>
          <rPr>
            <sz val="12"/>
            <color indexed="81"/>
            <rFont val="Tahoma"/>
            <family val="2"/>
            <charset val="204"/>
          </rPr>
          <t xml:space="preserve">
Указать KPI или проект</t>
        </r>
      </text>
    </comment>
  </commentList>
</comments>
</file>

<file path=xl/sharedStrings.xml><?xml version="1.0" encoding="utf-8"?>
<sst xmlns="http://schemas.openxmlformats.org/spreadsheetml/2006/main" count="4296" uniqueCount="1253">
  <si>
    <t>LAST UPDATED</t>
  </si>
  <si>
    <t xml:space="preserve">NAME </t>
  </si>
  <si>
    <t>ID CODE</t>
  </si>
  <si>
    <t>HIRE DATE</t>
  </si>
  <si>
    <t>CURRENT POSITION</t>
  </si>
  <si>
    <t>DEPARTMENT</t>
  </si>
  <si>
    <t>PD</t>
  </si>
  <si>
    <t>EX POSITION</t>
  </si>
  <si>
    <t>QA Specialist</t>
  </si>
  <si>
    <t>MAIN PILLAR</t>
  </si>
  <si>
    <t>OTHER PILLARS</t>
  </si>
  <si>
    <t>QC</t>
  </si>
  <si>
    <t>REPORTED TO</t>
  </si>
  <si>
    <t xml:space="preserve"> </t>
  </si>
  <si>
    <t>Konstantin Voytikov</t>
  </si>
  <si>
    <t>000466020</t>
  </si>
  <si>
    <t>ACTIVE</t>
  </si>
  <si>
    <t>TARGET</t>
  </si>
  <si>
    <t>5G</t>
  </si>
  <si>
    <t>FI</t>
  </si>
  <si>
    <t>5W+1H</t>
  </si>
  <si>
    <t>5WHY</t>
  </si>
  <si>
    <t>QK/SK</t>
  </si>
  <si>
    <t>7QC tools</t>
  </si>
  <si>
    <t>7WCM tools</t>
  </si>
  <si>
    <t>TWTTP/HERCA</t>
  </si>
  <si>
    <t>OPL/SOP</t>
  </si>
  <si>
    <t xml:space="preserve">IDP </t>
  </si>
  <si>
    <t>Skills Radars</t>
  </si>
  <si>
    <t>5S</t>
  </si>
  <si>
    <t>WPO</t>
  </si>
  <si>
    <t>B-EWO</t>
  </si>
  <si>
    <t>PM</t>
  </si>
  <si>
    <t>S-EWO</t>
  </si>
  <si>
    <t>Safety</t>
  </si>
  <si>
    <t>Spaghetti chart</t>
  </si>
  <si>
    <t>7 Steps of FI project</t>
  </si>
  <si>
    <t xml:space="preserve">TAG </t>
  </si>
  <si>
    <t>AM</t>
  </si>
  <si>
    <t xml:space="preserve">Muri, mura, muda </t>
  </si>
  <si>
    <t>Basic PPA</t>
  </si>
  <si>
    <t>QC of inc. mat.</t>
  </si>
  <si>
    <t>Quality in 7Steps of EEM</t>
  </si>
  <si>
    <t>7IE tools</t>
  </si>
  <si>
    <t xml:space="preserve">Cp,Cpk </t>
  </si>
  <si>
    <t>Error proofing/Fool proofing</t>
  </si>
  <si>
    <t>5 questions for 0 defect</t>
  </si>
  <si>
    <t>X – matrix</t>
  </si>
  <si>
    <t>SMED</t>
  </si>
  <si>
    <t>Minor stoppages</t>
  </si>
  <si>
    <t>E-EWO</t>
  </si>
  <si>
    <t>Env</t>
  </si>
  <si>
    <t>Advanced PPA</t>
  </si>
  <si>
    <t>RCA safety</t>
  </si>
  <si>
    <t>EN ISO 13857=ГОСТ ISO 13857 - 2012 Безопасность машин</t>
  </si>
  <si>
    <t>EN 1837:1999+A1 Safety of machinery - Integral lighting of machines</t>
  </si>
  <si>
    <t>EN 415-2 Safety of packaging machines — Part 2: Preformed rigid container packaging machines</t>
  </si>
  <si>
    <t>EN 415-5 Safety of packaging machines — Part 5: Wrapping machines</t>
  </si>
  <si>
    <t>EN 415-7 Safety of packaging machines — Part 7: Group and secondary packaging machines</t>
  </si>
  <si>
    <t>EN 415-10 Safety of packaging machines — Part 10: General requirements</t>
  </si>
  <si>
    <t>ГОСТ 12.2.033-78 РАБОЧЕЕ МЕСТО ПРИ ВЫПОЛНЕНИИ РАБОТ СТОЯ</t>
  </si>
  <si>
    <t>ГОСТ ИСО 12100 - 2013 Безопасность машин. Общие принципы конструирования.</t>
  </si>
  <si>
    <t>TOOL</t>
  </si>
  <si>
    <t>1. Legal Requirements, Unilever O&amp;HS and FWS Standards</t>
  </si>
  <si>
    <t>2. Safety Responsibility and integrated organization</t>
  </si>
  <si>
    <t>3. Unilever Safety approach</t>
  </si>
  <si>
    <t>4. Incident classification and the principle of Heinrich pyramid</t>
  </si>
  <si>
    <t>5. Step 1&amp;2: incident classification and effective countermeasures</t>
  </si>
  <si>
    <t>6. 5G</t>
  </si>
  <si>
    <t>7. 5W+1H, 5Why, SCAT</t>
  </si>
  <si>
    <t>8. 7 WCM tools</t>
  </si>
  <si>
    <t>9. Countermeasures expansion</t>
  </si>
  <si>
    <t>10. BeSafE assessment</t>
  </si>
  <si>
    <t>11. Safety RCA + TWTTP</t>
  </si>
  <si>
    <t>12. Step 3: Risk Management</t>
  </si>
  <si>
    <t>13. Step 4: SBO &amp; DCA</t>
  </si>
  <si>
    <t>14. Effective reporting of non-injuries incidents</t>
  </si>
  <si>
    <t>15. Personnel Change Management</t>
  </si>
  <si>
    <t>16. Trend analysis&amp; Leading indicators</t>
  </si>
  <si>
    <t>17. Progressive Motivation</t>
  </si>
  <si>
    <t>18. Step 5: Risk Management, SBOs, DCAs done, action taken independently</t>
  </si>
  <si>
    <t>19. Occupational health checkup</t>
  </si>
  <si>
    <t>20. Assessment, Review and Continuous Improvement</t>
  </si>
  <si>
    <t>21. Safety RCA + TWTTP + identification at one of the 3 phases</t>
  </si>
  <si>
    <t>22. Effective Communication</t>
  </si>
  <si>
    <t>23. Step 6 :peer-to-peer observation &amp; feedback</t>
  </si>
  <si>
    <t>24. Intrinsic safety design for equipment</t>
  </si>
  <si>
    <t>25. Intrinsic safety design  for workshop</t>
  </si>
  <si>
    <t>26. Safe Travel</t>
  </si>
  <si>
    <t>27. Health advice</t>
  </si>
  <si>
    <t xml:space="preserve">28. Body age  </t>
  </si>
  <si>
    <t>29. Step 7: Fully Autonomous Safety Culture</t>
  </si>
  <si>
    <t>30. Employee satisfaction &amp; engagement</t>
  </si>
  <si>
    <t>4. Definition of Waste and losses</t>
  </si>
  <si>
    <t>5. Causal/resultant losses</t>
  </si>
  <si>
    <t>6. A, B and C matrices</t>
  </si>
  <si>
    <t>7. Stratification up to station/man level</t>
  </si>
  <si>
    <t>8. Stratification up  to the single root cause level</t>
  </si>
  <si>
    <t>9. D, E and F matrices</t>
  </si>
  <si>
    <t>10. Right projects and follow up</t>
  </si>
  <si>
    <t>1. Logical linkage between CD, KPI and KAI</t>
  </si>
  <si>
    <t>2. G matrix</t>
  </si>
  <si>
    <t xml:space="preserve">3. Finance people’s guidance  </t>
  </si>
  <si>
    <t>4. Choosing right  projects based on market</t>
  </si>
  <si>
    <t>5. Consistent cost deployment for 5 yrs</t>
  </si>
  <si>
    <t xml:space="preserve">6. Computerized cost deployment </t>
  </si>
  <si>
    <t>7. Waste and losses in indirect divisions</t>
  </si>
  <si>
    <t xml:space="preserve">8. Upstream and downstream divisions </t>
  </si>
  <si>
    <t>9. Logistics  CD</t>
  </si>
  <si>
    <t>10. EEM CD</t>
  </si>
  <si>
    <t>1. Ideal cost</t>
  </si>
  <si>
    <t>2. Cost reduction by inductive/deductive approach</t>
  </si>
  <si>
    <t>3. Indirect waste and losses</t>
  </si>
  <si>
    <t>4. External losses (related to SCM)</t>
  </si>
  <si>
    <t>5. EPM CD</t>
  </si>
  <si>
    <t>6. VA/VE</t>
  </si>
  <si>
    <t>7. TIE</t>
  </si>
  <si>
    <t>8. Evaluation of staff towards improvement</t>
  </si>
  <si>
    <t>9. Evaluation of operators towards improvement</t>
  </si>
  <si>
    <t>10. Financial risk deployment (hard/soft savings)</t>
  </si>
  <si>
    <t>CD</t>
  </si>
  <si>
    <t>8. 7 steps of problem approach</t>
  </si>
  <si>
    <t>9. Lead time reduction techniques</t>
  </si>
  <si>
    <t>10. Principles and operating standards for 0 BD and 0 defects</t>
  </si>
  <si>
    <t>1. AK</t>
  </si>
  <si>
    <t>2. 7 IE tools</t>
  </si>
  <si>
    <t xml:space="preserve">3. Maintenance theory </t>
  </si>
  <si>
    <t>4. Cp, Cpk, QM matrix, 5QF0D</t>
  </si>
  <si>
    <t>5. QC of incoming materials</t>
  </si>
  <si>
    <t>6. Visual SOP with Qgate</t>
  </si>
  <si>
    <t>7. Error proofing, fool proofing</t>
  </si>
  <si>
    <t>8. Basic PPA</t>
  </si>
  <si>
    <t>9. VSM</t>
  </si>
  <si>
    <t>10. SMED</t>
  </si>
  <si>
    <t>1. 7 QC tools</t>
  </si>
  <si>
    <t>2. Theory of constraint</t>
  </si>
  <si>
    <t>3. Separation of labor from equipment</t>
  </si>
  <si>
    <t>4. Separation between operation and transportation</t>
  </si>
  <si>
    <t>5. LCA</t>
  </si>
  <si>
    <t>6. Advanced PPA</t>
  </si>
  <si>
    <t>7. DOE + ANOVA</t>
  </si>
  <si>
    <t>8. SCM</t>
  </si>
  <si>
    <t>9. IE with IT</t>
  </si>
  <si>
    <t>10. IPS</t>
  </si>
  <si>
    <t xml:space="preserve">4. Maintenance theory  </t>
  </si>
  <si>
    <t>5. Machine classification based on CD</t>
  </si>
  <si>
    <t xml:space="preserve">6. Breakdown maps </t>
  </si>
  <si>
    <t>7. AM step 1</t>
  </si>
  <si>
    <t>8. AM step 2</t>
  </si>
  <si>
    <t>9. AM step 3</t>
  </si>
  <si>
    <t>10. Correct evaluation of B and C for each step</t>
  </si>
  <si>
    <t>1. Machine classification based on P,Q,C,D,S,M</t>
  </si>
  <si>
    <t xml:space="preserve">2. 4 categories of operators </t>
  </si>
  <si>
    <t>3. AM step 4</t>
  </si>
  <si>
    <t>4. Quick kaizen</t>
  </si>
  <si>
    <t xml:space="preserve">5. AM step 5 </t>
  </si>
  <si>
    <t xml:space="preserve">6. AM step 6 </t>
  </si>
  <si>
    <t xml:space="preserve">7. Machine data analysis </t>
  </si>
  <si>
    <t>8. Process data analysis</t>
  </si>
  <si>
    <t xml:space="preserve">9. Job cover matrix  </t>
  </si>
  <si>
    <t>1. AM step 7</t>
  </si>
  <si>
    <t xml:space="preserve">2. Elimination of workplace waste and losses  </t>
  </si>
  <si>
    <t xml:space="preserve">3. Production data analysis </t>
  </si>
  <si>
    <t xml:space="preserve">4. Man-machine chart </t>
  </si>
  <si>
    <t>5. Layout modification</t>
  </si>
  <si>
    <t>6. Creation of MP information</t>
  </si>
  <si>
    <t>7. Design in  (Safety)</t>
  </si>
  <si>
    <t xml:space="preserve">8. Reliability and maintainability design </t>
  </si>
  <si>
    <t>9. Design in  (involve Op)</t>
  </si>
  <si>
    <t>4. Maintenance theory</t>
  </si>
  <si>
    <t>6. Measurement of OEE, OPE</t>
  </si>
  <si>
    <t>7. PM Step 1</t>
  </si>
  <si>
    <t>8. PM Step 2</t>
  </si>
  <si>
    <t>9. PM Step 3</t>
  </si>
  <si>
    <t>10. SMP</t>
  </si>
  <si>
    <t>1. 5S in machine workshop</t>
  </si>
  <si>
    <t>2. Equipment drawings  management</t>
  </si>
  <si>
    <t>3. Spare part management</t>
  </si>
  <si>
    <t>4. Machine  classification based on CD + P,Q,C,D,S and M</t>
  </si>
  <si>
    <t>5. PM step 4</t>
  </si>
  <si>
    <t>6. PM step 5</t>
  </si>
  <si>
    <t xml:space="preserve">7. Component maintenance </t>
  </si>
  <si>
    <t xml:space="preserve">8. MTTR analysis </t>
  </si>
  <si>
    <t xml:space="preserve">9. QM, PPA </t>
  </si>
  <si>
    <t>10. Microstoppages: use of high speed  camera</t>
  </si>
  <si>
    <t>1. Breakdown analysis</t>
  </si>
  <si>
    <t>2. PM step 6</t>
  </si>
  <si>
    <t>3. PM Step 7</t>
  </si>
  <si>
    <t>4. Real time management</t>
  </si>
  <si>
    <t xml:space="preserve">5. Unmanned operation </t>
  </si>
  <si>
    <t>6. FTA,  process FMEA</t>
  </si>
  <si>
    <t>7. Feedback system to  EPM and EEM</t>
  </si>
  <si>
    <t xml:space="preserve">8. Reliability  design  </t>
  </si>
  <si>
    <t>9. RCM</t>
  </si>
  <si>
    <t>10. Spare part management from design stage</t>
  </si>
  <si>
    <t>4. 10 QC viewpoints</t>
  </si>
  <si>
    <t>5. Reactive QA matrix</t>
  </si>
  <si>
    <t xml:space="preserve">6. Management of claims </t>
  </si>
  <si>
    <t>7. 4M analysis and countermeasures</t>
  </si>
  <si>
    <t>8. 7 QC tools</t>
  </si>
  <si>
    <t>9. 7 steps of  QC problem  solving</t>
  </si>
  <si>
    <t>10. SQC for product characteristics</t>
  </si>
  <si>
    <t>1. Preventive QA matrix</t>
  </si>
  <si>
    <t>2. SQC  for causes</t>
  </si>
  <si>
    <t>3. Step 5, 6 of 7  steps of quality maintenance</t>
  </si>
  <si>
    <t>4. Visualization</t>
  </si>
  <si>
    <t>5. HERCA</t>
  </si>
  <si>
    <t>6. Error proofing,  Fool proofing</t>
  </si>
  <si>
    <t>7. Visual SOP</t>
  </si>
  <si>
    <t>8. QC of in-coming materials</t>
  </si>
  <si>
    <t>9. QA network</t>
  </si>
  <si>
    <t>10. Claims  trend analysis</t>
  </si>
  <si>
    <t>1. Step 7 of Qmaintenance</t>
  </si>
  <si>
    <t>2. New 7 QC tools</t>
  </si>
  <si>
    <t>3. Use of various statistical tools</t>
  </si>
  <si>
    <t>4. Proactive QA  matrix</t>
  </si>
  <si>
    <t>5. QFD</t>
  </si>
  <si>
    <t>6. DR system</t>
  </si>
  <si>
    <t xml:space="preserve">7. Reliability engineering  FTA, FMEA  </t>
  </si>
  <si>
    <t>8. DOE+ANOVA</t>
  </si>
  <si>
    <t xml:space="preserve">9. DF(X) </t>
  </si>
  <si>
    <t>10. Robust design, Taguchi methods</t>
  </si>
  <si>
    <t>1. A, B, C classification for RM, PM and FG</t>
  </si>
  <si>
    <t>2. Understanding of CCFOT Loss Tree</t>
  </si>
  <si>
    <t>3. Understanding the OR Loss Tree</t>
  </si>
  <si>
    <t>4. Understanding PPW/PPW70</t>
  </si>
  <si>
    <t>5. 5S in warehouse + 5T in Plant</t>
  </si>
  <si>
    <t>6. Implementing countermeasures for OR, CCFOT and PPW losses</t>
  </si>
  <si>
    <t>7. Separating machine operation and material feeding</t>
  </si>
  <si>
    <t>8. Line side stock management</t>
  </si>
  <si>
    <t>9. Logistics step 3</t>
  </si>
  <si>
    <t>10. Quality Inspection effects on Supply Planning</t>
  </si>
  <si>
    <t>1. FIFO</t>
  </si>
  <si>
    <t>2. SO&amp;P process and procedures</t>
  </si>
  <si>
    <t>3. MPS master production scheduling</t>
  </si>
  <si>
    <t>4. MRP and call off system</t>
  </si>
  <si>
    <t>6. Production lot size</t>
  </si>
  <si>
    <t>7. Production scheduling</t>
  </si>
  <si>
    <t>8. JIT</t>
  </si>
  <si>
    <t>9. Inventory accuracy</t>
  </si>
  <si>
    <t>10. WPO/LOG cross training</t>
  </si>
  <si>
    <t>1. Capacity Planning</t>
  </si>
  <si>
    <t>2. Zero Breakdowns - Zero minor stoppages - Zero quality defects</t>
  </si>
  <si>
    <t>3. Reduction of forecast bias/error</t>
  </si>
  <si>
    <t>4. Vendor managed inventory</t>
  </si>
  <si>
    <t>5. Minimum inventory</t>
  </si>
  <si>
    <t>6. Optimizing size of packaging at design stage</t>
  </si>
  <si>
    <t>7. Supplier's involvement</t>
  </si>
  <si>
    <t>8. VSM and lay out optimization at design stage</t>
  </si>
  <si>
    <t>9. Benchmarking performances to improve standards</t>
  </si>
  <si>
    <t>Log</t>
  </si>
  <si>
    <t>EEM</t>
  </si>
  <si>
    <t>4. Knowledge of env. Requirements and company stds</t>
  </si>
  <si>
    <t xml:space="preserve">5. The principle of environmental Heinrich pyramid </t>
  </si>
  <si>
    <t>6. Management initiated environmental activities</t>
  </si>
  <si>
    <t>7. Environment step 1</t>
  </si>
  <si>
    <t>8. Environment step 2</t>
  </si>
  <si>
    <t>9. Environment step 3</t>
  </si>
  <si>
    <t>10. Emergency plan</t>
  </si>
  <si>
    <t>1. Environment step 4</t>
  </si>
  <si>
    <t>2. Air emission control</t>
  </si>
  <si>
    <t>3. Noise, dust emission control</t>
  </si>
  <si>
    <t>4. 7 steps of energy saving</t>
  </si>
  <si>
    <t>5. Waste management</t>
  </si>
  <si>
    <t>6. E &amp; T about ENV</t>
  </si>
  <si>
    <t>7. Water consumption reduction</t>
  </si>
  <si>
    <t>8. Oil consumption reduction</t>
  </si>
  <si>
    <t>9. Environmental auditing system</t>
  </si>
  <si>
    <t>10. Short, mid-term program</t>
  </si>
  <si>
    <t>1. Environment  step 5</t>
  </si>
  <si>
    <t>2. Environment step 6</t>
  </si>
  <si>
    <t>3. Environment step 7</t>
  </si>
  <si>
    <t>4. ENV Documentation system</t>
  </si>
  <si>
    <t>5. Analysis and verification</t>
  </si>
  <si>
    <t>6. Ground and underground Protection</t>
  </si>
  <si>
    <t>7. Updating system for future laws</t>
  </si>
  <si>
    <t>8. Risk reduction</t>
  </si>
  <si>
    <t>9. Impact assessment</t>
  </si>
  <si>
    <t>10. Long term ENV improvement program</t>
  </si>
  <si>
    <t>ENV</t>
  </si>
  <si>
    <t>4. PD step 1 - Set up principles</t>
  </si>
  <si>
    <t xml:space="preserve">5. PD step 2 - Introduce of initial training system to develop competences 
</t>
  </si>
  <si>
    <t xml:space="preserve">6. PD step 3 Develop projects  to improve competences 
</t>
  </si>
  <si>
    <t>7. E &amp; T method and tools</t>
  </si>
  <si>
    <t>8. correct evaluation of E &amp; T</t>
  </si>
  <si>
    <t>9. Involvement of people</t>
  </si>
  <si>
    <t>10. Good  communication system</t>
  </si>
  <si>
    <t xml:space="preserve">11. PD step 4 Introduce a system of coherent training to 
Develop competences 
</t>
  </si>
  <si>
    <t>12. Efficient and effective education by texts and tests</t>
  </si>
  <si>
    <t>13. Efficient and effective training off-the-job and on-the-job</t>
  </si>
  <si>
    <t>14. E&amp;T standardization and expansion</t>
  </si>
  <si>
    <t>15. Root causes of lack of knowledge/skills and countermeasures</t>
  </si>
  <si>
    <t>16. Preventive measures against human errors</t>
  </si>
  <si>
    <t>17. Skill gap analysis and countermeasures</t>
  </si>
  <si>
    <t>18. Absenteeism management</t>
  </si>
  <si>
    <t xml:space="preserve">19. Suggestion system </t>
  </si>
  <si>
    <t>20. Recognition and rewarding system</t>
  </si>
  <si>
    <t>21. Behavioral requirements for staff</t>
  </si>
  <si>
    <t>22. Improve staff behavior</t>
  </si>
  <si>
    <t>23. Behavioral  requirements for operators</t>
  </si>
  <si>
    <t>24. System to improve operator behavior</t>
  </si>
  <si>
    <t xml:space="preserve">25. Classification of staff </t>
  </si>
  <si>
    <t xml:space="preserve">26. Classification of operators </t>
  </si>
  <si>
    <t xml:space="preserve">27. PD step 5 Set up a system for development
</t>
  </si>
  <si>
    <t xml:space="preserve">28. PD step 6 Specific competences 
</t>
  </si>
  <si>
    <t xml:space="preserve">29. PD step 7 Continuous assessment 
</t>
  </si>
  <si>
    <t>30. Correct evaluation of investments in E &amp; T</t>
  </si>
  <si>
    <t>Employee Name (LEG)</t>
  </si>
  <si>
    <t>Job Title 4Doc (RUS)</t>
  </si>
  <si>
    <t>Position Title</t>
  </si>
  <si>
    <t>Авдеева Ольга Эдуардовна</t>
  </si>
  <si>
    <t>Старший специалист по планированию и анализу результатов деятельности</t>
  </si>
  <si>
    <t>Senior SU Planning Specialist</t>
  </si>
  <si>
    <t>Отдел планирования производства и поставок</t>
  </si>
  <si>
    <t>Агапкина Анастасия Игоревна</t>
  </si>
  <si>
    <t>секретарь-ресепшионист</t>
  </si>
  <si>
    <t>secretary</t>
  </si>
  <si>
    <t>Отдел управления</t>
  </si>
  <si>
    <t>Андреев Владимир Анатольевич</t>
  </si>
  <si>
    <t>Инженер по капитальным проектам, эксплуатации и ремонту зданий и сооружений</t>
  </si>
  <si>
    <t>Capital Project Engineer</t>
  </si>
  <si>
    <t>Отдел по управлению капитальными проектами</t>
  </si>
  <si>
    <t>Андрианова Ирина Вячеславовна</t>
  </si>
  <si>
    <t>Старший микробиолог</t>
  </si>
  <si>
    <t>Senior Microbiologist</t>
  </si>
  <si>
    <t>Служба гарантии качества</t>
  </si>
  <si>
    <t>Антонова Елена Викторовна</t>
  </si>
  <si>
    <t>Экономист по производству</t>
  </si>
  <si>
    <t>Product Cost Accountant</t>
  </si>
  <si>
    <t>Финансово-коммерческая служба</t>
  </si>
  <si>
    <t>Баршай Лев Моисеевич</t>
  </si>
  <si>
    <t>Руководитель механического участка</t>
  </si>
  <si>
    <t>Mechanical Workshop Supervisor</t>
  </si>
  <si>
    <t>Сервисная служба</t>
  </si>
  <si>
    <t>Большакова Дарья Васильевна</t>
  </si>
  <si>
    <t>Старший специалист по планированию и организации поставок СиВМ</t>
  </si>
  <si>
    <t>Бормотова Екатерина Владимировна</t>
  </si>
  <si>
    <t>Инженер по качеству готовой продукции</t>
  </si>
  <si>
    <t>Быстров Дмитрий Владимирович</t>
  </si>
  <si>
    <t>Начальник компрессорного цеха</t>
  </si>
  <si>
    <t>Ammonia Supervisor</t>
  </si>
  <si>
    <t>Компрессорный цех</t>
  </si>
  <si>
    <t>Васильева Мария Валерьевна</t>
  </si>
  <si>
    <t>Старший специалист по качеству готовой продукции</t>
  </si>
  <si>
    <t>Senior QA specialist</t>
  </si>
  <si>
    <t>Вашакмадзе Светлана Дмитриевна</t>
  </si>
  <si>
    <t>Начальник смены производства</t>
  </si>
  <si>
    <t>Shift production leader</t>
  </si>
  <si>
    <t>Производственный отдел</t>
  </si>
  <si>
    <t>Вехина Оксана Владимировна</t>
  </si>
  <si>
    <t>Менеджер по качеству</t>
  </si>
  <si>
    <t>Senior QA Manager</t>
  </si>
  <si>
    <t>Войтиков Константин Николаевич</t>
  </si>
  <si>
    <t>Управляюший директор филиала</t>
  </si>
  <si>
    <t>Factory Director</t>
  </si>
  <si>
    <t>Гаврилов Дмитрий Александрович</t>
  </si>
  <si>
    <t>Специалист по учету и анализу производственной деятельности</t>
  </si>
  <si>
    <t>Production Analyst</t>
  </si>
  <si>
    <t>Грицук Дмитрий Николаевич</t>
  </si>
  <si>
    <t>Старший инженер производства</t>
  </si>
  <si>
    <t>Chief process engineer</t>
  </si>
  <si>
    <t>Давыдов Иван Борисович</t>
  </si>
  <si>
    <t>Менеджер по внедрению новых технологий</t>
  </si>
  <si>
    <t>Supervisor SUIT</t>
  </si>
  <si>
    <t>Отдел внедрения новых технологий</t>
  </si>
  <si>
    <t>Дагаева Анастасия Андреевна</t>
  </si>
  <si>
    <t>Специалист МТО</t>
  </si>
  <si>
    <t>NPI Buyer</t>
  </si>
  <si>
    <t>Служба обеспечения</t>
  </si>
  <si>
    <t>Делимов Алексей Николаевич</t>
  </si>
  <si>
    <t>Инженера по техническому обслуживанию и регламентным работам</t>
  </si>
  <si>
    <t>Electromechanic</t>
  </si>
  <si>
    <t>Энергетическая служба</t>
  </si>
  <si>
    <t>Дьяконов Александр Александрович</t>
  </si>
  <si>
    <t>Ведущий инженер КИПиА</t>
  </si>
  <si>
    <t>Automation Supervisor</t>
  </si>
  <si>
    <t>Участок КИПиА</t>
  </si>
  <si>
    <t>Медицинский пункт</t>
  </si>
  <si>
    <t>Жадушкина Татьяна Юрьевна</t>
  </si>
  <si>
    <t>Специалист по сертификации</t>
  </si>
  <si>
    <t>Certification Specialist</t>
  </si>
  <si>
    <t>Отдел гарантии качества</t>
  </si>
  <si>
    <t>Жиляева Ирина Владимировна</t>
  </si>
  <si>
    <t>Специалист по планированию сырья и материалов</t>
  </si>
  <si>
    <t>Supply Specialist</t>
  </si>
  <si>
    <t>Заритовский Владимир Евгеньевич</t>
  </si>
  <si>
    <t>Младший проектный менеджер</t>
  </si>
  <si>
    <t>Junior Project supervisor</t>
  </si>
  <si>
    <t>Инженерно-технический отдел</t>
  </si>
  <si>
    <t>Иванова Ирина Анатольевна</t>
  </si>
  <si>
    <t>Ивлева Юлия Владимировна</t>
  </si>
  <si>
    <t>Кожевникова Екатерина Игоревна</t>
  </si>
  <si>
    <t>Краснюкова Алина Степановна</t>
  </si>
  <si>
    <t>Младший финансовый  менеджер</t>
  </si>
  <si>
    <t>Finance Supervisor</t>
  </si>
  <si>
    <t>Кривошеенкова Наталья Леонидовна</t>
  </si>
  <si>
    <t>Заведующий медицинским пунктом</t>
  </si>
  <si>
    <t>Head of medical center</t>
  </si>
  <si>
    <t>Лебедев Александр Владимирович</t>
  </si>
  <si>
    <t>Специалист по организации управления производством</t>
  </si>
  <si>
    <t>Manufact excellence coordinato</t>
  </si>
  <si>
    <t>Ледовский Сергей Павлович</t>
  </si>
  <si>
    <t>Инженер производства</t>
  </si>
  <si>
    <t>Process engineer</t>
  </si>
  <si>
    <t>Лисицына Вера Михайловна</t>
  </si>
  <si>
    <t>Инженер по охране окружающей среды</t>
  </si>
  <si>
    <t>Enviroment engineer</t>
  </si>
  <si>
    <t>Отдел по охране труда, окружающей среды и организации управления производством</t>
  </si>
  <si>
    <t>Логунов Сергей Александрович</t>
  </si>
  <si>
    <t>Лукьянченко Елена Владимировна</t>
  </si>
  <si>
    <t>Бюджетный контролер</t>
  </si>
  <si>
    <t>Budget Controller</t>
  </si>
  <si>
    <t>Лыков Валерий Константинович</t>
  </si>
  <si>
    <t>Инженер-энергетик</t>
  </si>
  <si>
    <t>Effluent Supervisor</t>
  </si>
  <si>
    <t>Малыжко Борис Николаевич</t>
  </si>
  <si>
    <t>Руководитель сервисной службы</t>
  </si>
  <si>
    <t>Service engineer</t>
  </si>
  <si>
    <t>Мудрая Наталья Федоровна</t>
  </si>
  <si>
    <t>Руководитель участка планирования сырья и материалов</t>
  </si>
  <si>
    <t>Пашков Сергей Александрович</t>
  </si>
  <si>
    <t>Инженер КИПиА по ремонту и обслуживанию производственного оборудования</t>
  </si>
  <si>
    <t>Петров Сергей Александрович</t>
  </si>
  <si>
    <t>Специалист по развитию производства мороженого и упаковки</t>
  </si>
  <si>
    <t>Product Development Specialist</t>
  </si>
  <si>
    <t>Прокофьев Олег Эдуардович</t>
  </si>
  <si>
    <t>Инженер технического склада</t>
  </si>
  <si>
    <t>Engineering Stock Keeper</t>
  </si>
  <si>
    <t>Прохорова Юлия Александровна</t>
  </si>
  <si>
    <t>Инженер по интегрированной системе менеджмента</t>
  </si>
  <si>
    <t>IMS engineer</t>
  </si>
  <si>
    <t>Пятницкая Наталья Александровна</t>
  </si>
  <si>
    <t>Силантьева Ирина Михайловна</t>
  </si>
  <si>
    <t>Старший специалист по входному контролю</t>
  </si>
  <si>
    <t>Senior RPM incom QA sp</t>
  </si>
  <si>
    <t>Скотнова Юлия Викторовна</t>
  </si>
  <si>
    <t>Инженер по ОТ и ООС</t>
  </si>
  <si>
    <t>SHE specialist</t>
  </si>
  <si>
    <t>Смирнов Михаил Михайлович</t>
  </si>
  <si>
    <t>Технический руководитель предприятия</t>
  </si>
  <si>
    <t>Senior engineering manager</t>
  </si>
  <si>
    <t>Солопов Юрий Викторович</t>
  </si>
  <si>
    <t>Инженер по автоматизированным системам управления технологическими процессами</t>
  </si>
  <si>
    <t>Федорова Надежда Викторовна</t>
  </si>
  <si>
    <t>Инженер по входному контролю</t>
  </si>
  <si>
    <t>Хлебников Константин Иванович</t>
  </si>
  <si>
    <t>Инженер по промышленной безопасности</t>
  </si>
  <si>
    <t>Industrial Safety engineer</t>
  </si>
  <si>
    <t>Черенкова Людмила Константиновна</t>
  </si>
  <si>
    <t>Инженер по гигиене</t>
  </si>
  <si>
    <t>Чуяшкина Ольга Николаевна</t>
  </si>
  <si>
    <t>Младший менеджер складских операций</t>
  </si>
  <si>
    <t>Junior Warehouse Manager</t>
  </si>
  <si>
    <t>Отдел складских операций</t>
  </si>
  <si>
    <t>Шувалова Ольга Ивановна</t>
  </si>
  <si>
    <t>Младший менеджер по планированию и организации поставок СиВМ</t>
  </si>
  <si>
    <t>Junior Planning Manager</t>
  </si>
  <si>
    <t>Щербаков Дмитрий Валерьевич</t>
  </si>
  <si>
    <t>Руководитель вспомогательных инженерных объектов</t>
  </si>
  <si>
    <t>Engineer</t>
  </si>
  <si>
    <t>Щербакова Екатерина Сергеевна</t>
  </si>
  <si>
    <t>Помощник директора</t>
  </si>
  <si>
    <t>Personal Assistant</t>
  </si>
  <si>
    <t>Сервисный инженер по ремонту и обслуживанию оборудования (сменный)</t>
  </si>
  <si>
    <t>Бобков Алексей Алексеевич</t>
  </si>
  <si>
    <t>Наладчик производственного оборудования 5 разряда (дневной)</t>
  </si>
  <si>
    <t>Mechanical</t>
  </si>
  <si>
    <t>Боталов Александр Юрьевич</t>
  </si>
  <si>
    <t>Наладчик производственного оборудования 4 разряда (сменный)</t>
  </si>
  <si>
    <t>Герасимов Роман Юрьевич</t>
  </si>
  <si>
    <t>Голованов Виталий Сергеевич</t>
  </si>
  <si>
    <t>Колбасников Владимир Иванович</t>
  </si>
  <si>
    <t>Колбасников Сергей Иванович</t>
  </si>
  <si>
    <t>Милехин Сергей Владимирович</t>
  </si>
  <si>
    <t>Мызгин Юрий Владимирович</t>
  </si>
  <si>
    <t>Наладчик производственного оборудования 4 разряда (дневной)</t>
  </si>
  <si>
    <t>Рягузов Виталий Владимирович</t>
  </si>
  <si>
    <t>Сусков Денис Владимирович</t>
  </si>
  <si>
    <t>Толкачев Михаил Алексеевич</t>
  </si>
  <si>
    <t>Быковский Сергей Викторович</t>
  </si>
  <si>
    <t>Координатор складских операций</t>
  </si>
  <si>
    <t>Senior RMPM warehouse operator</t>
  </si>
  <si>
    <t>Department</t>
  </si>
  <si>
    <t>000479591</t>
  </si>
  <si>
    <t>Avdeeva Olga Eduardovna</t>
  </si>
  <si>
    <t>000496593</t>
  </si>
  <si>
    <t>Agapkina Anastasiya Igorevna</t>
  </si>
  <si>
    <t>000457048</t>
  </si>
  <si>
    <t>Andreev Vladimir Anatolevich</t>
  </si>
  <si>
    <t>000349801</t>
  </si>
  <si>
    <t>Andrianova Irina Vyacheslavovna</t>
  </si>
  <si>
    <t>000454686</t>
  </si>
  <si>
    <t>Antonova Elena Viktorovna</t>
  </si>
  <si>
    <t>000454693</t>
  </si>
  <si>
    <t>Barshay Lev Moiseevich</t>
  </si>
  <si>
    <t>000454704</t>
  </si>
  <si>
    <t>Bolshakova Darya Vasilevna</t>
  </si>
  <si>
    <t>000464431</t>
  </si>
  <si>
    <t>Bormotova Ekaterina Vladimirovna</t>
  </si>
  <si>
    <t>000456204</t>
  </si>
  <si>
    <t>Bystrov Dmitriy Vladimirovich</t>
  </si>
  <si>
    <t>000455167</t>
  </si>
  <si>
    <t>Vasileva Mariya Valerevna</t>
  </si>
  <si>
    <t>000456206</t>
  </si>
  <si>
    <t>Vashakmadze Svetlana Dmitrievna</t>
  </si>
  <si>
    <t>000455337</t>
  </si>
  <si>
    <t>Vekhina Oksana Vladimirovna</t>
  </si>
  <si>
    <t>000253663</t>
  </si>
  <si>
    <t>Voitikov Konstantin Nikolaevich</t>
  </si>
  <si>
    <t>000349058</t>
  </si>
  <si>
    <t>Gavrilov Dmitriy Alexandrovich</t>
  </si>
  <si>
    <t>000455360</t>
  </si>
  <si>
    <t>Gritsuk Dmitriy Nikolaevich</t>
  </si>
  <si>
    <t>000349479</t>
  </si>
  <si>
    <t>Davydov Ivan Borisovich</t>
  </si>
  <si>
    <t>000425721</t>
  </si>
  <si>
    <t>Dagaeva Anastasia Andreevna</t>
  </si>
  <si>
    <t>000455370</t>
  </si>
  <si>
    <t>Delimov Aleksey Nikolaevich</t>
  </si>
  <si>
    <t>000455376</t>
  </si>
  <si>
    <t>Dyakonov Aleksandr Aleksandrovich</t>
  </si>
  <si>
    <t>000511232</t>
  </si>
  <si>
    <t>Zhadushkina Tatyana Yurevna</t>
  </si>
  <si>
    <t>000511821</t>
  </si>
  <si>
    <t>Zhilyaeva Irina Vladimirovna</t>
  </si>
  <si>
    <t>000349177</t>
  </si>
  <si>
    <t>Zaritovskiy Vladimir Yevgenyevich</t>
  </si>
  <si>
    <t>000455403</t>
  </si>
  <si>
    <t>Ivanova Irina Anatolevna</t>
  </si>
  <si>
    <t>000455404</t>
  </si>
  <si>
    <t>Ivleva Yuliya Vladimirovna</t>
  </si>
  <si>
    <t>000457083</t>
  </si>
  <si>
    <t>Kozhevnikova Ekaterina Igorevna</t>
  </si>
  <si>
    <t>000455199</t>
  </si>
  <si>
    <t>Krasnyukova Alina Stepanovna</t>
  </si>
  <si>
    <t>000493356</t>
  </si>
  <si>
    <t>Krivosheenkova Natalia Leonidovna</t>
  </si>
  <si>
    <t>Lebedev Alexander Vladimirovich</t>
  </si>
  <si>
    <t>000455460</t>
  </si>
  <si>
    <t>Ledovskiy Sergey Pavlovich</t>
  </si>
  <si>
    <t>000475006</t>
  </si>
  <si>
    <t>Lisitsina Vera Mikhaylovna</t>
  </si>
  <si>
    <t>000455466</t>
  </si>
  <si>
    <t>Logunov Sergey Aleksandrovich</t>
  </si>
  <si>
    <t>000455470</t>
  </si>
  <si>
    <t>Lukyanchenko Elena Vladimirovna</t>
  </si>
  <si>
    <t>000454337</t>
  </si>
  <si>
    <t>Lykov Valeriy Konstantinovich</t>
  </si>
  <si>
    <t>000465596</t>
  </si>
  <si>
    <t>Malyzhko Boris Nikolaevich</t>
  </si>
  <si>
    <t>000456224</t>
  </si>
  <si>
    <t>Mudraya Natalya Fedorovna</t>
  </si>
  <si>
    <t>000455050</t>
  </si>
  <si>
    <t>Pashkov Sergey Aleksandrovich</t>
  </si>
  <si>
    <t>000455053</t>
  </si>
  <si>
    <t>Petrov Sergey Aleksandrovich</t>
  </si>
  <si>
    <t>000454514</t>
  </si>
  <si>
    <t>Prokofev Oleg Eduardovich</t>
  </si>
  <si>
    <t>000350001</t>
  </si>
  <si>
    <t>Prohorova Julia Alexandrovna</t>
  </si>
  <si>
    <t>000454516</t>
  </si>
  <si>
    <t>Pyatnitskaya Natalya Aleksandrovna</t>
  </si>
  <si>
    <t>000349336</t>
  </si>
  <si>
    <t>Silantyeva Irina Mikhaylovna</t>
  </si>
  <si>
    <t>000455054</t>
  </si>
  <si>
    <t>Skotnova Yuliya Viktorovna</t>
  </si>
  <si>
    <t>000454550</t>
  </si>
  <si>
    <t>Smirnov Mikhail Mikhaylovich</t>
  </si>
  <si>
    <t>000454554</t>
  </si>
  <si>
    <t>Solopov Yuriy Viktorovich</t>
  </si>
  <si>
    <t>000481062</t>
  </si>
  <si>
    <t>Fedorova Nadezhda Viktorovna</t>
  </si>
  <si>
    <t>000455317</t>
  </si>
  <si>
    <t>Khlebnikov Konstantin Ivanovich</t>
  </si>
  <si>
    <t>000455331</t>
  </si>
  <si>
    <t>Cherenkova Lyudmila Konstantinovna</t>
  </si>
  <si>
    <t>000454344</t>
  </si>
  <si>
    <t>Chuyashkina Olga Nikolaevna</t>
  </si>
  <si>
    <t>000455473</t>
  </si>
  <si>
    <t>Shuvalova Olga Ivanovna</t>
  </si>
  <si>
    <t>000454358</t>
  </si>
  <si>
    <t>Scherbakov Dmitriy Valerevich</t>
  </si>
  <si>
    <t>000466477</t>
  </si>
  <si>
    <t>Scherbakova Ekaterina Sergeevna</t>
  </si>
  <si>
    <t>000454699</t>
  </si>
  <si>
    <t>Bobkov Aleksey Alekseevich</t>
  </si>
  <si>
    <t>000456194</t>
  </si>
  <si>
    <t>Botalov Aleksandr Yurevich</t>
  </si>
  <si>
    <t>000455345</t>
  </si>
  <si>
    <t>Gerasimov Roman Yurevich</t>
  </si>
  <si>
    <t>000455351</t>
  </si>
  <si>
    <t>Golovanov Vitaliy Sergeevich</t>
  </si>
  <si>
    <t>000455427</t>
  </si>
  <si>
    <t>Kolbasnikov Vladimir Ivanovich</t>
  </si>
  <si>
    <t>000455428</t>
  </si>
  <si>
    <t>Kolbasnikov Sergey Ivanovich</t>
  </si>
  <si>
    <t>000456216</t>
  </si>
  <si>
    <t>Milekhin Sergey Vladimirovich</t>
  </si>
  <si>
    <t>000456228</t>
  </si>
  <si>
    <t>Myzgin Yuriy Vladimirovich</t>
  </si>
  <si>
    <t>000454526</t>
  </si>
  <si>
    <t>Ryaguzov Vitaliy Vladimirovich</t>
  </si>
  <si>
    <t>000349180</t>
  </si>
  <si>
    <t>Suskov Denis Vladimirovich</t>
  </si>
  <si>
    <t>000454570</t>
  </si>
  <si>
    <t>Tolkachev Mikhail Alekseevich</t>
  </si>
  <si>
    <t>000456203</t>
  </si>
  <si>
    <t>Bykovskiy Sergey Viktorovich</t>
  </si>
  <si>
    <t>Андреева Юлия Владимировна</t>
  </si>
  <si>
    <t>Старший менеджер по охране труда и окружающей среды</t>
  </si>
  <si>
    <t>Senior Site SHE Manager</t>
  </si>
  <si>
    <t>Васильева Анна Юрьевна</t>
  </si>
  <si>
    <t>Менеджер по персоналу</t>
  </si>
  <si>
    <t>Senior HR BP for Tula</t>
  </si>
  <si>
    <t>Служба кадров</t>
  </si>
  <si>
    <t>000308265</t>
  </si>
  <si>
    <t>000489466</t>
  </si>
  <si>
    <t>Andreeva Yulia Vladimirovna</t>
  </si>
  <si>
    <t>Vasilyeva Anna Yurievna</t>
  </si>
  <si>
    <t>Петренко Екатерина Сергеевна</t>
  </si>
  <si>
    <t>Координатор производственного обучения</t>
  </si>
  <si>
    <t>Production leader</t>
  </si>
  <si>
    <t>Производственный отдел Кнорр</t>
  </si>
  <si>
    <t>000490427</t>
  </si>
  <si>
    <t>Petrenko Ekaterina Sergeevna</t>
  </si>
  <si>
    <t>Баранникова Марина Вячеславовна</t>
  </si>
  <si>
    <t>Координатор по организации профессионального и  производственного обучения</t>
  </si>
  <si>
    <t>SC Training Officer</t>
  </si>
  <si>
    <t>000457005</t>
  </si>
  <si>
    <t>Barannikova Marina Vyacheslavovna</t>
  </si>
  <si>
    <t>Yes</t>
  </si>
  <si>
    <t>Problem description (Slow motion camera )</t>
  </si>
  <si>
    <t>Problem description (Sketches)</t>
  </si>
  <si>
    <t>LIST OF TOOLS</t>
  </si>
  <si>
    <t>2015 H1</t>
  </si>
  <si>
    <t>SAFETY</t>
  </si>
  <si>
    <t>PASSIVE</t>
  </si>
  <si>
    <t>CD; PD</t>
  </si>
  <si>
    <t>1. 5G</t>
  </si>
  <si>
    <t>2. 5W + 1H, 5Why</t>
  </si>
  <si>
    <t>3. 7WCM tools</t>
  </si>
  <si>
    <t>4. QK</t>
  </si>
  <si>
    <t>5. SK</t>
  </si>
  <si>
    <t>6. MK</t>
  </si>
  <si>
    <t>7. 7 QC tools</t>
  </si>
  <si>
    <t>Quality</t>
  </si>
  <si>
    <t>Logistics</t>
  </si>
  <si>
    <t>5. Change overtime reduction - SMED</t>
  </si>
  <si>
    <t>Current</t>
  </si>
  <si>
    <t># of Pillar Membership</t>
  </si>
  <si>
    <t>Pillar Leader  Successor?</t>
  </si>
  <si>
    <t># of LUTI</t>
  </si>
  <si>
    <t>SUMMARY</t>
  </si>
  <si>
    <t>reactive</t>
  </si>
  <si>
    <t>preventive</t>
  </si>
  <si>
    <t>proactive</t>
  </si>
  <si>
    <t xml:space="preserve">WCM TOOLS  </t>
  </si>
  <si>
    <t>Professional Skills</t>
  </si>
  <si>
    <t>LUTI</t>
  </si>
  <si>
    <t>Topic</t>
  </si>
  <si>
    <t>Name</t>
  </si>
  <si>
    <t>Target</t>
  </si>
  <si>
    <t>Actual status</t>
  </si>
  <si>
    <t>SKILLS</t>
  </si>
  <si>
    <t>Ranking</t>
  </si>
  <si>
    <t>LIST OF SKILLS</t>
  </si>
  <si>
    <t>Training subject</t>
  </si>
  <si>
    <t>наименование предмета</t>
  </si>
  <si>
    <t>колонна</t>
  </si>
  <si>
    <t>Trainer</t>
  </si>
  <si>
    <t>2015 training plan</t>
  </si>
  <si>
    <t xml:space="preserve"> WCM SKILLS DEVELOPMENT PLAN</t>
  </si>
  <si>
    <t>JOB</t>
  </si>
  <si>
    <t>LEARN</t>
  </si>
  <si>
    <t>LUTI CYCLE</t>
  </si>
  <si>
    <t xml:space="preserve">TOPIC </t>
  </si>
  <si>
    <t>Pillar</t>
  </si>
  <si>
    <t>Training method / action</t>
  </si>
  <si>
    <t>Date</t>
  </si>
  <si>
    <t>Status</t>
  </si>
  <si>
    <t>PROJECT</t>
  </si>
  <si>
    <t>1</t>
  </si>
  <si>
    <t>2</t>
  </si>
  <si>
    <t>3</t>
  </si>
  <si>
    <t>4</t>
  </si>
  <si>
    <t>5</t>
  </si>
  <si>
    <t>USE</t>
  </si>
  <si>
    <t>Activity</t>
  </si>
  <si>
    <t>Result</t>
  </si>
  <si>
    <t>TEACH</t>
  </si>
  <si>
    <t>Сколько человек было обучено</t>
  </si>
  <si>
    <t>Длительность обучения</t>
  </si>
  <si>
    <t>INSPECT</t>
  </si>
  <si>
    <t>KPI / Project</t>
  </si>
  <si>
    <t>TOPIC</t>
  </si>
  <si>
    <t>#</t>
  </si>
  <si>
    <t>Date planned</t>
  </si>
  <si>
    <t>Date actual</t>
  </si>
  <si>
    <t>Duration</t>
  </si>
  <si>
    <t>Hours planned</t>
  </si>
  <si>
    <t>Hours actual</t>
  </si>
  <si>
    <t>RESULT</t>
  </si>
  <si>
    <t>Cost-priority</t>
  </si>
  <si>
    <t>TOTAL
(multiply)</t>
  </si>
  <si>
    <t>Safety priority</t>
  </si>
  <si>
    <t>Quality priority</t>
  </si>
  <si>
    <t>Legal needs</t>
  </si>
  <si>
    <t>столбцы B-G автоматически переносятся из радара</t>
  </si>
  <si>
    <t>Все навыки</t>
  </si>
  <si>
    <t>Лебедев</t>
  </si>
  <si>
    <t>оценки</t>
  </si>
  <si>
    <t>Julia Andreeva</t>
  </si>
  <si>
    <t>Tula SHE/ME department</t>
  </si>
  <si>
    <t>SHE engineer</t>
  </si>
  <si>
    <t>Lighting of machines</t>
  </si>
  <si>
    <t>Emergency stops</t>
  </si>
  <si>
    <t>EMC requirements</t>
  </si>
  <si>
    <t>Safety of packaging machines</t>
  </si>
  <si>
    <t xml:space="preserve">Electro-sensitive protective equipment </t>
  </si>
  <si>
    <t>Standard safety equipment packaging (Unilever)</t>
  </si>
  <si>
    <t xml:space="preserve">Machinery Safety  </t>
  </si>
  <si>
    <t xml:space="preserve">Electrical Safety </t>
  </si>
  <si>
    <t xml:space="preserve">General design principles  </t>
  </si>
  <si>
    <t xml:space="preserve">Control Systems  </t>
  </si>
  <si>
    <t xml:space="preserve">Interlocks  </t>
  </si>
  <si>
    <t xml:space="preserve">Permanent access to machinery  </t>
  </si>
  <si>
    <t xml:space="preserve">Ergonomics  </t>
  </si>
  <si>
    <t xml:space="preserve">Labelling  </t>
  </si>
  <si>
    <t>EN 953:1997+A1 - Safety of machinery - Guards - General requirements for the
design and construction of fixed and movable guards=ГОСТ ЕН 953 - 2002  Безопасность машин: съемные защитные устройства</t>
  </si>
  <si>
    <t xml:space="preserve">ГОСТ 12.2.003-91 ОБОРУДОВАНИЕ ПРОИЗВОДСТВЕННОЕ
Общие требования безопасности
</t>
  </si>
  <si>
    <t>EN ISO 13850  Safety of machinery - Emergency stop - Principles for design
(ISO 13850:2006)</t>
  </si>
  <si>
    <t xml:space="preserve">EN 415-3 Safety of packaging machines — Part 3: Form fill and seal machines </t>
  </si>
  <si>
    <t xml:space="preserve">ГОСТ 12.2.032-78 РАБОЧЕЕ МЕСТО ПРИ ВЫПОЛНЕНИИ РАБОТ СИДЯ
 Общие эргономические требования
</t>
  </si>
  <si>
    <t xml:space="preserve">ГОСТ 12.2.049-80 ОБОРУДОВАНИЕ ПРОИЗВОДСТВЕННОЕ 
Общие эргономические требования
</t>
  </si>
  <si>
    <t xml:space="preserve">ГОСТ 12.2.061-81 ОБОРУДОВАНИЕ ПРОИЗВОДСТВЕННОЕ
Общие требования безопасности к рабочим местам
</t>
  </si>
  <si>
    <t xml:space="preserve"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t>
  </si>
  <si>
    <t xml:space="preserve"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t>
  </si>
  <si>
    <t xml:space="preserve">BS EN 60204-1:2006 Safety of machinery - Electrical equipment of machines </t>
  </si>
  <si>
    <t xml:space="preserve">ISO 13849-1 Safety of machinery — Safety-related
parts of control systems  </t>
  </si>
  <si>
    <t xml:space="preserve">EN 1088:1995+A2:2008 Safety of machinery — Interlocking devices associated with guards </t>
  </si>
  <si>
    <t xml:space="preserve">EN ISO 14122-1 Safety of machinery - Permanent means of access to machinery </t>
  </si>
  <si>
    <t xml:space="preserve">ISO 14122-2 Safetyofmachinery—Permanentmeans
of accesstomachinery </t>
  </si>
  <si>
    <t xml:space="preserve">EN ISO 14122-3  Safety of machinery - Permanent means of access to machinery </t>
  </si>
  <si>
    <t xml:space="preserve">EN ISO 14122-4:2004/A1 Safety of machinery -Permanent means of access to machinery </t>
  </si>
  <si>
    <t xml:space="preserve">EN 619:2002+A1:2010  Continuous handling equipment and systems  </t>
  </si>
  <si>
    <t xml:space="preserve">EN 61496-1:2004  Safety of machinery — Electro-sensitive protective equipment  </t>
  </si>
  <si>
    <t>ACTUAL</t>
  </si>
  <si>
    <t xml:space="preserve">WCM TOOL </t>
  </si>
  <si>
    <t xml:space="preserve">Professional Skill  </t>
  </si>
  <si>
    <t>5 W + 1 H</t>
  </si>
  <si>
    <t>5 Why</t>
  </si>
  <si>
    <t>Pareto diagrams</t>
  </si>
  <si>
    <t>Prioritization</t>
  </si>
  <si>
    <t>Systematic, logical and detailed deployment of objectives</t>
  </si>
  <si>
    <t>Problem  description with sketches</t>
  </si>
  <si>
    <t>Root-cause analysis</t>
  </si>
  <si>
    <t>Phenomena description with sketches</t>
  </si>
  <si>
    <t>Basic safety standards</t>
  </si>
  <si>
    <t>Emergency Plan</t>
  </si>
  <si>
    <t xml:space="preserve">F Tag </t>
  </si>
  <si>
    <t>HUMAN ERROR MANAGEMENT SYSTEM</t>
  </si>
  <si>
    <t xml:space="preserve">Incident trend analysis </t>
  </si>
  <si>
    <t>MURI</t>
  </si>
  <si>
    <t xml:space="preserve">Occupational health checkup </t>
  </si>
  <si>
    <t>PDCA Problem solving</t>
  </si>
  <si>
    <t xml:space="preserve">Quick Kaizen </t>
  </si>
  <si>
    <t>Standart Kaizen</t>
  </si>
  <si>
    <t xml:space="preserve">SAF/ENV Heinrich pyramid </t>
  </si>
  <si>
    <t xml:space="preserve">Safety design, visual control </t>
  </si>
  <si>
    <t xml:space="preserve">Safety matrix </t>
  </si>
  <si>
    <t>Sensory Inspection</t>
  </si>
  <si>
    <t>VISUALIZATION</t>
  </si>
  <si>
    <t>ABC analysis</t>
  </si>
  <si>
    <t>Incident visual chart</t>
  </si>
  <si>
    <t>MAP OF TAG</t>
  </si>
  <si>
    <t>Safety TAG</t>
  </si>
  <si>
    <t>Standards of leadership</t>
  </si>
  <si>
    <t xml:space="preserve">VISUAL AID </t>
  </si>
  <si>
    <t>Brainstorming</t>
  </si>
  <si>
    <t>Major Kaizen</t>
  </si>
  <si>
    <t>Safety Kanban</t>
  </si>
  <si>
    <t>Writing document including sketch</t>
  </si>
  <si>
    <t>FOOL PROOF/ POKA YOKE</t>
  </si>
  <si>
    <t>risk assesment/ risk prevention</t>
  </si>
  <si>
    <t>safety responsability matrix</t>
  </si>
  <si>
    <t>Visual SOP</t>
  </si>
  <si>
    <t>Video SOP</t>
  </si>
  <si>
    <t>VTS Visual Training System</t>
  </si>
  <si>
    <t>ABSENTEEISM MANAGEMENT/ ABSENTEEISM REDUCTION PROCESS</t>
  </si>
  <si>
    <t>S</t>
  </si>
  <si>
    <t>LOG</t>
  </si>
  <si>
    <t>Effective reporting of nearmiss</t>
  </si>
  <si>
    <t>2015 H2</t>
  </si>
  <si>
    <r>
      <t xml:space="preserve">TWTTP
 </t>
    </r>
    <r>
      <rPr>
        <sz val="14"/>
        <color theme="4" tint="-0.499984740745262"/>
        <rFont val="Arial"/>
        <family val="2"/>
        <charset val="238"/>
      </rPr>
      <t>(The Way To Teach People)</t>
    </r>
  </si>
  <si>
    <r>
      <t xml:space="preserve">HERCA
</t>
    </r>
    <r>
      <rPr>
        <sz val="14"/>
        <color theme="4" tint="-0.499984740745262"/>
        <rFont val="Arial"/>
        <family val="2"/>
        <charset val="238"/>
      </rPr>
      <t xml:space="preserve"> (Human Errors Root couse Analysis)</t>
    </r>
    <r>
      <rPr>
        <b/>
        <i/>
        <sz val="12"/>
        <rFont val="Arial"/>
        <family val="2"/>
        <charset val="238"/>
      </rPr>
      <t/>
    </r>
  </si>
  <si>
    <r>
      <t>S EWO</t>
    </r>
    <r>
      <rPr>
        <sz val="14"/>
        <color theme="4" tint="-0.499984740745262"/>
        <rFont val="Arial"/>
        <family val="2"/>
        <charset val="238"/>
      </rPr>
      <t xml:space="preserve"> (Safety Emergency Work Order) </t>
    </r>
  </si>
  <si>
    <r>
      <t xml:space="preserve">SMAT Audit </t>
    </r>
    <r>
      <rPr>
        <sz val="14"/>
        <color theme="4" tint="-0.499984740745262"/>
        <rFont val="Arial"/>
        <family val="2"/>
        <charset val="238"/>
      </rPr>
      <t>(Safety Management Audit Training)</t>
    </r>
  </si>
  <si>
    <r>
      <t xml:space="preserve">SOP </t>
    </r>
    <r>
      <rPr>
        <sz val="14"/>
        <color theme="4" tint="-0.499984740745262"/>
        <rFont val="Arial"/>
        <family val="2"/>
        <charset val="238"/>
      </rPr>
      <t>(Standard Operation Procedure)</t>
    </r>
    <r>
      <rPr>
        <b/>
        <i/>
        <sz val="14"/>
        <color theme="4" tint="-0.499984740745262"/>
        <rFont val="Arial"/>
        <family val="2"/>
        <charset val="238"/>
      </rPr>
      <t xml:space="preserve"> </t>
    </r>
  </si>
  <si>
    <r>
      <t xml:space="preserve">OPL </t>
    </r>
    <r>
      <rPr>
        <sz val="14"/>
        <color theme="4" tint="-0.499984740745262"/>
        <rFont val="Arial"/>
        <family val="2"/>
        <charset val="238"/>
      </rPr>
      <t xml:space="preserve">(One Point Lesson) </t>
    </r>
  </si>
  <si>
    <r>
      <t xml:space="preserve">LUTI </t>
    </r>
    <r>
      <rPr>
        <sz val="14"/>
        <color theme="4" tint="-0.499984740745262"/>
        <rFont val="Arial"/>
        <family val="2"/>
        <charset val="238"/>
      </rPr>
      <t xml:space="preserve"> (Learn Use Teach Inspect) </t>
    </r>
  </si>
  <si>
    <r>
      <t xml:space="preserve">LCA </t>
    </r>
    <r>
      <rPr>
        <sz val="14"/>
        <color theme="0"/>
        <rFont val="Arial"/>
        <family val="2"/>
        <charset val="238"/>
      </rPr>
      <t xml:space="preserve">(Low Cost Automation) </t>
    </r>
  </si>
  <si>
    <t>`</t>
  </si>
  <si>
    <t>ENGINEER TYPE</t>
  </si>
  <si>
    <t>SHE ENGINEER</t>
  </si>
  <si>
    <t>NO</t>
  </si>
  <si>
    <t>LEVEL</t>
  </si>
  <si>
    <t>DESCRIPTION</t>
  </si>
  <si>
    <t>BASE</t>
  </si>
  <si>
    <t>4M</t>
  </si>
  <si>
    <t>Ishikawa diagrams</t>
  </si>
  <si>
    <t>Check sheets</t>
  </si>
  <si>
    <t>Control charts</t>
  </si>
  <si>
    <t>Histograms</t>
  </si>
  <si>
    <t>Flow charts</t>
  </si>
  <si>
    <t xml:space="preserve">Breakdown maps </t>
  </si>
  <si>
    <t>COMMUNICATION TOOLS/ COMMUNICATION ACADEMY/ Line CONVENTION/Team board</t>
  </si>
  <si>
    <t>DATA COLLECTION SYSTEM</t>
  </si>
  <si>
    <t>METHOD</t>
  </si>
  <si>
    <t>EEM Project management</t>
  </si>
  <si>
    <t xml:space="preserve">Cp,  Cpk improvement </t>
  </si>
  <si>
    <t>ENVIROMNENT EWO</t>
  </si>
  <si>
    <t>Kanban</t>
  </si>
  <si>
    <t>Machine data analysis</t>
  </si>
  <si>
    <t>Maintenance theory</t>
  </si>
  <si>
    <t>Material classification</t>
  </si>
  <si>
    <t>MURA</t>
  </si>
  <si>
    <t>MUDA</t>
  </si>
  <si>
    <t>OEE-OLE-OPE</t>
  </si>
  <si>
    <t>ON THE JOB TRAINING</t>
  </si>
  <si>
    <t>PM CALLENDAR</t>
  </si>
  <si>
    <t>PROJECT CLASSIFICATION</t>
  </si>
  <si>
    <t>RADAR CHART</t>
  </si>
  <si>
    <t xml:space="preserve">Reliability design, maintenance design </t>
  </si>
  <si>
    <t>Sampling inspection</t>
  </si>
  <si>
    <t>Sampling techniques</t>
  </si>
  <si>
    <t xml:space="preserve">SOURCE OF CONTAMINATION MAP </t>
  </si>
  <si>
    <t>Spagetti Diyagramı</t>
  </si>
  <si>
    <t xml:space="preserve">Spare part management </t>
  </si>
  <si>
    <t xml:space="preserve">Suggestion system </t>
  </si>
  <si>
    <t>The 10 QC viewpoints</t>
  </si>
  <si>
    <t>Visualization of processing point</t>
  </si>
  <si>
    <t xml:space="preserve">5 question for zero defects </t>
  </si>
  <si>
    <t>5T</t>
  </si>
  <si>
    <t>AM CALLENDAR</t>
  </si>
  <si>
    <t>AM CHECKLIST</t>
  </si>
  <si>
    <t>CAUSE AND EFFECT DIAGRAM</t>
  </si>
  <si>
    <t>CYCLING FEEDING</t>
  </si>
  <si>
    <t>Man-machine chart</t>
  </si>
  <si>
    <t xml:space="preserve">Real time management </t>
  </si>
  <si>
    <t>Gantt Charts</t>
  </si>
  <si>
    <t>JIT (Just In Time)</t>
  </si>
  <si>
    <t>JIS (Just In Sequence)</t>
  </si>
  <si>
    <t>Kitting</t>
  </si>
  <si>
    <t>Pace monitor</t>
  </si>
  <si>
    <t>bASE</t>
  </si>
  <si>
    <t>Pictograph</t>
  </si>
  <si>
    <t>Swim lane diagram</t>
  </si>
  <si>
    <t>Two Bin System</t>
  </si>
  <si>
    <t>INTERMEDIATE</t>
  </si>
  <si>
    <t xml:space="preserve">Affinity diagrams </t>
  </si>
  <si>
    <t>Process decision program charts</t>
  </si>
  <si>
    <t>Arrow diagrams</t>
  </si>
  <si>
    <t>Matrix data analysis</t>
  </si>
  <si>
    <t xml:space="preserve">Matrix diagrams </t>
  </si>
  <si>
    <t>Tree Diagrams</t>
  </si>
  <si>
    <t>Relations diagrams</t>
  </si>
  <si>
    <t xml:space="preserve">Off-the- job MTS area </t>
  </si>
  <si>
    <t>8 STAGE OF INCOMING MATERIAL</t>
  </si>
  <si>
    <t>CM, CMK</t>
  </si>
  <si>
    <t>Correct evaluation of benefit and cost of each step</t>
  </si>
  <si>
    <t>EMAT</t>
  </si>
  <si>
    <t>Ergonomics design</t>
  </si>
  <si>
    <t>4 STEP TRAINING METHOD</t>
  </si>
  <si>
    <t xml:space="preserve">Flexibility design </t>
  </si>
  <si>
    <t>Four categories of operators/ OPERATOR'S CLASSIFICATION</t>
  </si>
  <si>
    <t>G MATRIX</t>
  </si>
  <si>
    <t>Lead time reduction techniques</t>
  </si>
  <si>
    <t>Line balancing methods</t>
  </si>
  <si>
    <t xml:space="preserve">Mentoring and coaching </t>
  </si>
  <si>
    <t xml:space="preserve">Milk Run </t>
  </si>
  <si>
    <t>Minimum inventory</t>
  </si>
  <si>
    <t>MTBF (MEAN TIME BETWEEN FAILURES)</t>
  </si>
  <si>
    <t>Operationability design</t>
  </si>
  <si>
    <t>operator's smat</t>
  </si>
  <si>
    <t>Process data analysis</t>
  </si>
  <si>
    <t>QA matrix reactive</t>
  </si>
  <si>
    <t>QA matrix preventive</t>
  </si>
  <si>
    <t>QM matrix</t>
  </si>
  <si>
    <t>RADAR CHART BEHAVIOUR</t>
  </si>
  <si>
    <t>Recognition &amp; rewarding system</t>
  </si>
  <si>
    <t>SAFETY CAPITAIN APPLICATION</t>
  </si>
  <si>
    <t>TRAIN THE TRAINERS</t>
  </si>
  <si>
    <t>X Matrix</t>
  </si>
  <si>
    <t>5R</t>
  </si>
  <si>
    <t xml:space="preserve">Actual cost, standard cost, targeted cost and ideal cost </t>
  </si>
  <si>
    <t>Andon</t>
  </si>
  <si>
    <t xml:space="preserve">Case study method </t>
  </si>
  <si>
    <t>Consistent CD for the 5 years</t>
  </si>
  <si>
    <t>Design in (operator involvement at the design stages of EPM, EEM)</t>
  </si>
  <si>
    <t>PEOPLE SATISFACTION SURVEY/ MORAL SURVEY</t>
  </si>
  <si>
    <t>LOGISTIC COST DEPLOYMENT</t>
  </si>
  <si>
    <t>MECE (Mutually Exclusive Collectively Exhaustive)</t>
  </si>
  <si>
    <t xml:space="preserve">Minomi </t>
  </si>
  <si>
    <t xml:space="preserve">Production data analysis </t>
  </si>
  <si>
    <t>QA network</t>
  </si>
  <si>
    <t>QUALITY gate</t>
  </si>
  <si>
    <t>Repetition method</t>
  </si>
  <si>
    <t>SUPERMARKET APPLICATION</t>
  </si>
  <si>
    <t>Video monitoring method</t>
  </si>
  <si>
    <t>Water strider - Mizusumashi</t>
  </si>
  <si>
    <t xml:space="preserve">CD of ENG </t>
  </si>
  <si>
    <t>Claims trend analysis</t>
  </si>
  <si>
    <t>Effective reporting of nearmis</t>
  </si>
  <si>
    <t>ENV impact assessment</t>
  </si>
  <si>
    <t>Layout  Improvement 
Product flow, movement of operators, installation of equipment</t>
  </si>
  <si>
    <t xml:space="preserve">CD of EEM/EPM </t>
  </si>
  <si>
    <t xml:space="preserve">PREVENTIVE TRAINING MAP </t>
  </si>
  <si>
    <t>Kiken yochi</t>
  </si>
  <si>
    <t>Picking Methods</t>
  </si>
  <si>
    <t>Three obstacles</t>
  </si>
  <si>
    <t>PROBABILITY PLOT</t>
  </si>
  <si>
    <t>ADVANCED</t>
  </si>
  <si>
    <t>Advanced Kaizen</t>
  </si>
  <si>
    <t>Equipment FMEA</t>
  </si>
  <si>
    <t>Front loading concept</t>
  </si>
  <si>
    <t>QA matrix proactive</t>
  </si>
  <si>
    <t>Separation between operation and transportation</t>
  </si>
  <si>
    <t xml:space="preserve">Separation of labor from equipment </t>
  </si>
  <si>
    <t>Speed Camera Useg</t>
  </si>
  <si>
    <t>Binomial Probability Paper</t>
  </si>
  <si>
    <t>Box-plot</t>
  </si>
  <si>
    <t>Response Surface Analysis</t>
  </si>
  <si>
    <t>CMMS</t>
  </si>
  <si>
    <t>Multi Regression</t>
  </si>
  <si>
    <t>Within Piece to Piece Analysis</t>
  </si>
  <si>
    <t>Piece to Piece Variation</t>
  </si>
  <si>
    <t>Reliability</t>
  </si>
  <si>
    <t>Hypothesis testing</t>
  </si>
  <si>
    <t>Interaction Plot</t>
  </si>
  <si>
    <t>The theory of constraints</t>
  </si>
  <si>
    <t>Corelation Analysis</t>
  </si>
  <si>
    <t>Nominal Logistic Regression</t>
  </si>
  <si>
    <t>Main Effect Plot</t>
  </si>
  <si>
    <t>Multivariate ANOVA</t>
  </si>
  <si>
    <t>Normality Test</t>
  </si>
  <si>
    <t>Optimization</t>
  </si>
  <si>
    <t>Orthogonal Polynomials</t>
  </si>
  <si>
    <t>MSA</t>
  </si>
  <si>
    <t>P-chart</t>
  </si>
  <si>
    <t>Robust design</t>
  </si>
  <si>
    <t xml:space="preserve">Simple Regression </t>
  </si>
  <si>
    <t>Tools and Jigs</t>
  </si>
  <si>
    <t>TRIZ</t>
  </si>
  <si>
    <t>X bar-R chart</t>
  </si>
  <si>
    <t>Production &amp;Process engineers</t>
  </si>
  <si>
    <t>Shift Leaders</t>
  </si>
  <si>
    <t>Logistic Engineers</t>
  </si>
  <si>
    <t>Quality engineers</t>
  </si>
  <si>
    <t>Planning engineer</t>
  </si>
  <si>
    <t>SUIT</t>
  </si>
  <si>
    <t>Training Coordinator</t>
  </si>
  <si>
    <t>Finance Specialist</t>
  </si>
  <si>
    <t>ManEx</t>
  </si>
  <si>
    <t>Sergey Logunov</t>
  </si>
  <si>
    <t>Process Engineer</t>
  </si>
  <si>
    <t>Tula Production department</t>
  </si>
  <si>
    <t>Dmitry Samodurov</t>
  </si>
  <si>
    <t>Reported by</t>
  </si>
  <si>
    <t>Technician</t>
  </si>
  <si>
    <t>Env engineer</t>
  </si>
  <si>
    <t>TWTTP
 (The Way To Teach People)</t>
  </si>
  <si>
    <r>
      <t>HERCA
 (Human Errors Root couse Analysis)</t>
    </r>
    <r>
      <rPr>
        <b/>
        <i/>
        <sz val="12"/>
        <rFont val="Arial"/>
        <family val="2"/>
        <charset val="238"/>
      </rPr>
      <t/>
    </r>
  </si>
  <si>
    <r>
      <t>Job cover matrix 3 x 3 x 3 6 x 6 x 3(depending on the absenteeism rate)</t>
    </r>
    <r>
      <rPr>
        <b/>
        <i/>
        <sz val="12"/>
        <rFont val="Arial"/>
        <family val="2"/>
        <charset val="238"/>
      </rPr>
      <t/>
    </r>
  </si>
  <si>
    <r>
      <t>Line side stock management</t>
    </r>
    <r>
      <rPr>
        <b/>
        <i/>
        <sz val="14"/>
        <rFont val="Calibri"/>
        <family val="2"/>
        <charset val="204"/>
        <scheme val="minor"/>
      </rPr>
      <t xml:space="preserve"> </t>
    </r>
  </si>
  <si>
    <t>MP info 
(Maintenance Prevention)</t>
  </si>
  <si>
    <t>PACKAGING (container, packaging shape, size, the number of items stored in a container, easiness to identify items)</t>
  </si>
  <si>
    <t xml:space="preserve">S EWO (Safety Emergency Work Order) </t>
  </si>
  <si>
    <t>SMAT Audit (Safety Management Audit Training)</t>
  </si>
  <si>
    <t xml:space="preserve">SMP (Standard Maintenance Procedure) </t>
  </si>
  <si>
    <r>
      <t xml:space="preserve">SQC  (Statistic Quality Control) </t>
    </r>
    <r>
      <rPr>
        <b/>
        <sz val="12"/>
        <rFont val="Arial"/>
        <family val="2"/>
        <charset val="238"/>
      </rPr>
      <t/>
    </r>
  </si>
  <si>
    <t>Waste management
 (recycle rate, sorting of waste, etc.)</t>
  </si>
  <si>
    <t>Machine classification based on CD (Breakdown losses due to lack of basic condition)</t>
  </si>
  <si>
    <t xml:space="preserve">OPL (One Point Lesson) </t>
  </si>
  <si>
    <t xml:space="preserve">Part standardization (recyclable items such as motors, gear boxes, etc. :   consumables such as bearings, sensors, etc.) </t>
  </si>
  <si>
    <r>
      <t>Equipment drawings management</t>
    </r>
    <r>
      <rPr>
        <b/>
        <i/>
        <sz val="14"/>
        <rFont val="Calibri"/>
        <family val="2"/>
        <charset val="204"/>
        <scheme val="minor"/>
      </rPr>
      <t xml:space="preserve"> </t>
    </r>
  </si>
  <si>
    <r>
      <t xml:space="preserve">FIFO </t>
    </r>
    <r>
      <rPr>
        <sz val="14"/>
        <rFont val="Calibri"/>
        <family val="2"/>
        <charset val="204"/>
        <scheme val="minor"/>
      </rPr>
      <t>(First In First Out)</t>
    </r>
    <r>
      <rPr>
        <b/>
        <sz val="14"/>
        <rFont val="Calibri"/>
        <family val="2"/>
        <charset val="204"/>
        <scheme val="minor"/>
      </rPr>
      <t xml:space="preserve"> </t>
    </r>
  </si>
  <si>
    <r>
      <t>Material handlings</t>
    </r>
    <r>
      <rPr>
        <b/>
        <i/>
        <sz val="14"/>
        <rFont val="Calibri"/>
        <family val="2"/>
        <charset val="204"/>
        <scheme val="minor"/>
      </rPr>
      <t xml:space="preserve"> </t>
    </r>
  </si>
  <si>
    <r>
      <t xml:space="preserve">MRP </t>
    </r>
    <r>
      <rPr>
        <sz val="14"/>
        <rFont val="Calibri"/>
        <family val="2"/>
        <charset val="204"/>
        <scheme val="minor"/>
      </rPr>
      <t>(Material Requirements Planning)</t>
    </r>
  </si>
  <si>
    <r>
      <t xml:space="preserve">MTTR </t>
    </r>
    <r>
      <rPr>
        <sz val="14"/>
        <rFont val="Calibri"/>
        <family val="2"/>
        <charset val="204"/>
        <scheme val="minor"/>
      </rPr>
      <t>(Mean Time To Repair)</t>
    </r>
    <r>
      <rPr>
        <b/>
        <sz val="14"/>
        <rFont val="Calibri"/>
        <family val="2"/>
        <charset val="204"/>
        <scheme val="minor"/>
      </rPr>
      <t xml:space="preserve"> analysis and proper countermeasures to shorten it </t>
    </r>
  </si>
  <si>
    <r>
      <t xml:space="preserve">Operational analysis </t>
    </r>
    <r>
      <rPr>
        <sz val="14"/>
        <rFont val="Calibri"/>
        <family val="2"/>
        <charset val="204"/>
        <scheme val="minor"/>
      </rPr>
      <t>Man Machine</t>
    </r>
  </si>
  <si>
    <r>
      <t xml:space="preserve">SMED
 </t>
    </r>
    <r>
      <rPr>
        <sz val="14"/>
        <rFont val="Calibri"/>
        <family val="2"/>
        <charset val="204"/>
        <scheme val="minor"/>
      </rPr>
      <t xml:space="preserve">(Single Minute Exchange of Die) </t>
    </r>
  </si>
  <si>
    <r>
      <t xml:space="preserve">Time study </t>
    </r>
    <r>
      <rPr>
        <sz val="14"/>
        <rFont val="Calibri"/>
        <family val="2"/>
        <charset val="204"/>
        <scheme val="minor"/>
      </rPr>
      <t xml:space="preserve">Stop watch VC (video camera) </t>
    </r>
  </si>
  <si>
    <r>
      <t xml:space="preserve">WIP REDUCTION </t>
    </r>
    <r>
      <rPr>
        <sz val="14"/>
        <rFont val="Calibri"/>
        <family val="2"/>
        <charset val="204"/>
        <scheme val="minor"/>
      </rPr>
      <t>(Work In Process)</t>
    </r>
    <r>
      <rPr>
        <b/>
        <i/>
        <sz val="14"/>
        <rFont val="Calibri"/>
        <family val="2"/>
        <charset val="204"/>
        <scheme val="minor"/>
      </rPr>
      <t xml:space="preserve"> </t>
    </r>
  </si>
  <si>
    <r>
      <t xml:space="preserve">AGV 
</t>
    </r>
    <r>
      <rPr>
        <sz val="14"/>
        <rFont val="Calibri"/>
        <family val="2"/>
        <charset val="204"/>
        <scheme val="minor"/>
      </rPr>
      <t>(Automated Guided Vehicles</t>
    </r>
    <r>
      <rPr>
        <b/>
        <i/>
        <sz val="14"/>
        <rFont val="Calibri"/>
        <family val="2"/>
        <charset val="204"/>
        <scheme val="minor"/>
      </rPr>
      <t xml:space="preserve">) </t>
    </r>
  </si>
  <si>
    <r>
      <t xml:space="preserve">DFA
</t>
    </r>
    <r>
      <rPr>
        <sz val="14"/>
        <rFont val="Calibri"/>
        <family val="2"/>
        <charset val="204"/>
        <scheme val="minor"/>
      </rPr>
      <t xml:space="preserve"> (Design For Assembly) manual, minimal tooling, stability</t>
    </r>
  </si>
  <si>
    <r>
      <t xml:space="preserve">Motion study </t>
    </r>
    <r>
      <rPr>
        <sz val="14"/>
        <rFont val="Calibri"/>
        <family val="2"/>
        <charset val="204"/>
        <scheme val="minor"/>
      </rPr>
      <t xml:space="preserve">Principles of motion economy Both hands operation analysis Minute operation analysis </t>
    </r>
  </si>
  <si>
    <r>
      <t xml:space="preserve">System DR </t>
    </r>
    <r>
      <rPr>
        <sz val="14"/>
        <rFont val="Calibri"/>
        <family val="2"/>
        <charset val="204"/>
        <scheme val="minor"/>
      </rPr>
      <t xml:space="preserve">(Design Review System) </t>
    </r>
  </si>
  <si>
    <r>
      <t xml:space="preserve">Two video camera technique </t>
    </r>
    <r>
      <rPr>
        <sz val="14"/>
        <rFont val="Calibri"/>
        <family val="2"/>
        <charset val="204"/>
        <scheme val="minor"/>
      </rPr>
      <t xml:space="preserve">for comparison between the one of excellent   skills and a new comer </t>
    </r>
    <r>
      <rPr>
        <b/>
        <sz val="12"/>
        <rFont val="Arial"/>
        <family val="2"/>
        <charset val="238"/>
      </rPr>
      <t/>
    </r>
  </si>
  <si>
    <r>
      <t>VSM</t>
    </r>
    <r>
      <rPr>
        <sz val="14"/>
        <rFont val="Calibri"/>
        <family val="2"/>
        <charset val="204"/>
        <scheme val="minor"/>
      </rPr>
      <t xml:space="preserve"> (Value Stream Mapping) </t>
    </r>
  </si>
  <si>
    <r>
      <t>LCC or LCP design</t>
    </r>
    <r>
      <rPr>
        <sz val="14"/>
        <rFont val="Calibri"/>
        <family val="2"/>
        <charset val="204"/>
        <scheme val="minor"/>
      </rPr>
      <t xml:space="preserve"> 
(Life Cycle Cost or Life Cycle Profit) </t>
    </r>
  </si>
  <si>
    <r>
      <t xml:space="preserve">Air emission control </t>
    </r>
    <r>
      <rPr>
        <sz val="14"/>
        <rFont val="Calibri"/>
        <family val="2"/>
        <charset val="204"/>
        <scheme val="minor"/>
      </rPr>
      <t>(CO2, VOC, etc.)</t>
    </r>
  </si>
  <si>
    <r>
      <t>Layout (PQ analysis)</t>
    </r>
    <r>
      <rPr>
        <sz val="14"/>
        <rFont val="Calibri"/>
        <family val="2"/>
        <charset val="204"/>
        <scheme val="minor"/>
      </rPr>
      <t xml:space="preserve">
Activity relations diagram
From – to analysis</t>
    </r>
    <r>
      <rPr>
        <b/>
        <i/>
        <sz val="12"/>
        <rFont val="Arial"/>
        <family val="2"/>
        <charset val="238"/>
      </rPr>
      <t/>
    </r>
  </si>
  <si>
    <t>Pillars</t>
  </si>
  <si>
    <t>SKILL</t>
  </si>
  <si>
    <t>HACCP, FM toolkit</t>
  </si>
  <si>
    <t>Hygiene requirements for food's production</t>
  </si>
  <si>
    <t>Equipment cleaning requirements</t>
  </si>
  <si>
    <t>Allegren policy</t>
  </si>
  <si>
    <t>GMP</t>
  </si>
  <si>
    <t>QC of incoming material: 8 stages WCM approach</t>
  </si>
  <si>
    <t>CRQS assessment</t>
  </si>
  <si>
    <t>Технология кондитерского производства (вафельная продукция)</t>
  </si>
  <si>
    <t>Технология производства мороженого (смеси для мороженого)</t>
  </si>
  <si>
    <t>Технология производства мороженого (созревание)</t>
  </si>
  <si>
    <t>Технология производства мороженого (подготовка вспомогательных компонентов)</t>
  </si>
  <si>
    <t>Технология производства мороженого (фризерование)</t>
  </si>
  <si>
    <t>Технология производства мороженого (экструзия)</t>
  </si>
  <si>
    <t>Технология производства мороженого (налив)</t>
  </si>
  <si>
    <t>Технология производства мороженого (сорбеты, щербеты, льды)</t>
  </si>
  <si>
    <t>Технология производства мороженого (закаливание)</t>
  </si>
  <si>
    <t>Правила проведения производственной дегустации</t>
  </si>
  <si>
    <t>R&amp;D</t>
  </si>
  <si>
    <t xml:space="preserve">Safety of machinery - Positioning of safeguards  
the approach speeds of parts of the human body (ISO
13855:2010)=ГОСТ ИСО 13855-2006  РАСПОЛОЖЕНИЕ ЗАЩИТНЫХ УСТРОЙСТВ С УЧЕТОМ СКОРОСТЕЙ ПРИБЛИЖЕНИЯ ЧАСТЕЙ ТЕЛА ЧЕЛОВЕКА </t>
  </si>
  <si>
    <t>ГОСТ 12.2.061-81 ОБОРУДОВАНИЕ ПРОИЗВОДСТВЕННОЕ
Общие требования безопасности к рабочим местам</t>
  </si>
  <si>
    <t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t>
  </si>
  <si>
    <t xml:space="preserve">OPF production (One Piece Flow production) </t>
  </si>
  <si>
    <r>
      <t>Maintainability design, AM design</t>
    </r>
    <r>
      <rPr>
        <sz val="14"/>
        <rFont val="Calibri"/>
        <family val="2"/>
        <charset val="204"/>
        <scheme val="minor"/>
      </rPr>
      <t xml:space="preserve"> (easy CILR) </t>
    </r>
    <r>
      <rPr>
        <b/>
        <i/>
        <sz val="12"/>
        <rFont val="Arial"/>
        <family val="2"/>
        <charset val="238"/>
      </rPr>
      <t/>
    </r>
  </si>
  <si>
    <t>ГОСТ 12.2.049-80 ОБОРУДОВАНИЕ ПРОИЗВОДСТВЕННОЕ 
Общие эргономические требования</t>
  </si>
  <si>
    <t>2014 H2</t>
  </si>
  <si>
    <t>2014 H1</t>
  </si>
  <si>
    <t>2013 H2</t>
  </si>
  <si>
    <t>Definition of Waste and losses</t>
  </si>
  <si>
    <t>Causal/resultant losses</t>
  </si>
  <si>
    <t>Stratification up to station/man level</t>
  </si>
  <si>
    <t>Right projects and follow up</t>
  </si>
  <si>
    <t>Logical linkage between CD, KPI and KAI</t>
  </si>
  <si>
    <t xml:space="preserve">Finance people’s guidance  </t>
  </si>
  <si>
    <t>Choosing right  projects based on market</t>
  </si>
  <si>
    <t xml:space="preserve">Computerized cost deployment </t>
  </si>
  <si>
    <t>Consistent cost deployment for 5 yrs</t>
  </si>
  <si>
    <t>Waste and losses in indirect divisions</t>
  </si>
  <si>
    <t xml:space="preserve">Upstream and downstream divisions </t>
  </si>
  <si>
    <t>Logistics  CD</t>
  </si>
  <si>
    <t>Ideal cost</t>
  </si>
  <si>
    <t>Cost reduction by inductive/deductive approach</t>
  </si>
  <si>
    <t>External losses (related to SCM)</t>
  </si>
  <si>
    <t>VA/VE</t>
  </si>
  <si>
    <t>Evaluation of staff towards improvement</t>
  </si>
  <si>
    <t>A, B, C classification for RM, PM and FG</t>
  </si>
  <si>
    <t>Understanding of CCFOT Loss Tree</t>
  </si>
  <si>
    <t>Understanding the OR Loss Tree</t>
  </si>
  <si>
    <t>Understanding PPW/PPW70</t>
  </si>
  <si>
    <t>Implementing countermeasures for OR, CCFOT and PPW losses</t>
  </si>
  <si>
    <t>Line side stock management</t>
  </si>
  <si>
    <t>Logistics step 3</t>
  </si>
  <si>
    <t>Quality Inspection effects on Supply Planning</t>
  </si>
  <si>
    <t>MPS master production scheduling</t>
  </si>
  <si>
    <t>MRP and call off system</t>
  </si>
  <si>
    <t>Change overtime reduction - SMED</t>
  </si>
  <si>
    <t>Production lot size</t>
  </si>
  <si>
    <t>Production scheduling</t>
  </si>
  <si>
    <t>Inventory accuracy</t>
  </si>
  <si>
    <t>WPO/LOG cross training</t>
  </si>
  <si>
    <t>Capacity Planning</t>
  </si>
  <si>
    <t>Zero Breakdowns - Zero minor stoppages - Zero quality defects</t>
  </si>
  <si>
    <t>Reduction of forecast bias/error</t>
  </si>
  <si>
    <t>Vendor managed inventory</t>
  </si>
  <si>
    <t>Optimizing size of packaging at design stage</t>
  </si>
  <si>
    <t>Supplier's involvement</t>
  </si>
  <si>
    <t>Benchmarking performances to improve standards</t>
  </si>
  <si>
    <t>IPS</t>
  </si>
  <si>
    <t xml:space="preserve">DF(X) </t>
  </si>
  <si>
    <t xml:space="preserve">Reliability engineering  FTA, FMEA  </t>
  </si>
  <si>
    <t>DR system</t>
  </si>
  <si>
    <t>Use of various statistical tools</t>
  </si>
  <si>
    <t>New 7 QC tools</t>
  </si>
  <si>
    <t>Step 7 of Qmaintenance</t>
  </si>
  <si>
    <t>Claims  trend analysis</t>
  </si>
  <si>
    <t>Visualization</t>
  </si>
  <si>
    <t>Step 5, 6 of 7  steps of quality maintenance</t>
  </si>
  <si>
    <t>7 steps of  QC problem  solving</t>
  </si>
  <si>
    <t xml:space="preserve">Management of claims </t>
  </si>
  <si>
    <t>7 steps of problem approach</t>
  </si>
  <si>
    <t>Principles and operating standards for 0 BD and 0 defects</t>
  </si>
  <si>
    <t>7 IE tools</t>
  </si>
  <si>
    <t>LCA</t>
  </si>
  <si>
    <t>SCM</t>
  </si>
  <si>
    <t>IE with IT</t>
  </si>
  <si>
    <t>Correct evaluation of investments in E &amp; T</t>
  </si>
  <si>
    <t xml:space="preserve">PD step 7 Continuous assessment 
</t>
  </si>
  <si>
    <t xml:space="preserve">PD step 6 Specific competences 
</t>
  </si>
  <si>
    <t xml:space="preserve">PD step 5 Set up a system for development
</t>
  </si>
  <si>
    <t xml:space="preserve">Classification of operators </t>
  </si>
  <si>
    <t xml:space="preserve">Classification of staff </t>
  </si>
  <si>
    <t>System to improve operator behavior</t>
  </si>
  <si>
    <t>Behavioral  requirements for operators</t>
  </si>
  <si>
    <t>Improve staff behavior</t>
  </si>
  <si>
    <t>Behavioral requirements for staff</t>
  </si>
  <si>
    <t>Skill gap analysis and countermeasures</t>
  </si>
  <si>
    <t>Preventive measures against human errors</t>
  </si>
  <si>
    <t>Root causes of lack of knowledge/skills and countermeasures</t>
  </si>
  <si>
    <t>E&amp;T standardization and expansion</t>
  </si>
  <si>
    <t>Efficient and effective education by texts and tests</t>
  </si>
  <si>
    <t xml:space="preserve">PD step 4 Introduce a system of coherent training to 
Develop competences 
</t>
  </si>
  <si>
    <t>Involvement of people</t>
  </si>
  <si>
    <t>correct evaluation of E &amp; T</t>
  </si>
  <si>
    <t xml:space="preserve">PD step 3 Develop projects  to improve competences 
</t>
  </si>
  <si>
    <t xml:space="preserve">PD step 2 - Introduce of initial training system to develop competences 
</t>
  </si>
  <si>
    <t>PD step 1 - Set up principles</t>
  </si>
  <si>
    <t>AM step 1</t>
  </si>
  <si>
    <t>AM step 2</t>
  </si>
  <si>
    <t>AM step 3</t>
  </si>
  <si>
    <t>Correct evaluation of B and C for each step</t>
  </si>
  <si>
    <t>Machine classification based on P,Q,C,D,S,M</t>
  </si>
  <si>
    <t>AM step 4</t>
  </si>
  <si>
    <t xml:space="preserve">AM step 5 </t>
  </si>
  <si>
    <t xml:space="preserve">AM step 6 </t>
  </si>
  <si>
    <t>AM step 7</t>
  </si>
  <si>
    <t xml:space="preserve">Elimination of workplace waste and losses  </t>
  </si>
  <si>
    <t>Layout modification</t>
  </si>
  <si>
    <t>Creation of MP information</t>
  </si>
  <si>
    <t>Design in  (Safety)</t>
  </si>
  <si>
    <t xml:space="preserve">Reliability and maintainability design </t>
  </si>
  <si>
    <t>Design in  (involve Op)</t>
  </si>
  <si>
    <t>Long term ENV improvement program</t>
  </si>
  <si>
    <t>Impact assessment</t>
  </si>
  <si>
    <t>Risk reduction</t>
  </si>
  <si>
    <t>Updating system for future laws</t>
  </si>
  <si>
    <t>Ground and underground Protection</t>
  </si>
  <si>
    <t>Analysis and verification</t>
  </si>
  <si>
    <t>ENV Documentation system</t>
  </si>
  <si>
    <t>Environment step 7</t>
  </si>
  <si>
    <t>Environment step 6</t>
  </si>
  <si>
    <t>Environment  step 5</t>
  </si>
  <si>
    <t>Short, mid-term program</t>
  </si>
  <si>
    <t>Environmental auditing system</t>
  </si>
  <si>
    <t>Oil consumption reduction</t>
  </si>
  <si>
    <t>Water consumption reduction</t>
  </si>
  <si>
    <t>E &amp; T about ENV</t>
  </si>
  <si>
    <t>7 steps of energy saving</t>
  </si>
  <si>
    <t>Noise, dust emission control</t>
  </si>
  <si>
    <t>Air emission control</t>
  </si>
  <si>
    <t>Emergency plan</t>
  </si>
  <si>
    <t>Environment step 4</t>
  </si>
  <si>
    <t>Environment step 3</t>
  </si>
  <si>
    <t>Environment step 2</t>
  </si>
  <si>
    <t>Environment step 1</t>
  </si>
  <si>
    <t>Management initiated environmental activities</t>
  </si>
  <si>
    <t xml:space="preserve">The principle of environmental Heinrich pyramid </t>
  </si>
  <si>
    <t>Knowledge of env. Requirements and company stds</t>
  </si>
  <si>
    <t>Spare part management from design stage</t>
  </si>
  <si>
    <t>RCM</t>
  </si>
  <si>
    <t xml:space="preserve">Reliability  design  </t>
  </si>
  <si>
    <t>Feedback system to  EPM and EEM</t>
  </si>
  <si>
    <t>FTA,  process FMEA</t>
  </si>
  <si>
    <t xml:space="preserve">Unmanned operation </t>
  </si>
  <si>
    <t>Real time management</t>
  </si>
  <si>
    <t>PM Step 7</t>
  </si>
  <si>
    <t>PM step 6</t>
  </si>
  <si>
    <t>Breakdown analysis</t>
  </si>
  <si>
    <t>Microstoppages: use of high speed  camera</t>
  </si>
  <si>
    <t xml:space="preserve">QM, PPA </t>
  </si>
  <si>
    <t xml:space="preserve">Component maintenance </t>
  </si>
  <si>
    <t>PM step 5</t>
  </si>
  <si>
    <t>PM step 4</t>
  </si>
  <si>
    <t>Machine  classification based on CD + P,Q,C,D,S and M</t>
  </si>
  <si>
    <t>PM Step 3</t>
  </si>
  <si>
    <t>PM Step 2</t>
  </si>
  <si>
    <t>PM Step 1</t>
  </si>
  <si>
    <t>Legal Requirements, Unilever O&amp;HS and FWS Standards</t>
  </si>
  <si>
    <t>Safety Responsibility and integrated organization</t>
  </si>
  <si>
    <t>Unilever Safety approach</t>
  </si>
  <si>
    <t>Incident classification and the principle of Heinrich pyramid</t>
  </si>
  <si>
    <t>Step 1&amp;2: incident classification and effective countermeasures</t>
  </si>
  <si>
    <t>7 WCM tools</t>
  </si>
  <si>
    <t>Countermeasures expansion</t>
  </si>
  <si>
    <t>BeSafE assessment</t>
  </si>
  <si>
    <t>Safety RCA + TWTTP</t>
  </si>
  <si>
    <t>Step 3: Risk Management</t>
  </si>
  <si>
    <t>Step 4: SBO &amp; DCA</t>
  </si>
  <si>
    <t>Effective reporting of non-injuries incidents</t>
  </si>
  <si>
    <t>Personnel Change Management</t>
  </si>
  <si>
    <t>Trend analysis&amp; Leading indicators</t>
  </si>
  <si>
    <t>Progressive Motivation</t>
  </si>
  <si>
    <t>Risk Management, SBOs, DCAs done, action taken independently</t>
  </si>
  <si>
    <t>Occupational health checkup</t>
  </si>
  <si>
    <t>Assessment, Review and Continuous Improvement</t>
  </si>
  <si>
    <t>Safety RCA + TWTTP + identification at one of the 3 phases</t>
  </si>
  <si>
    <t>Effective Communication</t>
  </si>
  <si>
    <t>Step 6 :peer-to-peer observation &amp; feedback</t>
  </si>
  <si>
    <t>Intrinsic safety design  for workshop</t>
  </si>
  <si>
    <t>Safe Travel</t>
  </si>
  <si>
    <t>Health advice</t>
  </si>
  <si>
    <t xml:space="preserve">Body age  </t>
  </si>
  <si>
    <t>Step 7: Fully Autonomous Safety Culture</t>
  </si>
  <si>
    <t>Employee satisfaction &amp; engagement</t>
  </si>
  <si>
    <t>Evaluation of operators towards improvement</t>
  </si>
  <si>
    <t>HERCA
 (Human Errors Root couse Analysis)</t>
  </si>
  <si>
    <t>F Tag</t>
  </si>
  <si>
    <t>SAF/ENV Heinrich pyramid</t>
  </si>
  <si>
    <t xml:space="preserve">SOP (Standard Operation Procedure) </t>
  </si>
  <si>
    <t>VISUAL AID</t>
  </si>
  <si>
    <t>LUTI  (Learn Use Teach Inspect)</t>
  </si>
  <si>
    <t xml:space="preserve">LCA (Low Cost Automation) </t>
  </si>
  <si>
    <t>IDP
2015 H2</t>
  </si>
  <si>
    <t>IDP
2015 H1</t>
  </si>
  <si>
    <t>IDP
2014 H2</t>
  </si>
  <si>
    <t>IDP
2014 H1</t>
  </si>
  <si>
    <t>IDP
2013 H2</t>
  </si>
  <si>
    <t>Quick Kaizen</t>
  </si>
  <si>
    <t>SCAT</t>
  </si>
  <si>
    <t>ГОСТ 12.2.003-91 ОБОРУДОВАНИЕ ПРОИЗВОДСТВЕННОЕ
Общие требования безопасности</t>
  </si>
  <si>
    <t>EN ISO 13850  Safety of machinery - Emergency stop - Principles for design (ISO 13850:2006)</t>
  </si>
  <si>
    <t>5Why</t>
  </si>
  <si>
    <t>5W + 1H</t>
  </si>
  <si>
    <t>Scatter diargams</t>
  </si>
  <si>
    <t>A, B, C matrix</t>
  </si>
  <si>
    <t>D, E, F matrix</t>
  </si>
  <si>
    <t>Intrinsic safety design for equipment</t>
  </si>
  <si>
    <t xml:space="preserve">TIE (Total Industrial Engineering) </t>
  </si>
  <si>
    <t xml:space="preserve">SQC  (Statistic Quality Control) </t>
  </si>
  <si>
    <t xml:space="preserve">Breakdown EWO (Emergency Work Order) </t>
  </si>
  <si>
    <t>Job cover matrix 3 x 3 x 3 6 x 6 x 3(depending on the absenteeism rate)</t>
  </si>
  <si>
    <t>Stratification up  to the single root cause level</t>
  </si>
  <si>
    <t xml:space="preserve">Taguchi - Robust design </t>
  </si>
  <si>
    <t>Financial risk deployment (hard saving &amp; soft saving)</t>
  </si>
  <si>
    <t xml:space="preserve">SMED
 (Single Minute Exchange of Die) </t>
  </si>
  <si>
    <t xml:space="preserve">FIFO (First In First Out) </t>
  </si>
  <si>
    <t xml:space="preserve">Equipment drawings management </t>
  </si>
  <si>
    <t xml:space="preserve">MTTR (Mean Time To Repair) analysis and proper countermeasures to shorten it  </t>
  </si>
  <si>
    <t>DOE (Design for Experiment) techniques</t>
  </si>
  <si>
    <t xml:space="preserve">ANOVA (Analysis of wariance) </t>
  </si>
  <si>
    <t xml:space="preserve">VSM (Value Stream Mapping) </t>
  </si>
  <si>
    <t xml:space="preserve">QFD, process QFD (Quality Function Deployment) </t>
  </si>
  <si>
    <t>Indirect waste and losses</t>
  </si>
  <si>
    <t xml:space="preserve">PD step 2 - Introduce of initial training system to develop competences </t>
  </si>
  <si>
    <t>PD step 3 Develop projects  to improve competences</t>
  </si>
  <si>
    <t xml:space="preserve">PD step 4 Introduce a system of coherent training to 
Develop competences </t>
  </si>
  <si>
    <t>PD step 5 Set up a system for development</t>
  </si>
  <si>
    <t xml:space="preserve">PD step 6 Specific competences </t>
  </si>
  <si>
    <t xml:space="preserve">PD step 7 Continuous assessment </t>
  </si>
  <si>
    <r>
      <t>Breakdown EWO (Emergency Work Order)</t>
    </r>
    <r>
      <rPr>
        <b/>
        <i/>
        <sz val="14"/>
        <rFont val="Calibri"/>
        <family val="2"/>
        <charset val="204"/>
        <scheme val="minor"/>
      </rPr>
      <t xml:space="preserve"> </t>
    </r>
  </si>
  <si>
    <r>
      <t xml:space="preserve">LUTI </t>
    </r>
    <r>
      <rPr>
        <sz val="14"/>
        <rFont val="Calibri"/>
        <family val="2"/>
        <charset val="204"/>
        <scheme val="minor"/>
      </rPr>
      <t xml:space="preserve"> (Learn Use Teach Inspect)</t>
    </r>
  </si>
  <si>
    <t>METHOD/TOOL/SKILL</t>
  </si>
  <si>
    <t xml:space="preserve">Concurrent (simultaneous) engineering </t>
  </si>
  <si>
    <t xml:space="preserve">FMEA (Failure Mode Effect Analysis) </t>
  </si>
  <si>
    <t xml:space="preserve">IC&amp;RC 
(Initial Cost &amp; Running Cost) </t>
  </si>
  <si>
    <t>IPS 
(Ideal Production System)</t>
  </si>
  <si>
    <t>VE techniques
Value Engineering techniques</t>
  </si>
  <si>
    <t xml:space="preserve">RCM (Reliablity Centered Maintenance) </t>
  </si>
  <si>
    <t>SCM (Supply Chain Management) at the design stage</t>
  </si>
  <si>
    <r>
      <t>FTA (Fault Tree Analysis)</t>
    </r>
    <r>
      <rPr>
        <b/>
        <i/>
        <sz val="14"/>
        <color theme="0"/>
        <rFont val="Calibri"/>
        <family val="2"/>
        <charset val="204"/>
        <scheme val="minor"/>
      </rPr>
      <t xml:space="preserve"> </t>
    </r>
  </si>
  <si>
    <r>
      <t xml:space="preserve">SOP </t>
    </r>
    <r>
      <rPr>
        <sz val="14"/>
        <rFont val="Arial"/>
        <family val="2"/>
        <charset val="238"/>
      </rPr>
      <t>(Standard Operation Procedure)</t>
    </r>
    <r>
      <rPr>
        <b/>
        <i/>
        <sz val="14"/>
        <rFont val="Arial"/>
        <family val="2"/>
        <charset val="238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</si>
</sst>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0.0"/>
    <numFmt numFmtId="166" formatCode="mmm\ d&quot;, &quot;yyyy"/>
  </numFmts>
  <fonts count="71" x14ac:knownFonts="1">
    <font>
      <sz val="11"/>
      <color theme="1"/>
      <name val="Calibri"/>
      <family val="2"/>
      <charset val="204"/>
      <scheme val="minor"/>
    </font>
    <font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2"/>
      <color theme="3" tint="-0.499984740745262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3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8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20"/>
      <color indexed="9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b/>
      <sz val="18"/>
      <color theme="0"/>
      <name val="Arial"/>
      <family val="2"/>
      <charset val="204"/>
    </font>
    <font>
      <sz val="2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2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2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0"/>
      <name val="Arial"/>
      <family val="2"/>
    </font>
    <font>
      <sz val="20"/>
      <color theme="1"/>
      <name val="Calibri"/>
      <family val="2"/>
      <charset val="204"/>
      <scheme val="minor"/>
    </font>
    <font>
      <b/>
      <sz val="20"/>
      <name val="Arial"/>
      <family val="2"/>
    </font>
    <font>
      <b/>
      <sz val="15"/>
      <color theme="0"/>
      <name val="Arial"/>
      <family val="2"/>
      <charset val="204"/>
    </font>
    <font>
      <sz val="16"/>
      <color theme="1"/>
      <name val="Arial"/>
      <family val="2"/>
    </font>
    <font>
      <b/>
      <sz val="16"/>
      <color theme="1"/>
      <name val="Calibri"/>
      <family val="2"/>
      <charset val="204"/>
      <scheme val="minor"/>
    </font>
    <font>
      <sz val="16"/>
      <color theme="3" tint="-0.499984740745262"/>
      <name val="Arial"/>
      <family val="2"/>
    </font>
    <font>
      <b/>
      <i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4" tint="-0.499984740745262"/>
      <name val="Calibri"/>
      <family val="2"/>
      <charset val="204"/>
      <scheme val="minor"/>
    </font>
    <font>
      <sz val="14"/>
      <color theme="4" tint="-0.499984740745262"/>
      <name val="Arial"/>
      <family val="2"/>
      <charset val="238"/>
    </font>
    <font>
      <b/>
      <i/>
      <sz val="14"/>
      <color theme="4" tint="-0.499984740745262"/>
      <name val="Arial"/>
      <family val="2"/>
      <charset val="238"/>
    </font>
    <font>
      <b/>
      <sz val="14"/>
      <color theme="4" tint="-0.499984740745262"/>
      <name val="Arial"/>
      <family val="2"/>
      <charset val="238"/>
    </font>
    <font>
      <b/>
      <sz val="14"/>
      <color theme="0"/>
      <name val="Arial"/>
      <family val="2"/>
      <charset val="238"/>
    </font>
    <font>
      <sz val="14"/>
      <color theme="0"/>
      <name val="Arial"/>
      <family val="2"/>
      <charset val="238"/>
    </font>
    <font>
      <sz val="14"/>
      <name val="Calibri"/>
      <family val="2"/>
      <charset val="204"/>
      <scheme val="minor"/>
    </font>
    <font>
      <b/>
      <sz val="12"/>
      <name val="Arial"/>
      <family val="2"/>
      <charset val="238"/>
    </font>
    <font>
      <b/>
      <sz val="14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4"/>
      <color theme="2" tint="-0.749992370372631"/>
      <name val="Calibri"/>
      <family val="2"/>
      <charset val="204"/>
      <scheme val="minor"/>
    </font>
    <font>
      <b/>
      <i/>
      <sz val="14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Arial"/>
      <family val="2"/>
      <charset val="238"/>
    </font>
    <font>
      <b/>
      <i/>
      <sz val="14"/>
      <name val="Arial"/>
      <family val="2"/>
      <charset val="238"/>
    </font>
    <font>
      <b/>
      <sz val="14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indexed="18"/>
        <bgColor indexed="9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00B0F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00FF00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/>
      <right/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/>
      <right/>
      <top style="thin">
        <color theme="3" tint="-0.249977111117893"/>
      </top>
      <bottom style="medium">
        <color theme="3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0" fontId="15" fillId="0" borderId="0"/>
    <xf numFmtId="0" fontId="15" fillId="0" borderId="0"/>
    <xf numFmtId="0" fontId="23" fillId="16" borderId="0" applyNumberFormat="0" applyBorder="0" applyAlignment="0" applyProtection="0"/>
    <xf numFmtId="0" fontId="48" fillId="0" borderId="0"/>
  </cellStyleXfs>
  <cellXfs count="338">
    <xf numFmtId="0" fontId="0" fillId="0" borderId="0" xfId="0"/>
    <xf numFmtId="0" fontId="1" fillId="0" borderId="3" xfId="0" applyFont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</xf>
    <xf numFmtId="0" fontId="2" fillId="0" borderId="0" xfId="0" applyFont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2" fillId="5" borderId="1" xfId="0" quotePrefix="1" applyFont="1" applyFill="1" applyBorder="1" applyAlignment="1" applyProtection="1">
      <alignment horizontal="center" vertical="center" wrapText="1"/>
    </xf>
    <xf numFmtId="0" fontId="2" fillId="6" borderId="2" xfId="0" quotePrefix="1" applyFont="1" applyFill="1" applyBorder="1" applyAlignment="1" applyProtection="1">
      <alignment horizontal="center" vertical="center" wrapText="1"/>
    </xf>
    <xf numFmtId="0" fontId="2" fillId="5" borderId="19" xfId="0" applyFont="1" applyFill="1" applyBorder="1" applyAlignment="1" applyProtection="1">
      <alignment horizontal="center" vertical="center" wrapText="1"/>
      <protection locked="0"/>
    </xf>
    <xf numFmtId="0" fontId="2" fillId="6" borderId="20" xfId="0" applyFont="1" applyFill="1" applyBorder="1" applyAlignment="1" applyProtection="1">
      <alignment horizontal="center" vertical="center" wrapText="1"/>
      <protection locked="0"/>
    </xf>
    <xf numFmtId="0" fontId="2" fillId="6" borderId="21" xfId="0" applyFont="1" applyFill="1" applyBorder="1" applyAlignment="1" applyProtection="1">
      <alignment horizontal="center" vertical="center" wrapText="1"/>
      <protection locked="0"/>
    </xf>
    <xf numFmtId="0" fontId="2" fillId="5" borderId="2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/>
    <xf numFmtId="0" fontId="0" fillId="0" borderId="0" xfId="0" applyAlignment="1">
      <alignment wrapText="1"/>
    </xf>
    <xf numFmtId="0" fontId="8" fillId="8" borderId="4" xfId="0" applyNumberFormat="1" applyFont="1" applyFill="1" applyBorder="1" applyAlignment="1">
      <alignment horizontal="left" vertical="center"/>
    </xf>
    <xf numFmtId="0" fontId="8" fillId="8" borderId="4" xfId="0" applyNumberFormat="1" applyFont="1" applyFill="1" applyBorder="1" applyAlignment="1">
      <alignment horizontal="left" vertical="center" wrapText="1"/>
    </xf>
    <xf numFmtId="164" fontId="8" fillId="8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9" fillId="9" borderId="0" xfId="0" applyFont="1" applyFill="1" applyAlignment="1">
      <alignment horizontal="center" wrapText="1"/>
    </xf>
    <xf numFmtId="0" fontId="10" fillId="7" borderId="4" xfId="0" applyFont="1" applyFill="1" applyBorder="1" applyAlignment="1">
      <alignment wrapText="1"/>
    </xf>
    <xf numFmtId="0" fontId="2" fillId="11" borderId="1" xfId="0" quotePrefix="1" applyFont="1" applyFill="1" applyBorder="1" applyAlignment="1" applyProtection="1">
      <alignment horizontal="center" vertical="center" wrapText="1"/>
    </xf>
    <xf numFmtId="0" fontId="2" fillId="11" borderId="19" xfId="0" applyFont="1" applyFill="1" applyBorder="1" applyAlignment="1" applyProtection="1">
      <alignment horizontal="center" vertical="center" wrapText="1"/>
      <protection locked="0"/>
    </xf>
    <xf numFmtId="0" fontId="2" fillId="11" borderId="23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12" fillId="10" borderId="18" xfId="0" applyFont="1" applyFill="1" applyBorder="1" applyAlignment="1" applyProtection="1">
      <alignment vertical="center" wrapText="1"/>
      <protection locked="0"/>
    </xf>
    <xf numFmtId="0" fontId="12" fillId="10" borderId="22" xfId="0" applyFont="1" applyFill="1" applyBorder="1" applyAlignment="1" applyProtection="1">
      <alignment horizontal="left" vertical="center" wrapText="1"/>
      <protection locked="0"/>
    </xf>
    <xf numFmtId="0" fontId="0" fillId="13" borderId="0" xfId="0" applyFill="1"/>
    <xf numFmtId="0" fontId="12" fillId="10" borderId="25" xfId="0" applyFont="1" applyFill="1" applyBorder="1" applyAlignment="1" applyProtection="1">
      <alignment horizontal="left" vertical="center" wrapText="1"/>
      <protection locked="0"/>
    </xf>
    <xf numFmtId="0" fontId="2" fillId="11" borderId="26" xfId="0" applyFont="1" applyFill="1" applyBorder="1" applyAlignment="1" applyProtection="1">
      <alignment horizontal="center" vertical="center" wrapText="1"/>
      <protection locked="0"/>
    </xf>
    <xf numFmtId="0" fontId="2" fillId="11" borderId="27" xfId="0" applyFont="1" applyFill="1" applyBorder="1" applyAlignment="1" applyProtection="1">
      <alignment horizontal="center" vertical="center" wrapText="1"/>
      <protection locked="0"/>
    </xf>
    <xf numFmtId="0" fontId="2" fillId="4" borderId="24" xfId="0" applyFont="1" applyFill="1" applyBorder="1" applyAlignment="1" applyProtection="1">
      <alignment horizontal="center" vertical="center" wrapText="1"/>
    </xf>
    <xf numFmtId="0" fontId="13" fillId="0" borderId="28" xfId="1" applyFont="1" applyFill="1" applyBorder="1" applyAlignment="1" applyProtection="1">
      <alignment horizontal="center" vertical="center" wrapText="1"/>
      <protection locked="0"/>
    </xf>
    <xf numFmtId="0" fontId="11" fillId="13" borderId="0" xfId="0" applyFont="1" applyFill="1"/>
    <xf numFmtId="0" fontId="2" fillId="13" borderId="12" xfId="0" applyFont="1" applyFill="1" applyBorder="1" applyAlignment="1" applyProtection="1">
      <alignment horizontal="center"/>
    </xf>
    <xf numFmtId="0" fontId="2" fillId="13" borderId="13" xfId="0" applyFont="1" applyFill="1" applyBorder="1" applyAlignment="1" applyProtection="1">
      <alignment horizontal="center"/>
    </xf>
    <xf numFmtId="0" fontId="2" fillId="13" borderId="0" xfId="0" applyFont="1" applyFill="1" applyBorder="1" applyAlignment="1" applyProtection="1">
      <alignment horizontal="center"/>
    </xf>
    <xf numFmtId="0" fontId="2" fillId="13" borderId="14" xfId="0" applyFont="1" applyFill="1" applyBorder="1" applyAlignment="1" applyProtection="1">
      <alignment horizontal="center"/>
    </xf>
    <xf numFmtId="0" fontId="2" fillId="13" borderId="15" xfId="0" applyFont="1" applyFill="1" applyBorder="1" applyAlignment="1" applyProtection="1">
      <alignment horizontal="center"/>
    </xf>
    <xf numFmtId="0" fontId="2" fillId="13" borderId="16" xfId="0" applyFont="1" applyFill="1" applyBorder="1" applyAlignment="1" applyProtection="1">
      <alignment horizontal="center"/>
    </xf>
    <xf numFmtId="0" fontId="3" fillId="13" borderId="9" xfId="0" applyFont="1" applyFill="1" applyBorder="1" applyAlignment="1" applyProtection="1">
      <alignment horizontal="center" vertical="center"/>
      <protection locked="0"/>
    </xf>
    <xf numFmtId="0" fontId="3" fillId="1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wrapText="1"/>
    </xf>
    <xf numFmtId="0" fontId="7" fillId="0" borderId="11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17" fillId="0" borderId="29" xfId="0" applyFont="1" applyBorder="1" applyAlignment="1" applyProtection="1">
      <alignment horizontal="center" vertical="center"/>
    </xf>
    <xf numFmtId="0" fontId="17" fillId="0" borderId="30" xfId="0" applyFont="1" applyBorder="1" applyAlignment="1" applyProtection="1">
      <alignment horizontal="center" vertical="center"/>
    </xf>
    <xf numFmtId="0" fontId="17" fillId="0" borderId="31" xfId="0" applyFont="1" applyBorder="1" applyAlignment="1" applyProtection="1">
      <alignment horizontal="center" vertical="center"/>
    </xf>
    <xf numFmtId="0" fontId="20" fillId="0" borderId="39" xfId="0" applyFont="1" applyBorder="1"/>
    <xf numFmtId="0" fontId="17" fillId="14" borderId="29" xfId="0" applyFont="1" applyFill="1" applyBorder="1" applyAlignment="1" applyProtection="1">
      <alignment horizontal="center" vertical="center"/>
    </xf>
    <xf numFmtId="3" fontId="7" fillId="0" borderId="4" xfId="0" applyNumberFormat="1" applyFont="1" applyBorder="1" applyAlignment="1" applyProtection="1">
      <alignment horizontal="center" vertical="top"/>
      <protection locked="0"/>
    </xf>
    <xf numFmtId="0" fontId="2" fillId="11" borderId="24" xfId="0" quotePrefix="1" applyFont="1" applyFill="1" applyBorder="1" applyAlignment="1" applyProtection="1">
      <alignment horizontal="center" vertical="center" wrapText="1"/>
    </xf>
    <xf numFmtId="0" fontId="2" fillId="5" borderId="24" xfId="0" quotePrefix="1" applyFont="1" applyFill="1" applyBorder="1" applyAlignment="1" applyProtection="1">
      <alignment horizontal="center" vertical="center" wrapText="1"/>
    </xf>
    <xf numFmtId="0" fontId="2" fillId="6" borderId="40" xfId="0" quotePrefix="1" applyFont="1" applyFill="1" applyBorder="1" applyAlignment="1" applyProtection="1">
      <alignment horizontal="center" vertical="center" wrapText="1"/>
    </xf>
    <xf numFmtId="0" fontId="12" fillId="10" borderId="41" xfId="0" applyFont="1" applyFill="1" applyBorder="1" applyAlignment="1" applyProtection="1">
      <alignment vertical="center" wrapText="1"/>
      <protection locked="0"/>
    </xf>
    <xf numFmtId="0" fontId="13" fillId="0" borderId="42" xfId="1" applyFont="1" applyFill="1" applyBorder="1" applyAlignment="1" applyProtection="1">
      <alignment horizontal="center" vertical="center" wrapText="1"/>
      <protection locked="0"/>
    </xf>
    <xf numFmtId="0" fontId="2" fillId="6" borderId="43" xfId="0" applyFont="1" applyFill="1" applyBorder="1" applyAlignment="1" applyProtection="1">
      <alignment horizontal="center" vertical="center" wrapText="1"/>
      <protection locked="0"/>
    </xf>
    <xf numFmtId="165" fontId="7" fillId="0" borderId="4" xfId="0" applyNumberFormat="1" applyFont="1" applyBorder="1" applyAlignment="1" applyProtection="1">
      <alignment horizontal="center" vertical="top"/>
      <protection locked="0"/>
    </xf>
    <xf numFmtId="0" fontId="22" fillId="15" borderId="0" xfId="0" applyFont="1" applyFill="1" applyAlignment="1">
      <alignment wrapText="1"/>
    </xf>
    <xf numFmtId="0" fontId="23" fillId="16" borderId="4" xfId="4" applyBorder="1" applyAlignment="1">
      <alignment wrapText="1"/>
    </xf>
    <xf numFmtId="49" fontId="24" fillId="17" borderId="0" xfId="1" applyNumberFormat="1" applyFont="1" applyFill="1" applyBorder="1" applyAlignment="1">
      <alignment horizontal="center" vertical="center" wrapText="1"/>
    </xf>
    <xf numFmtId="0" fontId="25" fillId="13" borderId="0" xfId="0" applyFont="1" applyFill="1" applyAlignment="1">
      <alignment textRotation="90" wrapText="1"/>
    </xf>
    <xf numFmtId="0" fontId="0" fillId="13" borderId="0" xfId="0" applyFill="1" applyAlignment="1">
      <alignment wrapText="1"/>
    </xf>
    <xf numFmtId="49" fontId="27" fillId="20" borderId="54" xfId="1" applyNumberFormat="1" applyFont="1" applyFill="1" applyBorder="1" applyAlignment="1">
      <alignment horizontal="left" vertical="top" textRotation="90" wrapText="1"/>
    </xf>
    <xf numFmtId="49" fontId="28" fillId="20" borderId="54" xfId="1" applyNumberFormat="1" applyFont="1" applyFill="1" applyBorder="1" applyAlignment="1">
      <alignment horizontal="left" vertical="top" wrapText="1"/>
    </xf>
    <xf numFmtId="166" fontId="28" fillId="20" borderId="54" xfId="1" applyNumberFormat="1" applyFont="1" applyFill="1" applyBorder="1" applyAlignment="1">
      <alignment horizontal="left" vertical="top" wrapText="1"/>
    </xf>
    <xf numFmtId="166" fontId="28" fillId="20" borderId="55" xfId="1" applyNumberFormat="1" applyFont="1" applyFill="1" applyBorder="1" applyAlignment="1">
      <alignment horizontal="left" vertical="top" wrapText="1"/>
    </xf>
    <xf numFmtId="49" fontId="30" fillId="22" borderId="57" xfId="1" applyNumberFormat="1" applyFont="1" applyFill="1" applyBorder="1" applyAlignment="1">
      <alignment horizontal="center" vertical="center" wrapText="1"/>
    </xf>
    <xf numFmtId="166" fontId="30" fillId="23" borderId="4" xfId="1" applyNumberFormat="1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vertical="center" wrapText="1"/>
    </xf>
    <xf numFmtId="0" fontId="31" fillId="2" borderId="4" xfId="0" applyFont="1" applyFill="1" applyBorder="1" applyAlignment="1">
      <alignment horizontal="center" vertical="center" wrapText="1"/>
    </xf>
    <xf numFmtId="49" fontId="30" fillId="22" borderId="4" xfId="1" applyNumberFormat="1" applyFont="1" applyFill="1" applyBorder="1" applyAlignment="1">
      <alignment horizontal="center" vertical="center" wrapText="1"/>
    </xf>
    <xf numFmtId="166" fontId="32" fillId="20" borderId="4" xfId="1" applyNumberFormat="1" applyFont="1" applyFill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vertical="center" wrapText="1"/>
    </xf>
    <xf numFmtId="0" fontId="33" fillId="13" borderId="0" xfId="0" applyFont="1" applyFill="1" applyAlignment="1">
      <alignment wrapText="1"/>
    </xf>
    <xf numFmtId="49" fontId="30" fillId="22" borderId="60" xfId="1" applyNumberFormat="1" applyFont="1" applyFill="1" applyBorder="1" applyAlignment="1">
      <alignment horizontal="center" vertical="center" wrapText="1"/>
    </xf>
    <xf numFmtId="0" fontId="31" fillId="2" borderId="61" xfId="0" applyFont="1" applyFill="1" applyBorder="1" applyAlignment="1">
      <alignment horizontal="center" vertical="center" wrapText="1"/>
    </xf>
    <xf numFmtId="0" fontId="31" fillId="2" borderId="62" xfId="0" applyFont="1" applyFill="1" applyBorder="1" applyAlignment="1">
      <alignment horizontal="center" vertical="center" wrapText="1"/>
    </xf>
    <xf numFmtId="0" fontId="34" fillId="0" borderId="64" xfId="0" applyFont="1" applyBorder="1" applyAlignment="1">
      <alignment horizontal="center" vertical="center" wrapText="1"/>
    </xf>
    <xf numFmtId="0" fontId="34" fillId="13" borderId="65" xfId="0" applyFont="1" applyFill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67" xfId="0" applyFont="1" applyBorder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1" fillId="2" borderId="39" xfId="0" applyFont="1" applyFill="1" applyBorder="1" applyAlignment="1">
      <alignment vertical="center" wrapText="1"/>
    </xf>
    <xf numFmtId="0" fontId="31" fillId="2" borderId="36" xfId="0" applyFont="1" applyFill="1" applyBorder="1" applyAlignment="1">
      <alignment vertical="center" wrapText="1"/>
    </xf>
    <xf numFmtId="0" fontId="25" fillId="0" borderId="0" xfId="0" applyFont="1" applyAlignment="1">
      <alignment textRotation="90" wrapText="1"/>
    </xf>
    <xf numFmtId="0" fontId="33" fillId="0" borderId="0" xfId="0" applyFont="1" applyAlignment="1">
      <alignment horizontal="center" vertical="center" wrapText="1"/>
    </xf>
    <xf numFmtId="0" fontId="23" fillId="16" borderId="0" xfId="4" applyBorder="1" applyAlignment="1">
      <alignment vertical="center" wrapText="1"/>
    </xf>
    <xf numFmtId="166" fontId="23" fillId="16" borderId="4" xfId="4" applyNumberFormat="1" applyBorder="1" applyAlignment="1">
      <alignment vertical="center" wrapText="1"/>
    </xf>
    <xf numFmtId="0" fontId="23" fillId="16" borderId="4" xfId="4" applyBorder="1" applyAlignment="1">
      <alignment vertical="center" wrapText="1"/>
    </xf>
    <xf numFmtId="0" fontId="37" fillId="2" borderId="1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wrapText="1"/>
    </xf>
    <xf numFmtId="0" fontId="0" fillId="27" borderId="0" xfId="0" applyFill="1" applyAlignment="1">
      <alignment wrapText="1"/>
    </xf>
    <xf numFmtId="0" fontId="38" fillId="27" borderId="0" xfId="0" applyFont="1" applyFill="1" applyAlignment="1">
      <alignment wrapText="1"/>
    </xf>
    <xf numFmtId="0" fontId="0" fillId="27" borderId="0" xfId="0" applyFont="1" applyFill="1" applyAlignment="1">
      <alignment wrapText="1"/>
    </xf>
    <xf numFmtId="0" fontId="0" fillId="28" borderId="4" xfId="0" applyFill="1" applyBorder="1" applyAlignment="1">
      <alignment wrapText="1"/>
    </xf>
    <xf numFmtId="0" fontId="0" fillId="28" borderId="77" xfId="0" applyFill="1" applyBorder="1" applyAlignment="1">
      <alignment wrapText="1"/>
    </xf>
    <xf numFmtId="0" fontId="21" fillId="28" borderId="4" xfId="0" applyFont="1" applyFill="1" applyBorder="1" applyAlignment="1">
      <alignment horizontal="center" wrapText="1"/>
    </xf>
    <xf numFmtId="0" fontId="0" fillId="28" borderId="0" xfId="0" applyFill="1"/>
    <xf numFmtId="0" fontId="0" fillId="29" borderId="0" xfId="0" applyFill="1"/>
    <xf numFmtId="0" fontId="7" fillId="13" borderId="46" xfId="0" applyFont="1" applyFill="1" applyBorder="1" applyAlignment="1" applyProtection="1">
      <alignment horizontal="center" vertical="center" wrapText="1"/>
      <protection locked="0"/>
    </xf>
    <xf numFmtId="0" fontId="7" fillId="13" borderId="47" xfId="0" applyFont="1" applyFill="1" applyBorder="1" applyAlignment="1" applyProtection="1">
      <alignment horizontal="center" vertical="center"/>
      <protection locked="0"/>
    </xf>
    <xf numFmtId="0" fontId="7" fillId="13" borderId="48" xfId="0" applyFont="1" applyFill="1" applyBorder="1" applyAlignment="1" applyProtection="1">
      <alignment horizontal="center" vertical="center"/>
      <protection locked="0"/>
    </xf>
    <xf numFmtId="0" fontId="7" fillId="13" borderId="5" xfId="0" applyFont="1" applyFill="1" applyBorder="1" applyAlignment="1" applyProtection="1">
      <alignment horizontal="center" vertical="center"/>
      <protection locked="0"/>
    </xf>
    <xf numFmtId="0" fontId="39" fillId="0" borderId="0" xfId="0" applyFont="1"/>
    <xf numFmtId="0" fontId="39" fillId="13" borderId="0" xfId="0" applyFont="1" applyFill="1"/>
    <xf numFmtId="0" fontId="41" fillId="13" borderId="0" xfId="0" applyFont="1" applyFill="1"/>
    <xf numFmtId="0" fontId="41" fillId="0" borderId="0" xfId="0" applyFont="1"/>
    <xf numFmtId="0" fontId="4" fillId="13" borderId="0" xfId="0" applyFont="1" applyFill="1" applyBorder="1" applyProtection="1"/>
    <xf numFmtId="0" fontId="2" fillId="13" borderId="0" xfId="0" applyFont="1" applyFill="1" applyBorder="1" applyProtection="1"/>
    <xf numFmtId="0" fontId="20" fillId="30" borderId="39" xfId="0" applyFont="1" applyFill="1" applyBorder="1"/>
    <xf numFmtId="3" fontId="7" fillId="30" borderId="4" xfId="0" applyNumberFormat="1" applyFont="1" applyFill="1" applyBorder="1" applyAlignment="1" applyProtection="1">
      <alignment horizontal="center" vertical="top"/>
      <protection locked="0"/>
    </xf>
    <xf numFmtId="165" fontId="7" fillId="30" borderId="4" xfId="0" applyNumberFormat="1" applyFont="1" applyFill="1" applyBorder="1" applyAlignment="1" applyProtection="1">
      <alignment horizontal="center" vertical="top"/>
      <protection locked="0"/>
    </xf>
    <xf numFmtId="0" fontId="20" fillId="30" borderId="4" xfId="0" applyFont="1" applyFill="1" applyBorder="1"/>
    <xf numFmtId="3" fontId="7" fillId="13" borderId="4" xfId="0" applyNumberFormat="1" applyFont="1" applyFill="1" applyBorder="1" applyAlignment="1" applyProtection="1">
      <alignment horizontal="center" vertical="center"/>
      <protection locked="0"/>
    </xf>
    <xf numFmtId="0" fontId="44" fillId="2" borderId="4" xfId="0" applyFont="1" applyFill="1" applyBorder="1" applyAlignment="1" applyProtection="1">
      <alignment horizontal="left" vertical="center" wrapText="1"/>
      <protection locked="0"/>
    </xf>
    <xf numFmtId="49" fontId="44" fillId="2" borderId="4" xfId="0" applyNumberFormat="1" applyFont="1" applyFill="1" applyBorder="1" applyAlignment="1" applyProtection="1">
      <alignment horizontal="left" vertical="center" wrapText="1"/>
      <protection locked="0"/>
    </xf>
    <xf numFmtId="14" fontId="44" fillId="2" borderId="4" xfId="0" applyNumberFormat="1" applyFont="1" applyFill="1" applyBorder="1" applyAlignment="1" applyProtection="1">
      <alignment horizontal="left" vertical="center" wrapText="1"/>
      <protection locked="0"/>
    </xf>
    <xf numFmtId="165" fontId="45" fillId="15" borderId="4" xfId="0" applyNumberFormat="1" applyFont="1" applyFill="1" applyBorder="1" applyAlignment="1">
      <alignment horizontal="center"/>
    </xf>
    <xf numFmtId="0" fontId="1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13" borderId="0" xfId="0" applyFont="1" applyFill="1" applyBorder="1" applyAlignment="1" applyProtection="1">
      <alignment horizontal="center" vertical="center"/>
      <protection locked="0"/>
    </xf>
    <xf numFmtId="0" fontId="46" fillId="10" borderId="18" xfId="0" applyFont="1" applyFill="1" applyBorder="1" applyAlignment="1" applyProtection="1">
      <alignment vertical="center" wrapText="1"/>
      <protection locked="0"/>
    </xf>
    <xf numFmtId="0" fontId="7" fillId="0" borderId="28" xfId="1" applyFont="1" applyFill="1" applyBorder="1" applyAlignment="1" applyProtection="1">
      <alignment horizontal="center" vertical="center" wrapText="1"/>
      <protection locked="0"/>
    </xf>
    <xf numFmtId="0" fontId="7" fillId="11" borderId="26" xfId="0" applyFont="1" applyFill="1" applyBorder="1" applyAlignment="1" applyProtection="1">
      <alignment horizontal="center" vertical="center" wrapText="1"/>
      <protection locked="0"/>
    </xf>
    <xf numFmtId="0" fontId="7" fillId="11" borderId="19" xfId="0" applyFont="1" applyFill="1" applyBorder="1" applyAlignment="1" applyProtection="1">
      <alignment horizontal="center" vertical="center" wrapText="1"/>
      <protection locked="0"/>
    </xf>
    <xf numFmtId="0" fontId="7" fillId="5" borderId="19" xfId="0" applyFont="1" applyFill="1" applyBorder="1" applyAlignment="1" applyProtection="1">
      <alignment horizontal="center" vertical="center" wrapText="1"/>
      <protection locked="0"/>
    </xf>
    <xf numFmtId="0" fontId="7" fillId="6" borderId="21" xfId="0" applyFont="1" applyFill="1" applyBorder="1" applyAlignment="1" applyProtection="1">
      <alignment horizontal="center" vertical="center" wrapText="1"/>
      <protection locked="0"/>
    </xf>
    <xf numFmtId="0" fontId="45" fillId="0" borderId="0" xfId="0" applyFont="1" applyAlignment="1">
      <alignment horizontal="center"/>
    </xf>
    <xf numFmtId="0" fontId="2" fillId="13" borderId="0" xfId="0" applyFont="1" applyFill="1" applyBorder="1" applyAlignment="1" applyProtection="1"/>
    <xf numFmtId="0" fontId="2" fillId="13" borderId="0" xfId="0" applyFont="1" applyFill="1" applyProtection="1"/>
    <xf numFmtId="0" fontId="5" fillId="3" borderId="12" xfId="0" applyFont="1" applyFill="1" applyBorder="1" applyAlignment="1" applyProtection="1">
      <alignment horizontal="left" vertical="center" wrapText="1"/>
    </xf>
    <xf numFmtId="0" fontId="5" fillId="3" borderId="17" xfId="0" applyFont="1" applyFill="1" applyBorder="1" applyAlignment="1" applyProtection="1">
      <alignment horizontal="left" vertical="center" wrapText="1"/>
    </xf>
    <xf numFmtId="0" fontId="0" fillId="13" borderId="0" xfId="0" applyFill="1" applyBorder="1"/>
    <xf numFmtId="0" fontId="12" fillId="10" borderId="79" xfId="0" applyFont="1" applyFill="1" applyBorder="1" applyAlignment="1" applyProtection="1">
      <alignment vertical="center" wrapText="1"/>
      <protection locked="0"/>
    </xf>
    <xf numFmtId="0" fontId="3" fillId="13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/>
    <xf numFmtId="0" fontId="39" fillId="0" borderId="0" xfId="0" applyFont="1" applyBorder="1"/>
    <xf numFmtId="0" fontId="0" fillId="0" borderId="0" xfId="0" applyBorder="1"/>
    <xf numFmtId="3" fontId="7" fillId="13" borderId="3" xfId="0" applyNumberFormat="1" applyFont="1" applyFill="1" applyBorder="1" applyAlignment="1" applyProtection="1">
      <alignment horizontal="center" vertical="center" wrapText="1"/>
      <protection locked="0"/>
    </xf>
    <xf numFmtId="0" fontId="49" fillId="10" borderId="39" xfId="0" applyNumberFormat="1" applyFont="1" applyFill="1" applyBorder="1" applyAlignment="1" applyProtection="1">
      <alignment vertical="center" wrapText="1"/>
    </xf>
    <xf numFmtId="0" fontId="52" fillId="31" borderId="78" xfId="5" applyNumberFormat="1" applyFont="1" applyFill="1" applyBorder="1" applyAlignment="1" applyProtection="1">
      <alignment vertical="center" wrapText="1"/>
    </xf>
    <xf numFmtId="0" fontId="53" fillId="9" borderId="78" xfId="5" applyNumberFormat="1" applyFont="1" applyFill="1" applyBorder="1" applyAlignment="1" applyProtection="1">
      <alignment vertical="center" wrapText="1"/>
    </xf>
    <xf numFmtId="0" fontId="5" fillId="3" borderId="12" xfId="0" applyFont="1" applyFill="1" applyBorder="1" applyAlignment="1" applyProtection="1">
      <alignment horizontal="left" vertical="center" wrapText="1"/>
    </xf>
    <xf numFmtId="0" fontId="5" fillId="3" borderId="17" xfId="0" applyFont="1" applyFill="1" applyBorder="1" applyAlignment="1" applyProtection="1">
      <alignment horizontal="left" vertical="center" wrapText="1"/>
    </xf>
    <xf numFmtId="0" fontId="21" fillId="0" borderId="0" xfId="0" applyFont="1"/>
    <xf numFmtId="0" fontId="55" fillId="34" borderId="4" xfId="5" applyNumberFormat="1" applyFont="1" applyFill="1" applyBorder="1" applyAlignment="1" applyProtection="1">
      <alignment horizontal="center" vertical="center" wrapText="1"/>
    </xf>
    <xf numFmtId="0" fontId="55" fillId="32" borderId="4" xfId="5" applyNumberFormat="1" applyFont="1" applyFill="1" applyBorder="1" applyAlignment="1" applyProtection="1">
      <alignment horizontal="center" vertical="center" wrapText="1"/>
    </xf>
    <xf numFmtId="0" fontId="55" fillId="35" borderId="4" xfId="5" applyNumberFormat="1" applyFont="1" applyFill="1" applyBorder="1" applyAlignment="1" applyProtection="1">
      <alignment horizontal="center" vertical="center" wrapText="1"/>
    </xf>
    <xf numFmtId="0" fontId="55" fillId="0" borderId="4" xfId="5" applyNumberFormat="1" applyFont="1" applyFill="1" applyBorder="1" applyAlignment="1" applyProtection="1">
      <alignment horizontal="center" vertical="center" wrapText="1"/>
    </xf>
    <xf numFmtId="0" fontId="59" fillId="2" borderId="4" xfId="5" applyNumberFormat="1" applyFont="1" applyFill="1" applyBorder="1" applyAlignment="1" applyProtection="1">
      <alignment horizontal="center"/>
    </xf>
    <xf numFmtId="0" fontId="55" fillId="31" borderId="4" xfId="5" applyNumberFormat="1" applyFont="1" applyFill="1" applyBorder="1" applyAlignment="1" applyProtection="1">
      <alignment horizontal="left" vertical="center" wrapText="1"/>
    </xf>
    <xf numFmtId="0" fontId="10" fillId="9" borderId="4" xfId="5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59" fillId="2" borderId="4" xfId="0" applyFont="1" applyFill="1" applyBorder="1"/>
    <xf numFmtId="0" fontId="6" fillId="13" borderId="9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58" fillId="0" borderId="4" xfId="5" applyFont="1" applyFill="1" applyBorder="1" applyAlignment="1">
      <alignment horizontal="center"/>
    </xf>
    <xf numFmtId="0" fontId="58" fillId="0" borderId="77" xfId="5" applyFont="1" applyFill="1" applyBorder="1" applyAlignment="1">
      <alignment horizontal="center"/>
    </xf>
    <xf numFmtId="0" fontId="58" fillId="0" borderId="87" xfId="5" applyFont="1" applyFill="1" applyBorder="1" applyAlignment="1">
      <alignment horizontal="center"/>
    </xf>
    <xf numFmtId="0" fontId="58" fillId="0" borderId="80" xfId="5" applyFont="1" applyFill="1" applyBorder="1" applyAlignment="1">
      <alignment horizontal="center"/>
    </xf>
    <xf numFmtId="0" fontId="60" fillId="0" borderId="4" xfId="5" applyFont="1" applyFill="1" applyBorder="1" applyAlignment="1">
      <alignment horizontal="center"/>
    </xf>
    <xf numFmtId="0" fontId="59" fillId="0" borderId="4" xfId="5" applyFont="1" applyFill="1" applyBorder="1" applyAlignment="1">
      <alignment horizontal="center"/>
    </xf>
    <xf numFmtId="0" fontId="59" fillId="0" borderId="77" xfId="5" applyFont="1" applyFill="1" applyBorder="1" applyAlignment="1">
      <alignment horizontal="center"/>
    </xf>
    <xf numFmtId="0" fontId="61" fillId="0" borderId="4" xfId="5" applyFont="1" applyFill="1" applyBorder="1" applyAlignment="1">
      <alignment horizontal="center"/>
    </xf>
    <xf numFmtId="0" fontId="61" fillId="0" borderId="77" xfId="5" applyFont="1" applyFill="1" applyBorder="1" applyAlignment="1">
      <alignment horizontal="center"/>
    </xf>
    <xf numFmtId="0" fontId="58" fillId="0" borderId="83" xfId="5" applyFont="1" applyFill="1" applyBorder="1" applyAlignment="1">
      <alignment horizontal="center"/>
    </xf>
    <xf numFmtId="0" fontId="58" fillId="0" borderId="78" xfId="5" applyFont="1" applyFill="1" applyBorder="1" applyAlignment="1">
      <alignment horizontal="center"/>
    </xf>
    <xf numFmtId="0" fontId="63" fillId="0" borderId="77" xfId="5" applyFont="1" applyFill="1" applyBorder="1" applyAlignment="1">
      <alignment horizontal="center"/>
    </xf>
    <xf numFmtId="0" fontId="60" fillId="0" borderId="77" xfId="5" applyFont="1" applyFill="1" applyBorder="1" applyAlignment="1">
      <alignment horizontal="center"/>
    </xf>
    <xf numFmtId="0" fontId="63" fillId="0" borderId="4" xfId="5" applyFont="1" applyFill="1" applyBorder="1" applyAlignment="1">
      <alignment horizontal="center"/>
    </xf>
    <xf numFmtId="0" fontId="58" fillId="0" borderId="81" xfId="5" applyFont="1" applyFill="1" applyBorder="1" applyAlignment="1">
      <alignment horizontal="center"/>
    </xf>
    <xf numFmtId="0" fontId="58" fillId="0" borderId="84" xfId="5" applyFont="1" applyFill="1" applyBorder="1" applyAlignment="1">
      <alignment horizontal="center"/>
    </xf>
    <xf numFmtId="0" fontId="63" fillId="0" borderId="80" xfId="5" applyFont="1" applyFill="1" applyBorder="1" applyAlignment="1">
      <alignment horizontal="center"/>
    </xf>
    <xf numFmtId="0" fontId="63" fillId="0" borderId="87" xfId="5" applyFont="1" applyFill="1" applyBorder="1" applyAlignment="1">
      <alignment horizontal="center"/>
    </xf>
    <xf numFmtId="0" fontId="58" fillId="0" borderId="82" xfId="5" applyFont="1" applyFill="1" applyBorder="1" applyAlignment="1">
      <alignment horizontal="center"/>
    </xf>
    <xf numFmtId="0" fontId="60" fillId="0" borderId="80" xfId="5" applyFont="1" applyFill="1" applyBorder="1" applyAlignment="1">
      <alignment horizontal="center"/>
    </xf>
    <xf numFmtId="0" fontId="59" fillId="0" borderId="80" xfId="5" applyFont="1" applyFill="1" applyBorder="1" applyAlignment="1">
      <alignment horizontal="center"/>
    </xf>
    <xf numFmtId="0" fontId="60" fillId="0" borderId="78" xfId="5" applyFont="1" applyFill="1" applyBorder="1" applyAlignment="1">
      <alignment horizontal="center"/>
    </xf>
    <xf numFmtId="0" fontId="59" fillId="0" borderId="78" xfId="5" applyFont="1" applyFill="1" applyBorder="1" applyAlignment="1">
      <alignment horizontal="center"/>
    </xf>
    <xf numFmtId="0" fontId="58" fillId="0" borderId="88" xfId="5" applyFont="1" applyFill="1" applyBorder="1" applyAlignment="1">
      <alignment horizontal="center"/>
    </xf>
    <xf numFmtId="0" fontId="58" fillId="0" borderId="85" xfId="5" applyFont="1" applyFill="1" applyBorder="1" applyAlignment="1">
      <alignment horizontal="center"/>
    </xf>
    <xf numFmtId="0" fontId="58" fillId="0" borderId="47" xfId="5" applyFont="1" applyFill="1" applyBorder="1" applyAlignment="1">
      <alignment horizontal="center"/>
    </xf>
    <xf numFmtId="0" fontId="58" fillId="0" borderId="77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5" fillId="10" borderId="39" xfId="0" applyNumberFormat="1" applyFont="1" applyFill="1" applyBorder="1" applyAlignment="1" applyProtection="1">
      <alignment vertical="center" wrapText="1"/>
    </xf>
    <xf numFmtId="0" fontId="59" fillId="31" borderId="39" xfId="5" applyNumberFormat="1" applyFont="1" applyFill="1" applyBorder="1" applyAlignment="1" applyProtection="1">
      <alignment vertical="center" wrapText="1"/>
    </xf>
    <xf numFmtId="0" fontId="57" fillId="9" borderId="39" xfId="5" applyNumberFormat="1" applyFont="1" applyFill="1" applyBorder="1" applyAlignment="1" applyProtection="1">
      <alignment vertical="center" wrapText="1"/>
    </xf>
    <xf numFmtId="0" fontId="21" fillId="2" borderId="0" xfId="0" applyFont="1" applyFill="1" applyBorder="1" applyAlignment="1">
      <alignment horizont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11" borderId="1" xfId="0" applyFont="1" applyFill="1" applyBorder="1" applyAlignment="1" applyProtection="1">
      <alignment horizontal="center" vertical="center" wrapText="1"/>
    </xf>
    <xf numFmtId="0" fontId="42" fillId="13" borderId="0" xfId="0" applyFont="1" applyFill="1" applyBorder="1" applyAlignment="1" applyProtection="1">
      <alignment horizontal="center" vertical="center"/>
    </xf>
    <xf numFmtId="0" fontId="59" fillId="2" borderId="80" xfId="5" applyNumberFormat="1" applyFont="1" applyFill="1" applyBorder="1" applyAlignment="1" applyProtection="1">
      <alignment horizontal="center"/>
    </xf>
    <xf numFmtId="0" fontId="2" fillId="10" borderId="18" xfId="0" applyFont="1" applyFill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/>
    <xf numFmtId="0" fontId="2" fillId="0" borderId="15" xfId="0" applyFont="1" applyBorder="1" applyAlignment="1" applyProtection="1"/>
    <xf numFmtId="0" fontId="2" fillId="0" borderId="16" xfId="0" applyFont="1" applyBorder="1" applyAlignment="1" applyProtection="1"/>
    <xf numFmtId="0" fontId="14" fillId="13" borderId="0" xfId="0" applyFont="1" applyFill="1" applyBorder="1" applyAlignment="1" applyProtection="1">
      <alignment horizontal="center" vertical="center"/>
      <protection locked="0"/>
    </xf>
    <xf numFmtId="0" fontId="2" fillId="0" borderId="90" xfId="0" applyFont="1" applyBorder="1" applyAlignment="1" applyProtection="1"/>
    <xf numFmtId="0" fontId="2" fillId="0" borderId="41" xfId="0" applyFont="1" applyBorder="1" applyAlignment="1" applyProtection="1"/>
    <xf numFmtId="0" fontId="13" fillId="0" borderId="91" xfId="1" applyFont="1" applyFill="1" applyBorder="1" applyAlignment="1" applyProtection="1">
      <alignment horizontal="center" vertical="center" wrapText="1"/>
      <protection locked="0"/>
    </xf>
    <xf numFmtId="0" fontId="6" fillId="13" borderId="0" xfId="0" applyFont="1" applyFill="1" applyBorder="1" applyAlignment="1" applyProtection="1">
      <alignment horizontal="center" vertical="center"/>
    </xf>
    <xf numFmtId="0" fontId="2" fillId="0" borderId="90" xfId="0" applyFont="1" applyBorder="1" applyAlignment="1" applyProtection="1">
      <alignment horizontal="center"/>
    </xf>
    <xf numFmtId="0" fontId="6" fillId="13" borderId="14" xfId="0" applyFont="1" applyFill="1" applyBorder="1" applyAlignment="1" applyProtection="1">
      <alignment horizontal="center" vertical="center"/>
    </xf>
    <xf numFmtId="0" fontId="2" fillId="13" borderId="14" xfId="0" applyFont="1" applyFill="1" applyBorder="1" applyProtection="1"/>
    <xf numFmtId="0" fontId="2" fillId="0" borderId="90" xfId="0" applyFont="1" applyBorder="1" applyProtection="1"/>
    <xf numFmtId="0" fontId="2" fillId="0" borderId="14" xfId="0" applyFont="1" applyBorder="1" applyProtection="1"/>
    <xf numFmtId="0" fontId="58" fillId="0" borderId="0" xfId="5" applyFont="1" applyFill="1" applyBorder="1" applyAlignment="1">
      <alignment horizontal="center"/>
    </xf>
    <xf numFmtId="0" fontId="58" fillId="33" borderId="47" xfId="5" applyFont="1" applyFill="1" applyBorder="1" applyAlignment="1">
      <alignment vertical="center"/>
    </xf>
    <xf numFmtId="0" fontId="58" fillId="33" borderId="47" xfId="5" applyFont="1" applyFill="1" applyBorder="1" applyAlignment="1">
      <alignment vertical="center" wrapText="1"/>
    </xf>
    <xf numFmtId="0" fontId="58" fillId="2" borderId="4" xfId="5" applyFont="1" applyFill="1" applyBorder="1" applyAlignment="1"/>
    <xf numFmtId="0" fontId="57" fillId="9" borderId="77" xfId="0" applyFont="1" applyFill="1" applyBorder="1" applyAlignment="1">
      <alignment horizontal="center" wrapText="1"/>
    </xf>
    <xf numFmtId="0" fontId="63" fillId="0" borderId="83" xfId="5" applyFont="1" applyFill="1" applyBorder="1" applyAlignment="1">
      <alignment horizontal="center"/>
    </xf>
    <xf numFmtId="0" fontId="63" fillId="0" borderId="78" xfId="5" applyFont="1" applyFill="1" applyBorder="1" applyAlignment="1">
      <alignment horizontal="center"/>
    </xf>
    <xf numFmtId="0" fontId="58" fillId="0" borderId="86" xfId="5" applyFont="1" applyFill="1" applyBorder="1" applyAlignment="1">
      <alignment horizontal="center"/>
    </xf>
    <xf numFmtId="0" fontId="63" fillId="0" borderId="81" xfId="5" applyFont="1" applyFill="1" applyBorder="1" applyAlignment="1">
      <alignment horizontal="center"/>
    </xf>
    <xf numFmtId="0" fontId="59" fillId="0" borderId="83" xfId="5" applyFont="1" applyFill="1" applyBorder="1" applyAlignment="1">
      <alignment horizontal="center"/>
    </xf>
    <xf numFmtId="0" fontId="55" fillId="0" borderId="47" xfId="5" applyNumberFormat="1" applyFont="1" applyFill="1" applyBorder="1" applyAlignment="1" applyProtection="1">
      <alignment horizontal="center" vertical="center" wrapText="1"/>
    </xf>
    <xf numFmtId="0" fontId="55" fillId="34" borderId="47" xfId="5" applyNumberFormat="1" applyFont="1" applyFill="1" applyBorder="1" applyAlignment="1" applyProtection="1">
      <alignment horizontal="center" vertical="center" wrapText="1"/>
    </xf>
    <xf numFmtId="0" fontId="59" fillId="2" borderId="47" xfId="5" applyNumberFormat="1" applyFont="1" applyFill="1" applyBorder="1" applyAlignment="1" applyProtection="1">
      <alignment horizontal="center"/>
    </xf>
    <xf numFmtId="0" fontId="58" fillId="0" borderId="83" xfId="0" applyFont="1" applyBorder="1" applyAlignment="1">
      <alignment horizontal="center"/>
    </xf>
    <xf numFmtId="0" fontId="58" fillId="0" borderId="87" xfId="0" applyFont="1" applyBorder="1" applyAlignment="1">
      <alignment horizontal="center"/>
    </xf>
    <xf numFmtId="0" fontId="58" fillId="0" borderId="80" xfId="0" applyFont="1" applyBorder="1" applyAlignment="1">
      <alignment horizontal="center"/>
    </xf>
    <xf numFmtId="0" fontId="58" fillId="0" borderId="78" xfId="0" applyFont="1" applyBorder="1" applyAlignment="1">
      <alignment horizontal="center"/>
    </xf>
    <xf numFmtId="0" fontId="60" fillId="0" borderId="87" xfId="5" applyFont="1" applyFill="1" applyBorder="1" applyAlignment="1">
      <alignment horizontal="center"/>
    </xf>
    <xf numFmtId="0" fontId="58" fillId="0" borderId="81" xfId="0" applyFont="1" applyBorder="1" applyAlignment="1">
      <alignment horizontal="center"/>
    </xf>
    <xf numFmtId="0" fontId="10" fillId="9" borderId="77" xfId="0" applyFont="1" applyFill="1" applyBorder="1" applyAlignment="1">
      <alignment horizontal="center" wrapText="1"/>
    </xf>
    <xf numFmtId="0" fontId="59" fillId="33" borderId="92" xfId="5" applyFont="1" applyFill="1" applyBorder="1" applyAlignment="1">
      <alignment vertical="center"/>
    </xf>
    <xf numFmtId="0" fontId="59" fillId="9" borderId="39" xfId="5" applyNumberFormat="1" applyFont="1" applyFill="1" applyBorder="1" applyAlignment="1" applyProtection="1">
      <alignment vertical="center" wrapText="1"/>
    </xf>
    <xf numFmtId="0" fontId="65" fillId="0" borderId="0" xfId="0" applyFont="1"/>
    <xf numFmtId="0" fontId="55" fillId="0" borderId="0" xfId="0" applyFont="1"/>
    <xf numFmtId="0" fontId="68" fillId="31" borderId="78" xfId="5" applyNumberFormat="1" applyFont="1" applyFill="1" applyBorder="1" applyAlignment="1" applyProtection="1">
      <alignment vertical="center" wrapText="1"/>
    </xf>
    <xf numFmtId="0" fontId="68" fillId="9" borderId="78" xfId="5" applyNumberFormat="1" applyFont="1" applyFill="1" applyBorder="1" applyAlignment="1" applyProtection="1">
      <alignment vertical="center" wrapText="1"/>
    </xf>
    <xf numFmtId="0" fontId="2" fillId="10" borderId="25" xfId="0" applyFont="1" applyFill="1" applyBorder="1" applyAlignment="1" applyProtection="1">
      <alignment horizontal="left" vertical="center" wrapText="1"/>
      <protection locked="0"/>
    </xf>
    <xf numFmtId="0" fontId="2" fillId="10" borderId="18" xfId="0" applyFont="1" applyFill="1" applyBorder="1" applyAlignment="1" applyProtection="1">
      <alignment horizontal="left" vertical="center" wrapText="1"/>
      <protection locked="0"/>
    </xf>
    <xf numFmtId="0" fontId="2" fillId="10" borderId="41" xfId="0" applyFont="1" applyFill="1" applyBorder="1" applyAlignment="1" applyProtection="1">
      <alignment vertical="center" wrapText="1"/>
      <protection locked="0"/>
    </xf>
    <xf numFmtId="0" fontId="6" fillId="13" borderId="89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11" borderId="9" xfId="0" applyFont="1" applyFill="1" applyBorder="1" applyAlignment="1" applyProtection="1">
      <alignment horizontal="center" vertical="center" wrapText="1"/>
    </xf>
    <xf numFmtId="0" fontId="2" fillId="11" borderId="9" xfId="0" quotePrefix="1" applyFont="1" applyFill="1" applyBorder="1" applyAlignment="1" applyProtection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</xf>
    <xf numFmtId="0" fontId="2" fillId="6" borderId="10" xfId="0" applyFont="1" applyFill="1" applyBorder="1" applyAlignment="1" applyProtection="1">
      <alignment horizontal="center" vertical="center" wrapText="1"/>
    </xf>
    <xf numFmtId="0" fontId="4" fillId="0" borderId="90" xfId="0" applyFont="1" applyBorder="1" applyProtection="1"/>
    <xf numFmtId="0" fontId="5" fillId="3" borderId="11" xfId="0" applyFont="1" applyFill="1" applyBorder="1" applyAlignment="1" applyProtection="1">
      <alignment horizontal="left" vertical="center" wrapText="1"/>
    </xf>
    <xf numFmtId="0" fontId="5" fillId="3" borderId="17" xfId="0" applyFont="1" applyFill="1" applyBorder="1" applyAlignment="1" applyProtection="1">
      <alignment horizontal="left" vertical="center" wrapText="1"/>
    </xf>
    <xf numFmtId="0" fontId="42" fillId="13" borderId="9" xfId="0" applyFont="1" applyFill="1" applyBorder="1" applyAlignment="1" applyProtection="1">
      <alignment horizontal="center" vertical="center"/>
    </xf>
    <xf numFmtId="0" fontId="42" fillId="13" borderId="10" xfId="0" applyFont="1" applyFill="1" applyBorder="1" applyAlignment="1" applyProtection="1">
      <alignment horizontal="center" vertical="center"/>
    </xf>
    <xf numFmtId="0" fontId="42" fillId="13" borderId="0" xfId="0" applyFont="1" applyFill="1" applyBorder="1" applyAlignment="1" applyProtection="1">
      <alignment horizontal="center" vertical="center"/>
      <protection locked="0"/>
    </xf>
    <xf numFmtId="0" fontId="6" fillId="13" borderId="89" xfId="0" applyFont="1" applyFill="1" applyBorder="1" applyAlignment="1" applyProtection="1">
      <alignment horizontal="center" vertical="center"/>
    </xf>
    <xf numFmtId="0" fontId="6" fillId="13" borderId="9" xfId="0" applyFont="1" applyFill="1" applyBorder="1" applyAlignment="1" applyProtection="1">
      <alignment horizontal="center" vertical="center"/>
    </xf>
    <xf numFmtId="0" fontId="6" fillId="13" borderId="10" xfId="0" applyFont="1" applyFill="1" applyBorder="1" applyAlignment="1" applyProtection="1">
      <alignment horizontal="center" vertical="center"/>
    </xf>
    <xf numFmtId="0" fontId="6" fillId="13" borderId="15" xfId="0" applyFont="1" applyFill="1" applyBorder="1" applyAlignment="1" applyProtection="1">
      <alignment horizontal="center" vertical="center"/>
    </xf>
    <xf numFmtId="0" fontId="6" fillId="13" borderId="16" xfId="0" applyFont="1" applyFill="1" applyBorder="1" applyAlignment="1" applyProtection="1">
      <alignment horizontal="center" vertical="center"/>
    </xf>
    <xf numFmtId="0" fontId="6" fillId="13" borderId="41" xfId="0" applyFont="1" applyFill="1" applyBorder="1" applyAlignment="1" applyProtection="1">
      <alignment horizontal="center" vertical="center"/>
    </xf>
    <xf numFmtId="0" fontId="14" fillId="13" borderId="11" xfId="0" applyFont="1" applyFill="1" applyBorder="1" applyAlignment="1" applyProtection="1">
      <alignment horizontal="center" vertical="center"/>
      <protection locked="0"/>
    </xf>
    <xf numFmtId="0" fontId="14" fillId="13" borderId="12" xfId="0" applyFont="1" applyFill="1" applyBorder="1" applyAlignment="1" applyProtection="1">
      <alignment horizontal="center" vertical="center"/>
      <protection locked="0"/>
    </xf>
    <xf numFmtId="0" fontId="14" fillId="13" borderId="13" xfId="0" applyFont="1" applyFill="1" applyBorder="1" applyAlignment="1" applyProtection="1">
      <alignment horizontal="center" vertical="center"/>
      <protection locked="0"/>
    </xf>
    <xf numFmtId="0" fontId="3" fillId="13" borderId="11" xfId="0" applyFont="1" applyFill="1" applyBorder="1" applyAlignment="1" applyProtection="1">
      <alignment horizontal="center" vertical="center"/>
      <protection locked="0"/>
    </xf>
    <xf numFmtId="0" fontId="3" fillId="13" borderId="12" xfId="0" applyFont="1" applyFill="1" applyBorder="1" applyAlignment="1" applyProtection="1">
      <alignment horizontal="center" vertical="center"/>
      <protection locked="0"/>
    </xf>
    <xf numFmtId="0" fontId="3" fillId="13" borderId="13" xfId="0" applyFont="1" applyFill="1" applyBorder="1" applyAlignment="1" applyProtection="1">
      <alignment horizontal="center" vertical="center"/>
      <protection locked="0"/>
    </xf>
    <xf numFmtId="0" fontId="16" fillId="13" borderId="38" xfId="0" applyFont="1" applyFill="1" applyBorder="1" applyAlignment="1" applyProtection="1">
      <alignment horizontal="left" vertical="center" wrapText="1"/>
    </xf>
    <xf numFmtId="0" fontId="16" fillId="13" borderId="44" xfId="0" applyFont="1" applyFill="1" applyBorder="1" applyAlignment="1" applyProtection="1">
      <alignment horizontal="left" vertical="center" wrapText="1"/>
    </xf>
    <xf numFmtId="0" fontId="16" fillId="13" borderId="45" xfId="0" applyFont="1" applyFill="1" applyBorder="1" applyAlignment="1" applyProtection="1">
      <alignment horizontal="left" vertical="center" wrapText="1"/>
    </xf>
    <xf numFmtId="0" fontId="16" fillId="13" borderId="35" xfId="0" applyFont="1" applyFill="1" applyBorder="1" applyAlignment="1" applyProtection="1">
      <alignment horizontal="left" vertical="center" wrapText="1"/>
    </xf>
    <xf numFmtId="0" fontId="16" fillId="13" borderId="36" xfId="0" applyFont="1" applyFill="1" applyBorder="1" applyAlignment="1" applyProtection="1">
      <alignment horizontal="left" vertical="center" wrapText="1"/>
    </xf>
    <xf numFmtId="0" fontId="16" fillId="13" borderId="37" xfId="0" applyFont="1" applyFill="1" applyBorder="1" applyAlignment="1" applyProtection="1">
      <alignment horizontal="left" vertical="center" wrapText="1"/>
    </xf>
    <xf numFmtId="0" fontId="3" fillId="13" borderId="89" xfId="0" applyFont="1" applyFill="1" applyBorder="1" applyAlignment="1" applyProtection="1">
      <alignment horizontal="center" vertical="center" wrapText="1"/>
      <protection locked="0"/>
    </xf>
    <xf numFmtId="0" fontId="3" fillId="13" borderId="9" xfId="0" applyFont="1" applyFill="1" applyBorder="1" applyAlignment="1" applyProtection="1">
      <alignment horizontal="center" vertical="center" wrapText="1"/>
      <protection locked="0"/>
    </xf>
    <xf numFmtId="0" fontId="3" fillId="13" borderId="10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left" vertical="center" wrapText="1"/>
    </xf>
    <xf numFmtId="0" fontId="16" fillId="0" borderId="33" xfId="0" applyFont="1" applyBorder="1" applyAlignment="1" applyProtection="1">
      <alignment horizontal="left" vertical="center" wrapText="1"/>
    </xf>
    <xf numFmtId="0" fontId="16" fillId="0" borderId="34" xfId="0" applyFont="1" applyBorder="1" applyAlignment="1" applyProtection="1">
      <alignment horizontal="left" vertical="center" wrapText="1"/>
    </xf>
    <xf numFmtId="0" fontId="5" fillId="3" borderId="12" xfId="0" applyFont="1" applyFill="1" applyBorder="1" applyAlignment="1" applyProtection="1">
      <alignment horizontal="left" vertical="center" wrapText="1"/>
    </xf>
    <xf numFmtId="0" fontId="44" fillId="2" borderId="7" xfId="0" applyFont="1" applyFill="1" applyBorder="1" applyAlignment="1" applyProtection="1">
      <alignment horizontal="left" vertical="center"/>
      <protection locked="0"/>
    </xf>
    <xf numFmtId="0" fontId="44" fillId="2" borderId="8" xfId="0" applyFont="1" applyFill="1" applyBorder="1" applyAlignment="1" applyProtection="1">
      <alignment horizontal="left" vertical="center"/>
      <protection locked="0"/>
    </xf>
    <xf numFmtId="0" fontId="42" fillId="13" borderId="15" xfId="0" applyFont="1" applyFill="1" applyBorder="1" applyAlignment="1" applyProtection="1">
      <alignment horizontal="center" vertical="center"/>
      <protection locked="0"/>
    </xf>
    <xf numFmtId="0" fontId="40" fillId="13" borderId="15" xfId="0" applyFont="1" applyFill="1" applyBorder="1" applyAlignment="1" applyProtection="1">
      <alignment horizontal="center" vertical="center"/>
      <protection locked="0"/>
    </xf>
    <xf numFmtId="0" fontId="44" fillId="2" borderId="4" xfId="0" applyFont="1" applyFill="1" applyBorder="1" applyAlignment="1" applyProtection="1">
      <alignment horizontal="left" vertical="center"/>
      <protection locked="0"/>
    </xf>
    <xf numFmtId="0" fontId="44" fillId="2" borderId="5" xfId="0" applyFont="1" applyFill="1" applyBorder="1" applyAlignment="1" applyProtection="1">
      <alignment horizontal="left" vertical="center"/>
      <protection locked="0"/>
    </xf>
    <xf numFmtId="14" fontId="43" fillId="12" borderId="39" xfId="0" applyNumberFormat="1" applyFont="1" applyFill="1" applyBorder="1" applyAlignment="1" applyProtection="1">
      <alignment horizontal="left" vertical="center" wrapText="1"/>
      <protection locked="0"/>
    </xf>
    <xf numFmtId="14" fontId="43" fillId="12" borderId="36" xfId="0" applyNumberFormat="1" applyFont="1" applyFill="1" applyBorder="1" applyAlignment="1" applyProtection="1">
      <alignment horizontal="left" vertical="center" wrapText="1"/>
      <protection locked="0"/>
    </xf>
    <xf numFmtId="14" fontId="43" fillId="12" borderId="77" xfId="0" applyNumberFormat="1" applyFont="1" applyFill="1" applyBorder="1" applyAlignment="1" applyProtection="1">
      <alignment horizontal="left" vertical="center" wrapText="1"/>
      <protection locked="0"/>
    </xf>
    <xf numFmtId="0" fontId="3" fillId="13" borderId="15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14" fillId="13" borderId="15" xfId="0" applyFont="1" applyFill="1" applyBorder="1" applyAlignment="1" applyProtection="1">
      <alignment horizontal="center" vertical="center"/>
      <protection locked="0"/>
    </xf>
    <xf numFmtId="0" fontId="44" fillId="2" borderId="39" xfId="0" applyFont="1" applyFill="1" applyBorder="1" applyAlignment="1" applyProtection="1">
      <alignment horizontal="left" vertical="center" wrapText="1"/>
      <protection locked="0"/>
    </xf>
    <xf numFmtId="0" fontId="44" fillId="2" borderId="36" xfId="0" applyFont="1" applyFill="1" applyBorder="1" applyAlignment="1" applyProtection="1">
      <alignment horizontal="left" vertical="center" wrapText="1"/>
      <protection locked="0"/>
    </xf>
    <xf numFmtId="0" fontId="44" fillId="2" borderId="37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center" wrapText="1"/>
    </xf>
    <xf numFmtId="0" fontId="21" fillId="28" borderId="0" xfId="0" applyFont="1" applyFill="1" applyAlignment="1">
      <alignment horizontal="center" wrapText="1"/>
    </xf>
    <xf numFmtId="0" fontId="21" fillId="28" borderId="4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9" fillId="21" borderId="56" xfId="1" applyNumberFormat="1" applyFont="1" applyFill="1" applyBorder="1" applyAlignment="1">
      <alignment horizontal="center" vertical="center" textRotation="90" wrapText="1"/>
    </xf>
    <xf numFmtId="49" fontId="29" fillId="21" borderId="58" xfId="1" applyNumberFormat="1" applyFont="1" applyFill="1" applyBorder="1" applyAlignment="1">
      <alignment horizontal="center" vertical="center" textRotation="90" wrapText="1"/>
    </xf>
    <xf numFmtId="49" fontId="29" fillId="21" borderId="59" xfId="1" applyNumberFormat="1" applyFont="1" applyFill="1" applyBorder="1" applyAlignment="1">
      <alignment horizontal="center" vertical="center" textRotation="90" wrapText="1"/>
    </xf>
    <xf numFmtId="49" fontId="24" fillId="17" borderId="49" xfId="1" applyNumberFormat="1" applyFont="1" applyFill="1" applyBorder="1" applyAlignment="1">
      <alignment horizontal="center" vertical="center" wrapText="1"/>
    </xf>
    <xf numFmtId="49" fontId="24" fillId="17" borderId="50" xfId="1" applyNumberFormat="1" applyFont="1" applyFill="1" applyBorder="1" applyAlignment="1">
      <alignment horizontal="center" vertical="center" wrapText="1"/>
    </xf>
    <xf numFmtId="0" fontId="26" fillId="18" borderId="51" xfId="0" applyFont="1" applyFill="1" applyBorder="1" applyAlignment="1">
      <alignment horizontal="right" vertical="center" wrapText="1"/>
    </xf>
    <xf numFmtId="0" fontId="26" fillId="18" borderId="52" xfId="0" applyFont="1" applyFill="1" applyBorder="1" applyAlignment="1">
      <alignment horizontal="right" vertical="center" wrapText="1"/>
    </xf>
    <xf numFmtId="0" fontId="23" fillId="16" borderId="52" xfId="4" applyBorder="1" applyAlignment="1">
      <alignment horizontal="left" vertical="center" wrapText="1"/>
    </xf>
    <xf numFmtId="0" fontId="23" fillId="16" borderId="53" xfId="4" applyBorder="1" applyAlignment="1">
      <alignment horizontal="left" vertical="center" wrapText="1"/>
    </xf>
    <xf numFmtId="0" fontId="26" fillId="19" borderId="51" xfId="0" applyFont="1" applyFill="1" applyBorder="1" applyAlignment="1">
      <alignment horizontal="right" vertical="center" wrapText="1"/>
    </xf>
    <xf numFmtId="0" fontId="26" fillId="19" borderId="52" xfId="0" applyFont="1" applyFill="1" applyBorder="1" applyAlignment="1">
      <alignment horizontal="right" vertical="center" wrapText="1"/>
    </xf>
    <xf numFmtId="49" fontId="29" fillId="24" borderId="56" xfId="1" applyNumberFormat="1" applyFont="1" applyFill="1" applyBorder="1" applyAlignment="1">
      <alignment horizontal="center" vertical="center" textRotation="90" wrapText="1"/>
    </xf>
    <xf numFmtId="49" fontId="29" fillId="24" borderId="63" xfId="1" applyNumberFormat="1" applyFont="1" applyFill="1" applyBorder="1" applyAlignment="1">
      <alignment horizontal="center" vertical="center" textRotation="90" wrapText="1"/>
    </xf>
    <xf numFmtId="49" fontId="29" fillId="24" borderId="66" xfId="1" applyNumberFormat="1" applyFont="1" applyFill="1" applyBorder="1" applyAlignment="1">
      <alignment horizontal="center" vertical="center" textRotation="90" wrapText="1"/>
    </xf>
    <xf numFmtId="0" fontId="31" fillId="2" borderId="61" xfId="0" applyFont="1" applyFill="1" applyBorder="1" applyAlignment="1">
      <alignment horizontal="center" vertical="center" wrapText="1"/>
    </xf>
    <xf numFmtId="0" fontId="34" fillId="0" borderId="64" xfId="0" applyFont="1" applyBorder="1" applyAlignment="1">
      <alignment vertical="center" wrapText="1"/>
    </xf>
    <xf numFmtId="0" fontId="33" fillId="0" borderId="64" xfId="0" applyFont="1" applyBorder="1" applyAlignment="1">
      <alignment vertical="center" wrapText="1"/>
    </xf>
    <xf numFmtId="0" fontId="33" fillId="0" borderId="67" xfId="0" applyFont="1" applyBorder="1" applyAlignment="1">
      <alignment vertical="center" wrapText="1"/>
    </xf>
    <xf numFmtId="166" fontId="32" fillId="20" borderId="71" xfId="1" applyNumberFormat="1" applyFont="1" applyFill="1" applyBorder="1" applyAlignment="1">
      <alignment horizontal="center" vertical="center" wrapText="1"/>
    </xf>
    <xf numFmtId="166" fontId="32" fillId="20" borderId="72" xfId="1" applyNumberFormat="1" applyFont="1" applyFill="1" applyBorder="1" applyAlignment="1">
      <alignment horizontal="center" vertical="center" wrapText="1"/>
    </xf>
    <xf numFmtId="49" fontId="29" fillId="25" borderId="68" xfId="1" applyNumberFormat="1" applyFont="1" applyFill="1" applyBorder="1" applyAlignment="1">
      <alignment horizontal="center" vertical="center" textRotation="90" wrapText="1"/>
    </xf>
    <xf numFmtId="49" fontId="29" fillId="25" borderId="58" xfId="1" applyNumberFormat="1" applyFont="1" applyFill="1" applyBorder="1" applyAlignment="1">
      <alignment horizontal="center" vertical="center" textRotation="90" wrapText="1"/>
    </xf>
    <xf numFmtId="49" fontId="29" fillId="25" borderId="59" xfId="1" applyNumberFormat="1" applyFont="1" applyFill="1" applyBorder="1" applyAlignment="1">
      <alignment horizontal="center" vertical="center" textRotation="90" wrapText="1"/>
    </xf>
    <xf numFmtId="0" fontId="34" fillId="0" borderId="4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 wrapText="1"/>
    </xf>
    <xf numFmtId="166" fontId="32" fillId="20" borderId="74" xfId="1" applyNumberFormat="1" applyFont="1" applyFill="1" applyBorder="1" applyAlignment="1">
      <alignment horizontal="center" vertical="center" wrapText="1"/>
    </xf>
    <xf numFmtId="166" fontId="32" fillId="20" borderId="75" xfId="1" applyNumberFormat="1" applyFont="1" applyFill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49" fontId="29" fillId="26" borderId="56" xfId="1" applyNumberFormat="1" applyFont="1" applyFill="1" applyBorder="1" applyAlignment="1">
      <alignment horizontal="center" vertical="center" textRotation="90" wrapText="1"/>
    </xf>
    <xf numFmtId="49" fontId="29" fillId="26" borderId="63" xfId="1" applyNumberFormat="1" applyFont="1" applyFill="1" applyBorder="1" applyAlignment="1">
      <alignment horizontal="center" vertical="center" textRotation="90" wrapText="1"/>
    </xf>
    <xf numFmtId="49" fontId="29" fillId="26" borderId="66" xfId="1" applyNumberFormat="1" applyFont="1" applyFill="1" applyBorder="1" applyAlignment="1">
      <alignment horizontal="center" vertical="center" textRotation="90" wrapText="1"/>
    </xf>
    <xf numFmtId="166" fontId="30" fillId="23" borderId="69" xfId="1" applyNumberFormat="1" applyFont="1" applyFill="1" applyBorder="1" applyAlignment="1">
      <alignment horizontal="center" vertical="center" wrapText="1"/>
    </xf>
    <xf numFmtId="166" fontId="30" fillId="23" borderId="70" xfId="1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</cellXfs>
  <cellStyles count="6">
    <cellStyle name="Normal 2" xfId="1"/>
    <cellStyle name="Normal 3" xfId="5"/>
    <cellStyle name="Normale 12" xfId="2"/>
    <cellStyle name="Normale 7" xfId="3"/>
    <cellStyle name="Нейтральный" xfId="4" builtinId="28"/>
    <cellStyle name="Обычный" xfId="0" builtinId="0"/>
  </cellStyles>
  <dxfs count="19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theme="9" tint="0.59996337778862885"/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88920689090831"/>
          <c:y val="0.14527896275128585"/>
          <c:w val="0.54535750589351151"/>
          <c:h val="0.7143655605267305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R'!$L$4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'S.Logunov R'!$K$5:$K$55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'S.Logunov R'!$L$5:$L$55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</c:ser>
        <c:ser>
          <c:idx val="1"/>
          <c:order val="1"/>
          <c:tx>
            <c:strRef>
              <c:f>'S.Logunov R'!$M$4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cat>
            <c:strRef>
              <c:f>'S.Logunov R'!$K$5:$K$55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'S.Logunov R'!$M$5:$M$55</c:f>
              <c:numCache>
                <c:formatCode>General</c:formatCode>
                <c:ptCount val="51"/>
              </c:numCache>
            </c:numRef>
          </c:val>
        </c:ser>
        <c:ser>
          <c:idx val="2"/>
          <c:order val="2"/>
          <c:tx>
            <c:strRef>
              <c:f>'S.Logunov R'!$N$4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'S.Logunov R'!$K$5:$K$55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'S.Logunov R'!$N$5:$N$55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</c:ser>
        <c:ser>
          <c:idx val="3"/>
          <c:order val="3"/>
          <c:tx>
            <c:strRef>
              <c:f>'S.Logunov R'!$P$4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cat>
            <c:strRef>
              <c:f>'S.Logunov R'!$K$5:$K$55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'S.Logunov R'!$P$5:$P$55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</c:numCache>
            </c:numRef>
          </c:val>
        </c:ser>
        <c:ser>
          <c:idx val="4"/>
          <c:order val="4"/>
          <c:tx>
            <c:strRef>
              <c:f>'S.Logunov R'!$Q$4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cat>
            <c:strRef>
              <c:f>'S.Logunov R'!$K$5:$K$55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'S.Logunov R'!$Q$5:$Q$55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776"/>
        <c:axId val="54972352"/>
      </c:radarChart>
      <c:catAx>
        <c:axId val="11495577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54972352"/>
        <c:crosses val="autoZero"/>
        <c:auto val="0"/>
        <c:lblAlgn val="ctr"/>
        <c:lblOffset val="100"/>
        <c:noMultiLvlLbl val="0"/>
      </c:catAx>
      <c:valAx>
        <c:axId val="5497235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955776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9.2184843314260211E-3"/>
          <c:y val="5.4952255072979107E-2"/>
          <c:w val="0.98784223830846563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R'!$BE$68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R'!$BD$70:$BD$101</c:f>
              <c:strCache>
                <c:ptCount val="31"/>
                <c:pt idx="0">
                  <c:v>PD step 1 - Set up principles</c:v>
                </c:pt>
                <c:pt idx="1">
                  <c:v>Involvement of people</c:v>
                </c:pt>
                <c:pt idx="2">
                  <c:v>PD step 2 - Introduce of initial training system to develop competences 
</c:v>
                </c:pt>
                <c:pt idx="3">
                  <c:v>PD step 3 Develop projects  to improve competences 
</c:v>
                </c:pt>
                <c:pt idx="4">
                  <c:v>correct evaluation of E &amp; T</c:v>
                </c:pt>
                <c:pt idx="5">
                  <c:v>Repetition method</c:v>
                </c:pt>
                <c:pt idx="6">
                  <c:v>COMMUNICATION TOOLS/ COMMUNICATION ACADEMY/ Line CONVENTION/Team board</c:v>
                </c:pt>
                <c:pt idx="7">
                  <c:v>4 STEP TRAINING METHOD</c:v>
                </c:pt>
                <c:pt idx="8">
                  <c:v>ON THE JOB TRAINING</c:v>
                </c:pt>
                <c:pt idx="9">
                  <c:v>Mentoring and coaching </c:v>
                </c:pt>
                <c:pt idx="10">
                  <c:v>Case study method </c:v>
                </c:pt>
                <c:pt idx="11">
                  <c:v>RADAR CHART</c:v>
                </c:pt>
                <c:pt idx="12">
                  <c:v>Job cover matrix 3 x 3 x 3 6 x 6 x 3(depending on the absenteeism rate)</c:v>
                </c:pt>
                <c:pt idx="13">
                  <c:v>PD step 4 Introduce a system of coherent training to 
Develop competences 
</c:v>
                </c:pt>
                <c:pt idx="14">
                  <c:v>Efficient and effective education by texts and tests</c:v>
                </c:pt>
                <c:pt idx="15">
                  <c:v>E&amp;T standardization and expansion</c:v>
                </c:pt>
                <c:pt idx="16">
                  <c:v>Root causes of lack of knowledge/skills and countermeasures</c:v>
                </c:pt>
                <c:pt idx="17">
                  <c:v>Preventive measures against human errors</c:v>
                </c:pt>
                <c:pt idx="18">
                  <c:v>Skill gap analysis and countermeasures</c:v>
                </c:pt>
                <c:pt idx="19">
                  <c:v>ABSENTEEISM MANAGEMENT/ ABSENTEEISM REDUCTION PROCESS</c:v>
                </c:pt>
                <c:pt idx="20">
                  <c:v>Suggestion system </c:v>
                </c:pt>
                <c:pt idx="21">
                  <c:v>Recognition &amp; rewarding system</c:v>
                </c:pt>
                <c:pt idx="22">
                  <c:v>Behavioral requirements for staff</c:v>
                </c:pt>
                <c:pt idx="23">
                  <c:v>Improve staff behavior</c:v>
                </c:pt>
                <c:pt idx="24">
                  <c:v>Behavioral  requirements for operators</c:v>
                </c:pt>
                <c:pt idx="25">
                  <c:v>System to improve operator behavior</c:v>
                </c:pt>
                <c:pt idx="26">
                  <c:v>Classification of staff </c:v>
                </c:pt>
                <c:pt idx="27">
                  <c:v>Classification of operators </c:v>
                </c:pt>
                <c:pt idx="28">
                  <c:v>PD step 5 Set up a system for development
</c:v>
                </c:pt>
                <c:pt idx="29">
                  <c:v>PD step 6 Specific competences 
</c:v>
                </c:pt>
                <c:pt idx="30">
                  <c:v>PD step 7 Continuous assessment 
</c:v>
                </c:pt>
              </c:strCache>
            </c:strRef>
          </c:cat>
          <c:val>
            <c:numRef>
              <c:f>'S.Logunov R'!$BE$70:$BE$101</c:f>
              <c:numCache>
                <c:formatCode>General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'S.Logunov R'!$BF$68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R'!$BD$70:$BD$101</c:f>
              <c:strCache>
                <c:ptCount val="31"/>
                <c:pt idx="0">
                  <c:v>PD step 1 - Set up principles</c:v>
                </c:pt>
                <c:pt idx="1">
                  <c:v>Involvement of people</c:v>
                </c:pt>
                <c:pt idx="2">
                  <c:v>PD step 2 - Introduce of initial training system to develop competences 
</c:v>
                </c:pt>
                <c:pt idx="3">
                  <c:v>PD step 3 Develop projects  to improve competences 
</c:v>
                </c:pt>
                <c:pt idx="4">
                  <c:v>correct evaluation of E &amp; T</c:v>
                </c:pt>
                <c:pt idx="5">
                  <c:v>Repetition method</c:v>
                </c:pt>
                <c:pt idx="6">
                  <c:v>COMMUNICATION TOOLS/ COMMUNICATION ACADEMY/ Line CONVENTION/Team board</c:v>
                </c:pt>
                <c:pt idx="7">
                  <c:v>4 STEP TRAINING METHOD</c:v>
                </c:pt>
                <c:pt idx="8">
                  <c:v>ON THE JOB TRAINING</c:v>
                </c:pt>
                <c:pt idx="9">
                  <c:v>Mentoring and coaching </c:v>
                </c:pt>
                <c:pt idx="10">
                  <c:v>Case study method </c:v>
                </c:pt>
                <c:pt idx="11">
                  <c:v>RADAR CHART</c:v>
                </c:pt>
                <c:pt idx="12">
                  <c:v>Job cover matrix 3 x 3 x 3 6 x 6 x 3(depending on the absenteeism rate)</c:v>
                </c:pt>
                <c:pt idx="13">
                  <c:v>PD step 4 Introduce a system of coherent training to 
Develop competences 
</c:v>
                </c:pt>
                <c:pt idx="14">
                  <c:v>Efficient and effective education by texts and tests</c:v>
                </c:pt>
                <c:pt idx="15">
                  <c:v>E&amp;T standardization and expansion</c:v>
                </c:pt>
                <c:pt idx="16">
                  <c:v>Root causes of lack of knowledge/skills and countermeasures</c:v>
                </c:pt>
                <c:pt idx="17">
                  <c:v>Preventive measures against human errors</c:v>
                </c:pt>
                <c:pt idx="18">
                  <c:v>Skill gap analysis and countermeasures</c:v>
                </c:pt>
                <c:pt idx="19">
                  <c:v>ABSENTEEISM MANAGEMENT/ ABSENTEEISM REDUCTION PROCESS</c:v>
                </c:pt>
                <c:pt idx="20">
                  <c:v>Suggestion system </c:v>
                </c:pt>
                <c:pt idx="21">
                  <c:v>Recognition &amp; rewarding system</c:v>
                </c:pt>
                <c:pt idx="22">
                  <c:v>Behavioral requirements for staff</c:v>
                </c:pt>
                <c:pt idx="23">
                  <c:v>Improve staff behavior</c:v>
                </c:pt>
                <c:pt idx="24">
                  <c:v>Behavioral  requirements for operators</c:v>
                </c:pt>
                <c:pt idx="25">
                  <c:v>System to improve operator behavior</c:v>
                </c:pt>
                <c:pt idx="26">
                  <c:v>Classification of staff </c:v>
                </c:pt>
                <c:pt idx="27">
                  <c:v>Classification of operators </c:v>
                </c:pt>
                <c:pt idx="28">
                  <c:v>PD step 5 Set up a system for development
</c:v>
                </c:pt>
                <c:pt idx="29">
                  <c:v>PD step 6 Specific competences 
</c:v>
                </c:pt>
                <c:pt idx="30">
                  <c:v>PD step 7 Continuous assessment 
</c:v>
                </c:pt>
              </c:strCache>
            </c:strRef>
          </c:cat>
          <c:val>
            <c:numRef>
              <c:f>'S.Logunov R'!$BF$70:$BF$101</c:f>
              <c:numCache>
                <c:formatCode>General</c:formatCode>
                <c:ptCount val="32"/>
              </c:numCache>
            </c:numRef>
          </c:val>
        </c:ser>
        <c:ser>
          <c:idx val="2"/>
          <c:order val="2"/>
          <c:tx>
            <c:strRef>
              <c:f>'S.Logunov R'!$BG$68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R'!$BD$70:$BD$101</c:f>
              <c:strCache>
                <c:ptCount val="31"/>
                <c:pt idx="0">
                  <c:v>PD step 1 - Set up principles</c:v>
                </c:pt>
                <c:pt idx="1">
                  <c:v>Involvement of people</c:v>
                </c:pt>
                <c:pt idx="2">
                  <c:v>PD step 2 - Introduce of initial training system to develop competences 
</c:v>
                </c:pt>
                <c:pt idx="3">
                  <c:v>PD step 3 Develop projects  to improve competences 
</c:v>
                </c:pt>
                <c:pt idx="4">
                  <c:v>correct evaluation of E &amp; T</c:v>
                </c:pt>
                <c:pt idx="5">
                  <c:v>Repetition method</c:v>
                </c:pt>
                <c:pt idx="6">
                  <c:v>COMMUNICATION TOOLS/ COMMUNICATION ACADEMY/ Line CONVENTION/Team board</c:v>
                </c:pt>
                <c:pt idx="7">
                  <c:v>4 STEP TRAINING METHOD</c:v>
                </c:pt>
                <c:pt idx="8">
                  <c:v>ON THE JOB TRAINING</c:v>
                </c:pt>
                <c:pt idx="9">
                  <c:v>Mentoring and coaching </c:v>
                </c:pt>
                <c:pt idx="10">
                  <c:v>Case study method </c:v>
                </c:pt>
                <c:pt idx="11">
                  <c:v>RADAR CHART</c:v>
                </c:pt>
                <c:pt idx="12">
                  <c:v>Job cover matrix 3 x 3 x 3 6 x 6 x 3(depending on the absenteeism rate)</c:v>
                </c:pt>
                <c:pt idx="13">
                  <c:v>PD step 4 Introduce a system of coherent training to 
Develop competences 
</c:v>
                </c:pt>
                <c:pt idx="14">
                  <c:v>Efficient and effective education by texts and tests</c:v>
                </c:pt>
                <c:pt idx="15">
                  <c:v>E&amp;T standardization and expansion</c:v>
                </c:pt>
                <c:pt idx="16">
                  <c:v>Root causes of lack of knowledge/skills and countermeasures</c:v>
                </c:pt>
                <c:pt idx="17">
                  <c:v>Preventive measures against human errors</c:v>
                </c:pt>
                <c:pt idx="18">
                  <c:v>Skill gap analysis and countermeasures</c:v>
                </c:pt>
                <c:pt idx="19">
                  <c:v>ABSENTEEISM MANAGEMENT/ ABSENTEEISM REDUCTION PROCESS</c:v>
                </c:pt>
                <c:pt idx="20">
                  <c:v>Suggestion system </c:v>
                </c:pt>
                <c:pt idx="21">
                  <c:v>Recognition &amp; rewarding system</c:v>
                </c:pt>
                <c:pt idx="22">
                  <c:v>Behavioral requirements for staff</c:v>
                </c:pt>
                <c:pt idx="23">
                  <c:v>Improve staff behavior</c:v>
                </c:pt>
                <c:pt idx="24">
                  <c:v>Behavioral  requirements for operators</c:v>
                </c:pt>
                <c:pt idx="25">
                  <c:v>System to improve operator behavior</c:v>
                </c:pt>
                <c:pt idx="26">
                  <c:v>Classification of staff </c:v>
                </c:pt>
                <c:pt idx="27">
                  <c:v>Classification of operators </c:v>
                </c:pt>
                <c:pt idx="28">
                  <c:v>PD step 5 Set up a system for development
</c:v>
                </c:pt>
                <c:pt idx="29">
                  <c:v>PD step 6 Specific competences 
</c:v>
                </c:pt>
                <c:pt idx="30">
                  <c:v>PD step 7 Continuous assessment 
</c:v>
                </c:pt>
              </c:strCache>
            </c:strRef>
          </c:cat>
          <c:val>
            <c:numRef>
              <c:f>'S.Logunov R'!$BG$70:$BG$101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ser>
          <c:idx val="3"/>
          <c:order val="3"/>
          <c:tx>
            <c:strRef>
              <c:f>'S.Logunov R'!$BI$68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R'!$BD$70:$BD$101</c:f>
              <c:strCache>
                <c:ptCount val="31"/>
                <c:pt idx="0">
                  <c:v>PD step 1 - Set up principles</c:v>
                </c:pt>
                <c:pt idx="1">
                  <c:v>Involvement of people</c:v>
                </c:pt>
                <c:pt idx="2">
                  <c:v>PD step 2 - Introduce of initial training system to develop competences 
</c:v>
                </c:pt>
                <c:pt idx="3">
                  <c:v>PD step 3 Develop projects  to improve competences 
</c:v>
                </c:pt>
                <c:pt idx="4">
                  <c:v>correct evaluation of E &amp; T</c:v>
                </c:pt>
                <c:pt idx="5">
                  <c:v>Repetition method</c:v>
                </c:pt>
                <c:pt idx="6">
                  <c:v>COMMUNICATION TOOLS/ COMMUNICATION ACADEMY/ Line CONVENTION/Team board</c:v>
                </c:pt>
                <c:pt idx="7">
                  <c:v>4 STEP TRAINING METHOD</c:v>
                </c:pt>
                <c:pt idx="8">
                  <c:v>ON THE JOB TRAINING</c:v>
                </c:pt>
                <c:pt idx="9">
                  <c:v>Mentoring and coaching </c:v>
                </c:pt>
                <c:pt idx="10">
                  <c:v>Case study method </c:v>
                </c:pt>
                <c:pt idx="11">
                  <c:v>RADAR CHART</c:v>
                </c:pt>
                <c:pt idx="12">
                  <c:v>Job cover matrix 3 x 3 x 3 6 x 6 x 3(depending on the absenteeism rate)</c:v>
                </c:pt>
                <c:pt idx="13">
                  <c:v>PD step 4 Introduce a system of coherent training to 
Develop competences 
</c:v>
                </c:pt>
                <c:pt idx="14">
                  <c:v>Efficient and effective education by texts and tests</c:v>
                </c:pt>
                <c:pt idx="15">
                  <c:v>E&amp;T standardization and expansion</c:v>
                </c:pt>
                <c:pt idx="16">
                  <c:v>Root causes of lack of knowledge/skills and countermeasures</c:v>
                </c:pt>
                <c:pt idx="17">
                  <c:v>Preventive measures against human errors</c:v>
                </c:pt>
                <c:pt idx="18">
                  <c:v>Skill gap analysis and countermeasures</c:v>
                </c:pt>
                <c:pt idx="19">
                  <c:v>ABSENTEEISM MANAGEMENT/ ABSENTEEISM REDUCTION PROCESS</c:v>
                </c:pt>
                <c:pt idx="20">
                  <c:v>Suggestion system </c:v>
                </c:pt>
                <c:pt idx="21">
                  <c:v>Recognition &amp; rewarding system</c:v>
                </c:pt>
                <c:pt idx="22">
                  <c:v>Behavioral requirements for staff</c:v>
                </c:pt>
                <c:pt idx="23">
                  <c:v>Improve staff behavior</c:v>
                </c:pt>
                <c:pt idx="24">
                  <c:v>Behavioral  requirements for operators</c:v>
                </c:pt>
                <c:pt idx="25">
                  <c:v>System to improve operator behavior</c:v>
                </c:pt>
                <c:pt idx="26">
                  <c:v>Classification of staff </c:v>
                </c:pt>
                <c:pt idx="27">
                  <c:v>Classification of operators </c:v>
                </c:pt>
                <c:pt idx="28">
                  <c:v>PD step 5 Set up a system for development
</c:v>
                </c:pt>
                <c:pt idx="29">
                  <c:v>PD step 6 Specific competences 
</c:v>
                </c:pt>
                <c:pt idx="30">
                  <c:v>PD step 7 Continuous assessment 
</c:v>
                </c:pt>
              </c:strCache>
            </c:strRef>
          </c:cat>
          <c:val>
            <c:numRef>
              <c:f>'S.Logunov R'!$BI$70:$BI$101</c:f>
              <c:numCache>
                <c:formatCode>General</c:formatCode>
                <c:ptCount val="3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ser>
          <c:idx val="4"/>
          <c:order val="4"/>
          <c:tx>
            <c:strRef>
              <c:f>'S.Logunov R'!$BJ$68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R'!$BD$70:$BD$101</c:f>
              <c:strCache>
                <c:ptCount val="31"/>
                <c:pt idx="0">
                  <c:v>PD step 1 - Set up principles</c:v>
                </c:pt>
                <c:pt idx="1">
                  <c:v>Involvement of people</c:v>
                </c:pt>
                <c:pt idx="2">
                  <c:v>PD step 2 - Introduce of initial training system to develop competences 
</c:v>
                </c:pt>
                <c:pt idx="3">
                  <c:v>PD step 3 Develop projects  to improve competences 
</c:v>
                </c:pt>
                <c:pt idx="4">
                  <c:v>correct evaluation of E &amp; T</c:v>
                </c:pt>
                <c:pt idx="5">
                  <c:v>Repetition method</c:v>
                </c:pt>
                <c:pt idx="6">
                  <c:v>COMMUNICATION TOOLS/ COMMUNICATION ACADEMY/ Line CONVENTION/Team board</c:v>
                </c:pt>
                <c:pt idx="7">
                  <c:v>4 STEP TRAINING METHOD</c:v>
                </c:pt>
                <c:pt idx="8">
                  <c:v>ON THE JOB TRAINING</c:v>
                </c:pt>
                <c:pt idx="9">
                  <c:v>Mentoring and coaching </c:v>
                </c:pt>
                <c:pt idx="10">
                  <c:v>Case study method </c:v>
                </c:pt>
                <c:pt idx="11">
                  <c:v>RADAR CHART</c:v>
                </c:pt>
                <c:pt idx="12">
                  <c:v>Job cover matrix 3 x 3 x 3 6 x 6 x 3(depending on the absenteeism rate)</c:v>
                </c:pt>
                <c:pt idx="13">
                  <c:v>PD step 4 Introduce a system of coherent training to 
Develop competences 
</c:v>
                </c:pt>
                <c:pt idx="14">
                  <c:v>Efficient and effective education by texts and tests</c:v>
                </c:pt>
                <c:pt idx="15">
                  <c:v>E&amp;T standardization and expansion</c:v>
                </c:pt>
                <c:pt idx="16">
                  <c:v>Root causes of lack of knowledge/skills and countermeasures</c:v>
                </c:pt>
                <c:pt idx="17">
                  <c:v>Preventive measures against human errors</c:v>
                </c:pt>
                <c:pt idx="18">
                  <c:v>Skill gap analysis and countermeasures</c:v>
                </c:pt>
                <c:pt idx="19">
                  <c:v>ABSENTEEISM MANAGEMENT/ ABSENTEEISM REDUCTION PROCESS</c:v>
                </c:pt>
                <c:pt idx="20">
                  <c:v>Suggestion system </c:v>
                </c:pt>
                <c:pt idx="21">
                  <c:v>Recognition &amp; rewarding system</c:v>
                </c:pt>
                <c:pt idx="22">
                  <c:v>Behavioral requirements for staff</c:v>
                </c:pt>
                <c:pt idx="23">
                  <c:v>Improve staff behavior</c:v>
                </c:pt>
                <c:pt idx="24">
                  <c:v>Behavioral  requirements for operators</c:v>
                </c:pt>
                <c:pt idx="25">
                  <c:v>System to improve operator behavior</c:v>
                </c:pt>
                <c:pt idx="26">
                  <c:v>Classification of staff </c:v>
                </c:pt>
                <c:pt idx="27">
                  <c:v>Classification of operators </c:v>
                </c:pt>
                <c:pt idx="28">
                  <c:v>PD step 5 Set up a system for development
</c:v>
                </c:pt>
                <c:pt idx="29">
                  <c:v>PD step 6 Specific competences 
</c:v>
                </c:pt>
                <c:pt idx="30">
                  <c:v>PD step 7 Continuous assessment 
</c:v>
                </c:pt>
              </c:strCache>
            </c:strRef>
          </c:cat>
          <c:val>
            <c:numRef>
              <c:f>'S.Logunov R'!$BJ$70:$BJ$101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8288"/>
        <c:axId val="117965376"/>
      </c:radarChart>
      <c:catAx>
        <c:axId val="1170682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965376"/>
        <c:crosses val="autoZero"/>
        <c:auto val="0"/>
        <c:lblAlgn val="ctr"/>
        <c:lblOffset val="100"/>
        <c:noMultiLvlLbl val="0"/>
      </c:catAx>
      <c:valAx>
        <c:axId val="11796537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06828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R'!$BN$14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R'!$BM$15:$BM$42</c:f>
              <c:strCache>
                <c:ptCount val="28"/>
                <c:pt idx="0">
                  <c:v>Maintenance theory</c:v>
                </c:pt>
                <c:pt idx="1">
                  <c:v>Machine classification based on CD (Breakdown losses due to lack of basic condition)</c:v>
                </c:pt>
                <c:pt idx="2">
                  <c:v>OEE-OLE-OPE</c:v>
                </c:pt>
                <c:pt idx="3">
                  <c:v>PM Step 1</c:v>
                </c:pt>
                <c:pt idx="4">
                  <c:v>PM Step 2</c:v>
                </c:pt>
                <c:pt idx="5">
                  <c:v>PM Step 3</c:v>
                </c:pt>
                <c:pt idx="6">
                  <c:v>Breakdown EWO (Emergency Work Order) </c:v>
                </c:pt>
                <c:pt idx="7">
                  <c:v>SMP (Standard Maintenance Procedure) </c:v>
                </c:pt>
                <c:pt idx="8">
                  <c:v>5S</c:v>
                </c:pt>
                <c:pt idx="9">
                  <c:v>Equipment drawings management </c:v>
                </c:pt>
                <c:pt idx="10">
                  <c:v>Spare part management </c:v>
                </c:pt>
                <c:pt idx="11">
                  <c:v>Machine  classification based on CD + P,Q,C,D,S and M</c:v>
                </c:pt>
                <c:pt idx="12">
                  <c:v>PM step 4</c:v>
                </c:pt>
                <c:pt idx="13">
                  <c:v>PM step 5</c:v>
                </c:pt>
                <c:pt idx="14">
                  <c:v>Component maintenance </c:v>
                </c:pt>
                <c:pt idx="15">
                  <c:v>MTTR (Mean Time To Repair) analysis and proper countermeasures to shorten it  </c:v>
                </c:pt>
                <c:pt idx="16">
                  <c:v>QM, PPA </c:v>
                </c:pt>
                <c:pt idx="17">
                  <c:v>Microstoppages: use of high speed  camera</c:v>
                </c:pt>
                <c:pt idx="18">
                  <c:v>Breakdown analysis</c:v>
                </c:pt>
                <c:pt idx="19">
                  <c:v>PM step 6</c:v>
                </c:pt>
                <c:pt idx="20">
                  <c:v>PM Step 7</c:v>
                </c:pt>
                <c:pt idx="21">
                  <c:v>Real time management</c:v>
                </c:pt>
                <c:pt idx="22">
                  <c:v>Unmanned operation </c:v>
                </c:pt>
                <c:pt idx="23">
                  <c:v>FTA,  process FMEA</c:v>
                </c:pt>
                <c:pt idx="24">
                  <c:v>Feedback system to  EPM and EEM</c:v>
                </c:pt>
                <c:pt idx="25">
                  <c:v>Reliability  design  </c:v>
                </c:pt>
                <c:pt idx="26">
                  <c:v>RCM</c:v>
                </c:pt>
                <c:pt idx="27">
                  <c:v>Spare part management from design stage</c:v>
                </c:pt>
              </c:strCache>
            </c:strRef>
          </c:cat>
          <c:val>
            <c:numRef>
              <c:f>'S.Logunov R'!$BN$15:$BN$42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R'!$BO$14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R'!$BM$15:$BM$42</c:f>
              <c:strCache>
                <c:ptCount val="28"/>
                <c:pt idx="0">
                  <c:v>Maintenance theory</c:v>
                </c:pt>
                <c:pt idx="1">
                  <c:v>Machine classification based on CD (Breakdown losses due to lack of basic condition)</c:v>
                </c:pt>
                <c:pt idx="2">
                  <c:v>OEE-OLE-OPE</c:v>
                </c:pt>
                <c:pt idx="3">
                  <c:v>PM Step 1</c:v>
                </c:pt>
                <c:pt idx="4">
                  <c:v>PM Step 2</c:v>
                </c:pt>
                <c:pt idx="5">
                  <c:v>PM Step 3</c:v>
                </c:pt>
                <c:pt idx="6">
                  <c:v>Breakdown EWO (Emergency Work Order) </c:v>
                </c:pt>
                <c:pt idx="7">
                  <c:v>SMP (Standard Maintenance Procedure) </c:v>
                </c:pt>
                <c:pt idx="8">
                  <c:v>5S</c:v>
                </c:pt>
                <c:pt idx="9">
                  <c:v>Equipment drawings management </c:v>
                </c:pt>
                <c:pt idx="10">
                  <c:v>Spare part management </c:v>
                </c:pt>
                <c:pt idx="11">
                  <c:v>Machine  classification based on CD + P,Q,C,D,S and M</c:v>
                </c:pt>
                <c:pt idx="12">
                  <c:v>PM step 4</c:v>
                </c:pt>
                <c:pt idx="13">
                  <c:v>PM step 5</c:v>
                </c:pt>
                <c:pt idx="14">
                  <c:v>Component maintenance </c:v>
                </c:pt>
                <c:pt idx="15">
                  <c:v>MTTR (Mean Time To Repair) analysis and proper countermeasures to shorten it  </c:v>
                </c:pt>
                <c:pt idx="16">
                  <c:v>QM, PPA </c:v>
                </c:pt>
                <c:pt idx="17">
                  <c:v>Microstoppages: use of high speed  camera</c:v>
                </c:pt>
                <c:pt idx="18">
                  <c:v>Breakdown analysis</c:v>
                </c:pt>
                <c:pt idx="19">
                  <c:v>PM step 6</c:v>
                </c:pt>
                <c:pt idx="20">
                  <c:v>PM Step 7</c:v>
                </c:pt>
                <c:pt idx="21">
                  <c:v>Real time management</c:v>
                </c:pt>
                <c:pt idx="22">
                  <c:v>Unmanned operation </c:v>
                </c:pt>
                <c:pt idx="23">
                  <c:v>FTA,  process FMEA</c:v>
                </c:pt>
                <c:pt idx="24">
                  <c:v>Feedback system to  EPM and EEM</c:v>
                </c:pt>
                <c:pt idx="25">
                  <c:v>Reliability  design  </c:v>
                </c:pt>
                <c:pt idx="26">
                  <c:v>RCM</c:v>
                </c:pt>
                <c:pt idx="27">
                  <c:v>Spare part management from design stage</c:v>
                </c:pt>
              </c:strCache>
            </c:strRef>
          </c:cat>
          <c:val>
            <c:numRef>
              <c:f>'S.Logunov R'!$BO$15:$BO$42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2"/>
          <c:tx>
            <c:strRef>
              <c:f>'S.Logunov R'!$BP$14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'S.Logunov R'!$BM$15:$BM$42</c:f>
              <c:strCache>
                <c:ptCount val="28"/>
                <c:pt idx="0">
                  <c:v>Maintenance theory</c:v>
                </c:pt>
                <c:pt idx="1">
                  <c:v>Machine classification based on CD (Breakdown losses due to lack of basic condition)</c:v>
                </c:pt>
                <c:pt idx="2">
                  <c:v>OEE-OLE-OPE</c:v>
                </c:pt>
                <c:pt idx="3">
                  <c:v>PM Step 1</c:v>
                </c:pt>
                <c:pt idx="4">
                  <c:v>PM Step 2</c:v>
                </c:pt>
                <c:pt idx="5">
                  <c:v>PM Step 3</c:v>
                </c:pt>
                <c:pt idx="6">
                  <c:v>Breakdown EWO (Emergency Work Order) </c:v>
                </c:pt>
                <c:pt idx="7">
                  <c:v>SMP (Standard Maintenance Procedure) </c:v>
                </c:pt>
                <c:pt idx="8">
                  <c:v>5S</c:v>
                </c:pt>
                <c:pt idx="9">
                  <c:v>Equipment drawings management </c:v>
                </c:pt>
                <c:pt idx="10">
                  <c:v>Spare part management </c:v>
                </c:pt>
                <c:pt idx="11">
                  <c:v>Machine  classification based on CD + P,Q,C,D,S and M</c:v>
                </c:pt>
                <c:pt idx="12">
                  <c:v>PM step 4</c:v>
                </c:pt>
                <c:pt idx="13">
                  <c:v>PM step 5</c:v>
                </c:pt>
                <c:pt idx="14">
                  <c:v>Component maintenance </c:v>
                </c:pt>
                <c:pt idx="15">
                  <c:v>MTTR (Mean Time To Repair) analysis and proper countermeasures to shorten it  </c:v>
                </c:pt>
                <c:pt idx="16">
                  <c:v>QM, PPA </c:v>
                </c:pt>
                <c:pt idx="17">
                  <c:v>Microstoppages: use of high speed  camera</c:v>
                </c:pt>
                <c:pt idx="18">
                  <c:v>Breakdown analysis</c:v>
                </c:pt>
                <c:pt idx="19">
                  <c:v>PM step 6</c:v>
                </c:pt>
                <c:pt idx="20">
                  <c:v>PM Step 7</c:v>
                </c:pt>
                <c:pt idx="21">
                  <c:v>Real time management</c:v>
                </c:pt>
                <c:pt idx="22">
                  <c:v>Unmanned operation </c:v>
                </c:pt>
                <c:pt idx="23">
                  <c:v>FTA,  process FMEA</c:v>
                </c:pt>
                <c:pt idx="24">
                  <c:v>Feedback system to  EPM and EEM</c:v>
                </c:pt>
                <c:pt idx="25">
                  <c:v>Reliability  design  </c:v>
                </c:pt>
                <c:pt idx="26">
                  <c:v>RCM</c:v>
                </c:pt>
                <c:pt idx="27">
                  <c:v>Spare part management from design stage</c:v>
                </c:pt>
              </c:strCache>
            </c:strRef>
          </c:cat>
          <c:val>
            <c:numRef>
              <c:f>'S.Logunov R'!$BP$15:$BP$42</c:f>
              <c:numCache>
                <c:formatCode>General</c:formatCode>
                <c:ptCount val="28"/>
              </c:numCache>
            </c:numRef>
          </c:val>
        </c:ser>
        <c:ser>
          <c:idx val="3"/>
          <c:order val="3"/>
          <c:tx>
            <c:strRef>
              <c:f>'S.Logunov R'!$BR$14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R'!$BM$15:$BM$42</c:f>
              <c:strCache>
                <c:ptCount val="28"/>
                <c:pt idx="0">
                  <c:v>Maintenance theory</c:v>
                </c:pt>
                <c:pt idx="1">
                  <c:v>Machine classification based on CD (Breakdown losses due to lack of basic condition)</c:v>
                </c:pt>
                <c:pt idx="2">
                  <c:v>OEE-OLE-OPE</c:v>
                </c:pt>
                <c:pt idx="3">
                  <c:v>PM Step 1</c:v>
                </c:pt>
                <c:pt idx="4">
                  <c:v>PM Step 2</c:v>
                </c:pt>
                <c:pt idx="5">
                  <c:v>PM Step 3</c:v>
                </c:pt>
                <c:pt idx="6">
                  <c:v>Breakdown EWO (Emergency Work Order) </c:v>
                </c:pt>
                <c:pt idx="7">
                  <c:v>SMP (Standard Maintenance Procedure) </c:v>
                </c:pt>
                <c:pt idx="8">
                  <c:v>5S</c:v>
                </c:pt>
                <c:pt idx="9">
                  <c:v>Equipment drawings management </c:v>
                </c:pt>
                <c:pt idx="10">
                  <c:v>Spare part management </c:v>
                </c:pt>
                <c:pt idx="11">
                  <c:v>Machine  classification based on CD + P,Q,C,D,S and M</c:v>
                </c:pt>
                <c:pt idx="12">
                  <c:v>PM step 4</c:v>
                </c:pt>
                <c:pt idx="13">
                  <c:v>PM step 5</c:v>
                </c:pt>
                <c:pt idx="14">
                  <c:v>Component maintenance </c:v>
                </c:pt>
                <c:pt idx="15">
                  <c:v>MTTR (Mean Time To Repair) analysis and proper countermeasures to shorten it  </c:v>
                </c:pt>
                <c:pt idx="16">
                  <c:v>QM, PPA </c:v>
                </c:pt>
                <c:pt idx="17">
                  <c:v>Microstoppages: use of high speed  camera</c:v>
                </c:pt>
                <c:pt idx="18">
                  <c:v>Breakdown analysis</c:v>
                </c:pt>
                <c:pt idx="19">
                  <c:v>PM step 6</c:v>
                </c:pt>
                <c:pt idx="20">
                  <c:v>PM Step 7</c:v>
                </c:pt>
                <c:pt idx="21">
                  <c:v>Real time management</c:v>
                </c:pt>
                <c:pt idx="22">
                  <c:v>Unmanned operation </c:v>
                </c:pt>
                <c:pt idx="23">
                  <c:v>FTA,  process FMEA</c:v>
                </c:pt>
                <c:pt idx="24">
                  <c:v>Feedback system to  EPM and EEM</c:v>
                </c:pt>
                <c:pt idx="25">
                  <c:v>Reliability  design  </c:v>
                </c:pt>
                <c:pt idx="26">
                  <c:v>RCM</c:v>
                </c:pt>
                <c:pt idx="27">
                  <c:v>Spare part management from design stage</c:v>
                </c:pt>
              </c:strCache>
            </c:strRef>
          </c:cat>
          <c:val>
            <c:numRef>
              <c:f>'S.Logunov R'!$BR$15:$BR$42</c:f>
              <c:numCache>
                <c:formatCode>General</c:formatCode>
                <c:ptCount val="28"/>
              </c:numCache>
            </c:numRef>
          </c:val>
        </c:ser>
        <c:ser>
          <c:idx val="4"/>
          <c:order val="4"/>
          <c:tx>
            <c:strRef>
              <c:f>'S.Logunov R'!$BS$14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R'!$BM$15:$BM$42</c:f>
              <c:strCache>
                <c:ptCount val="28"/>
                <c:pt idx="0">
                  <c:v>Maintenance theory</c:v>
                </c:pt>
                <c:pt idx="1">
                  <c:v>Machine classification based on CD (Breakdown losses due to lack of basic condition)</c:v>
                </c:pt>
                <c:pt idx="2">
                  <c:v>OEE-OLE-OPE</c:v>
                </c:pt>
                <c:pt idx="3">
                  <c:v>PM Step 1</c:v>
                </c:pt>
                <c:pt idx="4">
                  <c:v>PM Step 2</c:v>
                </c:pt>
                <c:pt idx="5">
                  <c:v>PM Step 3</c:v>
                </c:pt>
                <c:pt idx="6">
                  <c:v>Breakdown EWO (Emergency Work Order) </c:v>
                </c:pt>
                <c:pt idx="7">
                  <c:v>SMP (Standard Maintenance Procedure) </c:v>
                </c:pt>
                <c:pt idx="8">
                  <c:v>5S</c:v>
                </c:pt>
                <c:pt idx="9">
                  <c:v>Equipment drawings management </c:v>
                </c:pt>
                <c:pt idx="10">
                  <c:v>Spare part management </c:v>
                </c:pt>
                <c:pt idx="11">
                  <c:v>Machine  classification based on CD + P,Q,C,D,S and M</c:v>
                </c:pt>
                <c:pt idx="12">
                  <c:v>PM step 4</c:v>
                </c:pt>
                <c:pt idx="13">
                  <c:v>PM step 5</c:v>
                </c:pt>
                <c:pt idx="14">
                  <c:v>Component maintenance </c:v>
                </c:pt>
                <c:pt idx="15">
                  <c:v>MTTR (Mean Time To Repair) analysis and proper countermeasures to shorten it  </c:v>
                </c:pt>
                <c:pt idx="16">
                  <c:v>QM, PPA </c:v>
                </c:pt>
                <c:pt idx="17">
                  <c:v>Microstoppages: use of high speed  camera</c:v>
                </c:pt>
                <c:pt idx="18">
                  <c:v>Breakdown analysis</c:v>
                </c:pt>
                <c:pt idx="19">
                  <c:v>PM step 6</c:v>
                </c:pt>
                <c:pt idx="20">
                  <c:v>PM Step 7</c:v>
                </c:pt>
                <c:pt idx="21">
                  <c:v>Real time management</c:v>
                </c:pt>
                <c:pt idx="22">
                  <c:v>Unmanned operation </c:v>
                </c:pt>
                <c:pt idx="23">
                  <c:v>FTA,  process FMEA</c:v>
                </c:pt>
                <c:pt idx="24">
                  <c:v>Feedback system to  EPM and EEM</c:v>
                </c:pt>
                <c:pt idx="25">
                  <c:v>Reliability  design  </c:v>
                </c:pt>
                <c:pt idx="26">
                  <c:v>RCM</c:v>
                </c:pt>
                <c:pt idx="27">
                  <c:v>Spare part management from design stage</c:v>
                </c:pt>
              </c:strCache>
            </c:strRef>
          </c:cat>
          <c:val>
            <c:numRef>
              <c:f>'S.Logunov R'!$BS$15:$BS$42</c:f>
              <c:numCache>
                <c:formatCode>General</c:formatCode>
                <c:ptCount val="2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2528"/>
        <c:axId val="117967680"/>
      </c:radarChart>
      <c:catAx>
        <c:axId val="1171425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967680"/>
        <c:crosses val="autoZero"/>
        <c:auto val="0"/>
        <c:lblAlgn val="ctr"/>
        <c:lblOffset val="100"/>
        <c:noMultiLvlLbl val="0"/>
      </c:catAx>
      <c:valAx>
        <c:axId val="117967680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14252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R'!$BN$68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R'!$BM$69:$BM$96</c:f>
              <c:strCache>
                <c:ptCount val="28"/>
                <c:pt idx="0">
                  <c:v>Knowledge of env. Requirements and company stds</c:v>
                </c:pt>
                <c:pt idx="1">
                  <c:v>The principle of environmental Heinrich pyramid </c:v>
                </c:pt>
                <c:pt idx="2">
                  <c:v>Management initiated environmental activities</c:v>
                </c:pt>
                <c:pt idx="3">
                  <c:v>Environment step 1</c:v>
                </c:pt>
                <c:pt idx="4">
                  <c:v>Environment step 2</c:v>
                </c:pt>
                <c:pt idx="5">
                  <c:v>Environment step 3</c:v>
                </c:pt>
                <c:pt idx="6">
                  <c:v>Emergency plan</c:v>
                </c:pt>
                <c:pt idx="7">
                  <c:v>ENVIROMNENT EWO</c:v>
                </c:pt>
                <c:pt idx="8">
                  <c:v>Environment step 4</c:v>
                </c:pt>
                <c:pt idx="9">
                  <c:v>Air emission control</c:v>
                </c:pt>
                <c:pt idx="10">
                  <c:v>Noise, dust emission control</c:v>
                </c:pt>
                <c:pt idx="11">
                  <c:v>7 steps of energy saving</c:v>
                </c:pt>
                <c:pt idx="12">
                  <c:v>Waste management
 (recycle rate, sorting of waste, etc.)</c:v>
                </c:pt>
                <c:pt idx="13">
                  <c:v>E &amp; T about ENV</c:v>
                </c:pt>
                <c:pt idx="14">
                  <c:v>Water consumption reduction</c:v>
                </c:pt>
                <c:pt idx="15">
                  <c:v>Oil consumption reduction</c:v>
                </c:pt>
                <c:pt idx="16">
                  <c:v>Environmental auditing system</c:v>
                </c:pt>
                <c:pt idx="17">
                  <c:v>Short, mid-term program</c:v>
                </c:pt>
                <c:pt idx="18">
                  <c:v>Environment  step 5</c:v>
                </c:pt>
                <c:pt idx="19">
                  <c:v>Environment step 6</c:v>
                </c:pt>
                <c:pt idx="20">
                  <c:v>Environment step 7</c:v>
                </c:pt>
                <c:pt idx="21">
                  <c:v>ENV Documentation system</c:v>
                </c:pt>
                <c:pt idx="22">
                  <c:v>Analysis and verification</c:v>
                </c:pt>
                <c:pt idx="23">
                  <c:v>Ground and underground Protection</c:v>
                </c:pt>
                <c:pt idx="24">
                  <c:v>Updating system for future laws</c:v>
                </c:pt>
                <c:pt idx="25">
                  <c:v>Risk reduction</c:v>
                </c:pt>
                <c:pt idx="26">
                  <c:v>Impact assessment</c:v>
                </c:pt>
                <c:pt idx="27">
                  <c:v>Long term ENV improvement program</c:v>
                </c:pt>
              </c:strCache>
            </c:strRef>
          </c:cat>
          <c:val>
            <c:numRef>
              <c:f>'S.Logunov R'!$BN$69:$BN$96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R'!$BO$68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R'!$BM$69:$BM$96</c:f>
              <c:strCache>
                <c:ptCount val="28"/>
                <c:pt idx="0">
                  <c:v>Knowledge of env. Requirements and company stds</c:v>
                </c:pt>
                <c:pt idx="1">
                  <c:v>The principle of environmental Heinrich pyramid </c:v>
                </c:pt>
                <c:pt idx="2">
                  <c:v>Management initiated environmental activities</c:v>
                </c:pt>
                <c:pt idx="3">
                  <c:v>Environment step 1</c:v>
                </c:pt>
                <c:pt idx="4">
                  <c:v>Environment step 2</c:v>
                </c:pt>
                <c:pt idx="5">
                  <c:v>Environment step 3</c:v>
                </c:pt>
                <c:pt idx="6">
                  <c:v>Emergency plan</c:v>
                </c:pt>
                <c:pt idx="7">
                  <c:v>ENVIROMNENT EWO</c:v>
                </c:pt>
                <c:pt idx="8">
                  <c:v>Environment step 4</c:v>
                </c:pt>
                <c:pt idx="9">
                  <c:v>Air emission control</c:v>
                </c:pt>
                <c:pt idx="10">
                  <c:v>Noise, dust emission control</c:v>
                </c:pt>
                <c:pt idx="11">
                  <c:v>7 steps of energy saving</c:v>
                </c:pt>
                <c:pt idx="12">
                  <c:v>Waste management
 (recycle rate, sorting of waste, etc.)</c:v>
                </c:pt>
                <c:pt idx="13">
                  <c:v>E &amp; T about ENV</c:v>
                </c:pt>
                <c:pt idx="14">
                  <c:v>Water consumption reduction</c:v>
                </c:pt>
                <c:pt idx="15">
                  <c:v>Oil consumption reduction</c:v>
                </c:pt>
                <c:pt idx="16">
                  <c:v>Environmental auditing system</c:v>
                </c:pt>
                <c:pt idx="17">
                  <c:v>Short, mid-term program</c:v>
                </c:pt>
                <c:pt idx="18">
                  <c:v>Environment  step 5</c:v>
                </c:pt>
                <c:pt idx="19">
                  <c:v>Environment step 6</c:v>
                </c:pt>
                <c:pt idx="20">
                  <c:v>Environment step 7</c:v>
                </c:pt>
                <c:pt idx="21">
                  <c:v>ENV Documentation system</c:v>
                </c:pt>
                <c:pt idx="22">
                  <c:v>Analysis and verification</c:v>
                </c:pt>
                <c:pt idx="23">
                  <c:v>Ground and underground Protection</c:v>
                </c:pt>
                <c:pt idx="24">
                  <c:v>Updating system for future laws</c:v>
                </c:pt>
                <c:pt idx="25">
                  <c:v>Risk reduction</c:v>
                </c:pt>
                <c:pt idx="26">
                  <c:v>Impact assessment</c:v>
                </c:pt>
                <c:pt idx="27">
                  <c:v>Long term ENV improvement program</c:v>
                </c:pt>
              </c:strCache>
            </c:strRef>
          </c:cat>
          <c:val>
            <c:numRef>
              <c:f>'S.Logunov R'!$BO$69:$BO$96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2"/>
          <c:tx>
            <c:strRef>
              <c:f>'S.Logunov R'!$BP$68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R'!$BM$69:$BM$96</c:f>
              <c:strCache>
                <c:ptCount val="28"/>
                <c:pt idx="0">
                  <c:v>Knowledge of env. Requirements and company stds</c:v>
                </c:pt>
                <c:pt idx="1">
                  <c:v>The principle of environmental Heinrich pyramid </c:v>
                </c:pt>
                <c:pt idx="2">
                  <c:v>Management initiated environmental activities</c:v>
                </c:pt>
                <c:pt idx="3">
                  <c:v>Environment step 1</c:v>
                </c:pt>
                <c:pt idx="4">
                  <c:v>Environment step 2</c:v>
                </c:pt>
                <c:pt idx="5">
                  <c:v>Environment step 3</c:v>
                </c:pt>
                <c:pt idx="6">
                  <c:v>Emergency plan</c:v>
                </c:pt>
                <c:pt idx="7">
                  <c:v>ENVIROMNENT EWO</c:v>
                </c:pt>
                <c:pt idx="8">
                  <c:v>Environment step 4</c:v>
                </c:pt>
                <c:pt idx="9">
                  <c:v>Air emission control</c:v>
                </c:pt>
                <c:pt idx="10">
                  <c:v>Noise, dust emission control</c:v>
                </c:pt>
                <c:pt idx="11">
                  <c:v>7 steps of energy saving</c:v>
                </c:pt>
                <c:pt idx="12">
                  <c:v>Waste management
 (recycle rate, sorting of waste, etc.)</c:v>
                </c:pt>
                <c:pt idx="13">
                  <c:v>E &amp; T about ENV</c:v>
                </c:pt>
                <c:pt idx="14">
                  <c:v>Water consumption reduction</c:v>
                </c:pt>
                <c:pt idx="15">
                  <c:v>Oil consumption reduction</c:v>
                </c:pt>
                <c:pt idx="16">
                  <c:v>Environmental auditing system</c:v>
                </c:pt>
                <c:pt idx="17">
                  <c:v>Short, mid-term program</c:v>
                </c:pt>
                <c:pt idx="18">
                  <c:v>Environment  step 5</c:v>
                </c:pt>
                <c:pt idx="19">
                  <c:v>Environment step 6</c:v>
                </c:pt>
                <c:pt idx="20">
                  <c:v>Environment step 7</c:v>
                </c:pt>
                <c:pt idx="21">
                  <c:v>ENV Documentation system</c:v>
                </c:pt>
                <c:pt idx="22">
                  <c:v>Analysis and verification</c:v>
                </c:pt>
                <c:pt idx="23">
                  <c:v>Ground and underground Protection</c:v>
                </c:pt>
                <c:pt idx="24">
                  <c:v>Updating system for future laws</c:v>
                </c:pt>
                <c:pt idx="25">
                  <c:v>Risk reduction</c:v>
                </c:pt>
                <c:pt idx="26">
                  <c:v>Impact assessment</c:v>
                </c:pt>
                <c:pt idx="27">
                  <c:v>Long term ENV improvement program</c:v>
                </c:pt>
              </c:strCache>
            </c:strRef>
          </c:cat>
          <c:val>
            <c:numRef>
              <c:f>'S.Logunov R'!$BP$69:$BP$96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</c:ser>
        <c:ser>
          <c:idx val="3"/>
          <c:order val="3"/>
          <c:tx>
            <c:strRef>
              <c:f>'S.Logunov R'!$BR$68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R'!$BM$69:$BM$96</c:f>
              <c:strCache>
                <c:ptCount val="28"/>
                <c:pt idx="0">
                  <c:v>Knowledge of env. Requirements and company stds</c:v>
                </c:pt>
                <c:pt idx="1">
                  <c:v>The principle of environmental Heinrich pyramid </c:v>
                </c:pt>
                <c:pt idx="2">
                  <c:v>Management initiated environmental activities</c:v>
                </c:pt>
                <c:pt idx="3">
                  <c:v>Environment step 1</c:v>
                </c:pt>
                <c:pt idx="4">
                  <c:v>Environment step 2</c:v>
                </c:pt>
                <c:pt idx="5">
                  <c:v>Environment step 3</c:v>
                </c:pt>
                <c:pt idx="6">
                  <c:v>Emergency plan</c:v>
                </c:pt>
                <c:pt idx="7">
                  <c:v>ENVIROMNENT EWO</c:v>
                </c:pt>
                <c:pt idx="8">
                  <c:v>Environment step 4</c:v>
                </c:pt>
                <c:pt idx="9">
                  <c:v>Air emission control</c:v>
                </c:pt>
                <c:pt idx="10">
                  <c:v>Noise, dust emission control</c:v>
                </c:pt>
                <c:pt idx="11">
                  <c:v>7 steps of energy saving</c:v>
                </c:pt>
                <c:pt idx="12">
                  <c:v>Waste management
 (recycle rate, sorting of waste, etc.)</c:v>
                </c:pt>
                <c:pt idx="13">
                  <c:v>E &amp; T about ENV</c:v>
                </c:pt>
                <c:pt idx="14">
                  <c:v>Water consumption reduction</c:v>
                </c:pt>
                <c:pt idx="15">
                  <c:v>Oil consumption reduction</c:v>
                </c:pt>
                <c:pt idx="16">
                  <c:v>Environmental auditing system</c:v>
                </c:pt>
                <c:pt idx="17">
                  <c:v>Short, mid-term program</c:v>
                </c:pt>
                <c:pt idx="18">
                  <c:v>Environment  step 5</c:v>
                </c:pt>
                <c:pt idx="19">
                  <c:v>Environment step 6</c:v>
                </c:pt>
                <c:pt idx="20">
                  <c:v>Environment step 7</c:v>
                </c:pt>
                <c:pt idx="21">
                  <c:v>ENV Documentation system</c:v>
                </c:pt>
                <c:pt idx="22">
                  <c:v>Analysis and verification</c:v>
                </c:pt>
                <c:pt idx="23">
                  <c:v>Ground and underground Protection</c:v>
                </c:pt>
                <c:pt idx="24">
                  <c:v>Updating system for future laws</c:v>
                </c:pt>
                <c:pt idx="25">
                  <c:v>Risk reduction</c:v>
                </c:pt>
                <c:pt idx="26">
                  <c:v>Impact assessment</c:v>
                </c:pt>
                <c:pt idx="27">
                  <c:v>Long term ENV improvement program</c:v>
                </c:pt>
              </c:strCache>
            </c:strRef>
          </c:cat>
          <c:val>
            <c:numRef>
              <c:f>'S.Logunov R'!$BR$69:$BR$96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</c:ser>
        <c:ser>
          <c:idx val="4"/>
          <c:order val="4"/>
          <c:tx>
            <c:strRef>
              <c:f>'S.Logunov R'!$BS$68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R'!$BM$69:$BM$96</c:f>
              <c:strCache>
                <c:ptCount val="28"/>
                <c:pt idx="0">
                  <c:v>Knowledge of env. Requirements and company stds</c:v>
                </c:pt>
                <c:pt idx="1">
                  <c:v>The principle of environmental Heinrich pyramid </c:v>
                </c:pt>
                <c:pt idx="2">
                  <c:v>Management initiated environmental activities</c:v>
                </c:pt>
                <c:pt idx="3">
                  <c:v>Environment step 1</c:v>
                </c:pt>
                <c:pt idx="4">
                  <c:v>Environment step 2</c:v>
                </c:pt>
                <c:pt idx="5">
                  <c:v>Environment step 3</c:v>
                </c:pt>
                <c:pt idx="6">
                  <c:v>Emergency plan</c:v>
                </c:pt>
                <c:pt idx="7">
                  <c:v>ENVIROMNENT EWO</c:v>
                </c:pt>
                <c:pt idx="8">
                  <c:v>Environment step 4</c:v>
                </c:pt>
                <c:pt idx="9">
                  <c:v>Air emission control</c:v>
                </c:pt>
                <c:pt idx="10">
                  <c:v>Noise, dust emission control</c:v>
                </c:pt>
                <c:pt idx="11">
                  <c:v>7 steps of energy saving</c:v>
                </c:pt>
                <c:pt idx="12">
                  <c:v>Waste management
 (recycle rate, sorting of waste, etc.)</c:v>
                </c:pt>
                <c:pt idx="13">
                  <c:v>E &amp; T about ENV</c:v>
                </c:pt>
                <c:pt idx="14">
                  <c:v>Water consumption reduction</c:v>
                </c:pt>
                <c:pt idx="15">
                  <c:v>Oil consumption reduction</c:v>
                </c:pt>
                <c:pt idx="16">
                  <c:v>Environmental auditing system</c:v>
                </c:pt>
                <c:pt idx="17">
                  <c:v>Short, mid-term program</c:v>
                </c:pt>
                <c:pt idx="18">
                  <c:v>Environment  step 5</c:v>
                </c:pt>
                <c:pt idx="19">
                  <c:v>Environment step 6</c:v>
                </c:pt>
                <c:pt idx="20">
                  <c:v>Environment step 7</c:v>
                </c:pt>
                <c:pt idx="21">
                  <c:v>ENV Documentation system</c:v>
                </c:pt>
                <c:pt idx="22">
                  <c:v>Analysis and verification</c:v>
                </c:pt>
                <c:pt idx="23">
                  <c:v>Ground and underground Protection</c:v>
                </c:pt>
                <c:pt idx="24">
                  <c:v>Updating system for future laws</c:v>
                </c:pt>
                <c:pt idx="25">
                  <c:v>Risk reduction</c:v>
                </c:pt>
                <c:pt idx="26">
                  <c:v>Impact assessment</c:v>
                </c:pt>
                <c:pt idx="27">
                  <c:v>Long term ENV improvement program</c:v>
                </c:pt>
              </c:strCache>
            </c:strRef>
          </c:cat>
          <c:val>
            <c:numRef>
              <c:f>'S.Logunov R'!$BS$69:$BS$96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1360"/>
        <c:axId val="117969984"/>
      </c:radarChart>
      <c:catAx>
        <c:axId val="11707136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969984"/>
        <c:crosses val="autoZero"/>
        <c:auto val="0"/>
        <c:lblAlgn val="ctr"/>
        <c:lblOffset val="100"/>
        <c:noMultiLvlLbl val="0"/>
      </c:catAx>
      <c:valAx>
        <c:axId val="117969984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07136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58837759174674"/>
          <c:y val="9.6806929675552503E-2"/>
          <c:w val="0.52166179476691243"/>
          <c:h val="0.75525026066007372"/>
        </c:manualLayout>
      </c:layout>
      <c:radarChart>
        <c:radarStyle val="filled"/>
        <c:varyColors val="0"/>
        <c:ser>
          <c:idx val="3"/>
          <c:order val="0"/>
          <c:tx>
            <c:strRef>
              <c:f>'S.Logunov R'!$G$17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R'!$B$18:$B$29</c:f>
              <c:strCache>
                <c:ptCount val="12"/>
                <c:pt idx="0">
                  <c:v>WCM TOOLS  </c:v>
                </c:pt>
                <c:pt idx="1">
                  <c:v>Professional Skills</c:v>
                </c:pt>
                <c:pt idx="2">
                  <c:v>Safety</c:v>
                </c:pt>
                <c:pt idx="3">
                  <c:v>CD</c:v>
                </c:pt>
                <c:pt idx="4">
                  <c:v>FI</c:v>
                </c:pt>
                <c:pt idx="5">
                  <c:v>AM</c:v>
                </c:pt>
                <c:pt idx="6">
                  <c:v>PM</c:v>
                </c:pt>
                <c:pt idx="7">
                  <c:v>Quality</c:v>
                </c:pt>
                <c:pt idx="8">
                  <c:v>Logistics</c:v>
                </c:pt>
                <c:pt idx="9">
                  <c:v>EEM</c:v>
                </c:pt>
                <c:pt idx="10">
                  <c:v>PD</c:v>
                </c:pt>
                <c:pt idx="11">
                  <c:v>ENV</c:v>
                </c:pt>
              </c:strCache>
            </c:strRef>
          </c:cat>
          <c:val>
            <c:numRef>
              <c:f>'S.Logunov R'!$G$18:$G$29</c:f>
              <c:numCache>
                <c:formatCode>0.0</c:formatCode>
                <c:ptCount val="12"/>
                <c:pt idx="0">
                  <c:v>4.4117647058823533</c:v>
                </c:pt>
                <c:pt idx="1">
                  <c:v>5</c:v>
                </c:pt>
                <c:pt idx="2">
                  <c:v>4.9000000000000004</c:v>
                </c:pt>
                <c:pt idx="3">
                  <c:v>2</c:v>
                </c:pt>
                <c:pt idx="4">
                  <c:v>4.76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4.92</c:v>
                </c:pt>
                <c:pt idx="11">
                  <c:v>5</c:v>
                </c:pt>
              </c:numCache>
            </c:numRef>
          </c:val>
        </c:ser>
        <c:ser>
          <c:idx val="4"/>
          <c:order val="1"/>
          <c:tx>
            <c:strRef>
              <c:f>'S.Logunov R'!$H$17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R'!$B$18:$B$29</c:f>
              <c:strCache>
                <c:ptCount val="12"/>
                <c:pt idx="0">
                  <c:v>WCM TOOLS  </c:v>
                </c:pt>
                <c:pt idx="1">
                  <c:v>Professional Skills</c:v>
                </c:pt>
                <c:pt idx="2">
                  <c:v>Safety</c:v>
                </c:pt>
                <c:pt idx="3">
                  <c:v>CD</c:v>
                </c:pt>
                <c:pt idx="4">
                  <c:v>FI</c:v>
                </c:pt>
                <c:pt idx="5">
                  <c:v>AM</c:v>
                </c:pt>
                <c:pt idx="6">
                  <c:v>PM</c:v>
                </c:pt>
                <c:pt idx="7">
                  <c:v>Quality</c:v>
                </c:pt>
                <c:pt idx="8">
                  <c:v>Logistics</c:v>
                </c:pt>
                <c:pt idx="9">
                  <c:v>EEM</c:v>
                </c:pt>
                <c:pt idx="10">
                  <c:v>PD</c:v>
                </c:pt>
                <c:pt idx="11">
                  <c:v>ENV</c:v>
                </c:pt>
              </c:strCache>
            </c:strRef>
          </c:cat>
          <c:val>
            <c:numRef>
              <c:f>'S.Logunov R'!$H$18:$H$29</c:f>
              <c:numCache>
                <c:formatCode>0.0</c:formatCode>
                <c:ptCount val="12"/>
                <c:pt idx="0">
                  <c:v>3.9607843137254903</c:v>
                </c:pt>
                <c:pt idx="1">
                  <c:v>4</c:v>
                </c:pt>
                <c:pt idx="2">
                  <c:v>3.744444444444444</c:v>
                </c:pt>
                <c:pt idx="3">
                  <c:v>1</c:v>
                </c:pt>
                <c:pt idx="4">
                  <c:v>1.742690058479532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3.3333333333333335</c:v>
                </c:pt>
                <c:pt idx="11">
                  <c:v>2.7666666666666671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352"/>
        <c:axId val="117972288"/>
      </c:radarChart>
      <c:catAx>
        <c:axId val="11824435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972288"/>
        <c:crosses val="autoZero"/>
        <c:auto val="0"/>
        <c:lblAlgn val="ctr"/>
        <c:lblOffset val="100"/>
        <c:noMultiLvlLbl val="0"/>
      </c:catAx>
      <c:valAx>
        <c:axId val="11797228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0.0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244352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1.0885637338477758E-2"/>
          <c:y val="0.89869779999161237"/>
          <c:w val="0.98784223830846563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88920689090831"/>
          <c:y val="0.14527896275128585"/>
          <c:w val="0.54535750589351151"/>
          <c:h val="0.7143655605267305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(2)'!$L$4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'Andreeva J. - radar (2)'!$K$5:$K$55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 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 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 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 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'Andreeva J. - radar (2)'!$L$5:$L$55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</c:ser>
        <c:ser>
          <c:idx val="1"/>
          <c:order val="1"/>
          <c:tx>
            <c:strRef>
              <c:f>'Andreeva J. - radar (2)'!$M$4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cat>
            <c:strRef>
              <c:f>'Andreeva J. - radar (2)'!$K$5:$K$55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 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 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 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 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'Andreeva J. - radar (2)'!$M$5:$M$55</c:f>
              <c:numCache>
                <c:formatCode>General</c:formatCode>
                <c:ptCount val="51"/>
              </c:numCache>
            </c:numRef>
          </c:val>
        </c:ser>
        <c:ser>
          <c:idx val="2"/>
          <c:order val="2"/>
          <c:tx>
            <c:strRef>
              <c:f>'Andreeva J. - radar (2)'!$N$4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'Andreeva J. - radar (2)'!$K$5:$K$55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 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 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 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 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'Andreeva J. - radar (2)'!$N$5:$N$55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</c:ser>
        <c:ser>
          <c:idx val="3"/>
          <c:order val="3"/>
          <c:tx>
            <c:strRef>
              <c:f>'Andreeva J. - radar (2)'!$O$4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cat>
            <c:strRef>
              <c:f>'Andreeva J. - radar (2)'!$K$5:$K$55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 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 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 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 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'Andreeva J. - radar (2)'!$O$5:$O$55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</c:numCache>
            </c:numRef>
          </c:val>
        </c:ser>
        <c:ser>
          <c:idx val="4"/>
          <c:order val="4"/>
          <c:tx>
            <c:strRef>
              <c:f>'Andreeva J. - radar (2)'!$P$4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cat>
            <c:strRef>
              <c:f>'Andreeva J. - radar (2)'!$K$5:$K$55</c:f>
              <c:strCache>
                <c:ptCount val="51"/>
                <c:pt idx="0">
                  <c:v>5G</c:v>
                </c:pt>
                <c:pt idx="1">
                  <c:v>5 W + 1 H</c:v>
                </c:pt>
                <c:pt idx="2">
                  <c:v>5 Why</c:v>
                </c:pt>
                <c:pt idx="3">
                  <c:v>Pareto diagrams</c:v>
                </c:pt>
                <c:pt idx="4">
                  <c:v>Prioritization</c:v>
                </c:pt>
                <c:pt idx="5">
                  <c:v>Systematic, logical and detailed deployment of objectives</c:v>
                </c:pt>
                <c:pt idx="6">
                  <c:v>Problem  description with sketches</c:v>
                </c:pt>
                <c:pt idx="7">
                  <c:v>Root-cause analysis</c:v>
                </c:pt>
                <c:pt idx="8">
                  <c:v>Phenomena description with sketches</c:v>
                </c:pt>
                <c:pt idx="9">
                  <c:v>TWTTP
 (The Way To Teach People)</c:v>
                </c:pt>
                <c:pt idx="10">
                  <c:v>HERCA
 (Human Errors Root couse Analysis)</c:v>
                </c:pt>
                <c:pt idx="11">
                  <c:v>Basic safety standards</c:v>
                </c:pt>
                <c:pt idx="12">
                  <c:v>Emergency Plan</c:v>
                </c:pt>
                <c:pt idx="13">
                  <c:v>F Tag </c:v>
                </c:pt>
                <c:pt idx="14">
                  <c:v>HUMAN ERROR MANAGEMENT SYSTEM</c:v>
                </c:pt>
                <c:pt idx="15">
                  <c:v>Incident trend analysis </c:v>
                </c:pt>
                <c:pt idx="16">
                  <c:v>MURI</c:v>
                </c:pt>
                <c:pt idx="17">
                  <c:v>Occupational health checkup </c:v>
                </c:pt>
                <c:pt idx="18">
                  <c:v>PDCA Problem solving</c:v>
                </c:pt>
                <c:pt idx="19">
                  <c:v>Quick Kaizen </c:v>
                </c:pt>
                <c:pt idx="20">
                  <c:v>Standart Kaizen</c:v>
                </c:pt>
                <c:pt idx="21">
                  <c:v>S EWO (Safety Emergency Work Order) </c:v>
                </c:pt>
                <c:pt idx="22">
                  <c:v>SAF/ENV Heinrich pyramid </c:v>
                </c:pt>
                <c:pt idx="23">
                  <c:v>Safety design, visual control </c:v>
                </c:pt>
                <c:pt idx="24">
                  <c:v>Safety matrix </c:v>
                </c:pt>
                <c:pt idx="25">
                  <c:v>Sensory Inspection</c:v>
                </c:pt>
                <c:pt idx="26">
                  <c:v>SMAT Audit (Safety Management Audit Training)</c:v>
                </c:pt>
                <c:pt idx="27">
                  <c:v>SOP (Standard Operation Procedure) </c:v>
                </c:pt>
                <c:pt idx="28">
                  <c:v>VISUALIZATION</c:v>
                </c:pt>
                <c:pt idx="29">
                  <c:v>5S</c:v>
                </c:pt>
                <c:pt idx="30">
                  <c:v>ABC analysis</c:v>
                </c:pt>
                <c:pt idx="31">
                  <c:v>Incident visual chart</c:v>
                </c:pt>
                <c:pt idx="32">
                  <c:v>MAP OF TAG</c:v>
                </c:pt>
                <c:pt idx="33">
                  <c:v>OPL (One Point Lesson) </c:v>
                </c:pt>
                <c:pt idx="34">
                  <c:v>Safety TAG</c:v>
                </c:pt>
                <c:pt idx="35">
                  <c:v>Standards of leadership</c:v>
                </c:pt>
                <c:pt idx="36">
                  <c:v>VISUAL AID </c:v>
                </c:pt>
                <c:pt idx="37">
                  <c:v>Brainstorming</c:v>
                </c:pt>
                <c:pt idx="38">
                  <c:v>Major Kaizen</c:v>
                </c:pt>
                <c:pt idx="39">
                  <c:v>Safety Kanban</c:v>
                </c:pt>
                <c:pt idx="40">
                  <c:v>Writing document including sketch</c:v>
                </c:pt>
                <c:pt idx="41">
                  <c:v>FOOL PROOF/ POKA YOKE</c:v>
                </c:pt>
                <c:pt idx="42">
                  <c:v>LUTI  (Learn Use Teach Inspect) </c:v>
                </c:pt>
                <c:pt idx="43">
                  <c:v>risk assesment/ risk prevention</c:v>
                </c:pt>
                <c:pt idx="44">
                  <c:v>safety responsability matrix</c:v>
                </c:pt>
                <c:pt idx="45">
                  <c:v>Visual SOP</c:v>
                </c:pt>
                <c:pt idx="46">
                  <c:v>Video SOP</c:v>
                </c:pt>
                <c:pt idx="47">
                  <c:v>Effective reporting of nearmiss</c:v>
                </c:pt>
                <c:pt idx="48">
                  <c:v>VTS Visual Training System</c:v>
                </c:pt>
                <c:pt idx="49">
                  <c:v>ABSENTEEISM MANAGEMENT/ ABSENTEEISM REDUCTION PROCESS</c:v>
                </c:pt>
                <c:pt idx="50">
                  <c:v>LCA (Low Cost Automation) </c:v>
                </c:pt>
              </c:strCache>
            </c:strRef>
          </c:cat>
          <c:val>
            <c:numRef>
              <c:f>'Andreeva J. - radar (2)'!$P$5:$P$55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3824"/>
        <c:axId val="118369088"/>
      </c:radarChart>
      <c:catAx>
        <c:axId val="1187338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369088"/>
        <c:crosses val="autoZero"/>
        <c:auto val="0"/>
        <c:lblAlgn val="ctr"/>
        <c:lblOffset val="100"/>
        <c:noMultiLvlLbl val="0"/>
      </c:catAx>
      <c:valAx>
        <c:axId val="11836908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733824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9.2184843314260211E-3"/>
          <c:y val="5.4952255072979107E-2"/>
          <c:w val="0.98784223830846563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2657439176790199"/>
          <c:h val="0.75085662257433283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(2)'!$T$14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strRef>
              <c:f>'Andreeva J. - radar (2)'!$S$15:$S$54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
</c:v>
                </c:pt>
                <c:pt idx="38">
                  <c:v>ГОСТ 12.2.061-81 ОБОРУДОВАНИЕ ПРОИЗВОДСТВЕННОЕ
Общие требования безопасности к рабочим местам
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c:v>
                </c:pt>
              </c:strCache>
            </c:strRef>
          </c:cat>
          <c:val>
            <c:numRef>
              <c:f>'Andreeva J. - radar (2)'!$T$15:$T$54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(2)'!$U$14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(2)'!$S$15:$S$54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
</c:v>
                </c:pt>
                <c:pt idx="38">
                  <c:v>ГОСТ 12.2.061-81 ОБОРУДОВАНИЕ ПРОИЗВОДСТВЕННОЕ
Общие требования безопасности к рабочим местам
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c:v>
                </c:pt>
              </c:strCache>
            </c:strRef>
          </c:cat>
          <c:val>
            <c:numRef>
              <c:f>'Andreeva J. - radar (2)'!$U$15:$U$54</c:f>
              <c:numCache>
                <c:formatCode>General</c:formatCode>
                <c:ptCount val="40"/>
              </c:numCache>
            </c:numRef>
          </c:val>
        </c:ser>
        <c:ser>
          <c:idx val="2"/>
          <c:order val="2"/>
          <c:tx>
            <c:strRef>
              <c:f>'Andreeva J. - radar (2)'!$V$14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(2)'!$S$15:$S$54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
</c:v>
                </c:pt>
                <c:pt idx="38">
                  <c:v>ГОСТ 12.2.061-81 ОБОРУДОВАНИЕ ПРОИЗВОДСТВЕННОЕ
Общие требования безопасности к рабочим местам
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c:v>
                </c:pt>
              </c:strCache>
            </c:strRef>
          </c:cat>
          <c:val>
            <c:numRef>
              <c:f>'Andreeva J. - radar (2)'!$V$15:$V$54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</c:ser>
        <c:ser>
          <c:idx val="3"/>
          <c:order val="3"/>
          <c:tx>
            <c:strRef>
              <c:f>'Andreeva J. - radar (2)'!$W$14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(2)'!$S$15:$S$54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
</c:v>
                </c:pt>
                <c:pt idx="38">
                  <c:v>ГОСТ 12.2.061-81 ОБОРУДОВАНИЕ ПРОИЗВОДСТВЕННОЕ
Общие требования безопасности к рабочим местам
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c:v>
                </c:pt>
              </c:strCache>
            </c:strRef>
          </c:cat>
          <c:val>
            <c:numRef>
              <c:f>'Andreeva J. - radar (2)'!$W$15:$W$54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</c:ser>
        <c:ser>
          <c:idx val="4"/>
          <c:order val="4"/>
          <c:tx>
            <c:strRef>
              <c:f>'Andreeva J. - radar (2)'!$X$14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(2)'!$S$15:$S$54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
</c:v>
                </c:pt>
                <c:pt idx="38">
                  <c:v>ГОСТ 12.2.061-81 ОБОРУДОВАНИЕ ПРОИЗВОДСТВЕННОЕ
Общие требования безопасности к рабочим местам
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
</c:v>
                </c:pt>
              </c:strCache>
            </c:strRef>
          </c:cat>
          <c:val>
            <c:numRef>
              <c:f>'Andreeva J. - radar (2)'!$X$15:$X$54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1952"/>
        <c:axId val="118371392"/>
      </c:radarChart>
      <c:catAx>
        <c:axId val="11878195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371392"/>
        <c:crosses val="autoZero"/>
        <c:auto val="0"/>
        <c:lblAlgn val="ctr"/>
        <c:lblOffset val="100"/>
        <c:noMultiLvlLbl val="0"/>
      </c:catAx>
      <c:valAx>
        <c:axId val="11837139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781952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5.4952255072979107E-2"/>
          <c:w val="0.99904457033117977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(2)'!$AB$14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strRef>
              <c:f>'Andreeva J. - radar (2)'!$AA$15:$AA$44</c:f>
              <c:strCache>
                <c:ptCount val="30"/>
                <c:pt idx="0">
                  <c:v>1. Legal Requirements, Unilever O&amp;HS and FWS Standards</c:v>
                </c:pt>
                <c:pt idx="1">
                  <c:v>2. Safety Responsibility and integrated organization</c:v>
                </c:pt>
                <c:pt idx="2">
                  <c:v>3. Unilever Safety approach</c:v>
                </c:pt>
                <c:pt idx="3">
                  <c:v>4. Incident classification and the principle of Heinrich pyramid</c:v>
                </c:pt>
                <c:pt idx="4">
                  <c:v>5. Step 1&amp;2: incident classification and effective countermeasures</c:v>
                </c:pt>
                <c:pt idx="5">
                  <c:v>6. 5G</c:v>
                </c:pt>
                <c:pt idx="6">
                  <c:v>7. 5W+1H, 5Why, SCAT</c:v>
                </c:pt>
                <c:pt idx="7">
                  <c:v>8. 7 WCM tools</c:v>
                </c:pt>
                <c:pt idx="8">
                  <c:v>9. Countermeasures expansion</c:v>
                </c:pt>
                <c:pt idx="9">
                  <c:v>10. BeSafE assessment</c:v>
                </c:pt>
                <c:pt idx="10">
                  <c:v>11. Safety RCA + TWTTP</c:v>
                </c:pt>
                <c:pt idx="11">
                  <c:v>12. Step 3: Risk Management</c:v>
                </c:pt>
                <c:pt idx="12">
                  <c:v>13. Step 4: SBO &amp; DCA</c:v>
                </c:pt>
                <c:pt idx="13">
                  <c:v>14. Effective reporting of non-injuries incidents</c:v>
                </c:pt>
                <c:pt idx="14">
                  <c:v>15. Personnel Change Management</c:v>
                </c:pt>
                <c:pt idx="15">
                  <c:v>16. Trend analysis&amp; Leading indicators</c:v>
                </c:pt>
                <c:pt idx="16">
                  <c:v>17. Progressive Motivation</c:v>
                </c:pt>
                <c:pt idx="17">
                  <c:v>18. Step 5: Risk Management, SBOs, DCAs done, action taken independently</c:v>
                </c:pt>
                <c:pt idx="18">
                  <c:v>19. Occupational health checkup</c:v>
                </c:pt>
                <c:pt idx="19">
                  <c:v>20. Assessment, Review and Continuous Improvement</c:v>
                </c:pt>
                <c:pt idx="20">
                  <c:v>21. Safety RCA + TWTTP + identification at one of the 3 phases</c:v>
                </c:pt>
                <c:pt idx="21">
                  <c:v>22. Effective Communication</c:v>
                </c:pt>
                <c:pt idx="22">
                  <c:v>23. Step 6 :peer-to-peer observation &amp; feedback</c:v>
                </c:pt>
                <c:pt idx="23">
                  <c:v>24. Intrinsic safety design for equipment</c:v>
                </c:pt>
                <c:pt idx="24">
                  <c:v>25. Intrinsic safety design  for workshop</c:v>
                </c:pt>
                <c:pt idx="25">
                  <c:v>26. Safe Travel</c:v>
                </c:pt>
                <c:pt idx="26">
                  <c:v>27. Health advice</c:v>
                </c:pt>
                <c:pt idx="27">
                  <c:v>28. Body age  </c:v>
                </c:pt>
                <c:pt idx="28">
                  <c:v>29. Step 7: Fully Autonomous Safety Culture</c:v>
                </c:pt>
                <c:pt idx="29">
                  <c:v>30. Employee satisfaction &amp; engagement</c:v>
                </c:pt>
              </c:strCache>
            </c:strRef>
          </c:cat>
          <c:val>
            <c:numRef>
              <c:f>'Andreeva J. - radar (2)'!$AB$15:$AB$44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(2)'!$AC$14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(2)'!$AA$15:$AA$44</c:f>
              <c:strCache>
                <c:ptCount val="30"/>
                <c:pt idx="0">
                  <c:v>1. Legal Requirements, Unilever O&amp;HS and FWS Standards</c:v>
                </c:pt>
                <c:pt idx="1">
                  <c:v>2. Safety Responsibility and integrated organization</c:v>
                </c:pt>
                <c:pt idx="2">
                  <c:v>3. Unilever Safety approach</c:v>
                </c:pt>
                <c:pt idx="3">
                  <c:v>4. Incident classification and the principle of Heinrich pyramid</c:v>
                </c:pt>
                <c:pt idx="4">
                  <c:v>5. Step 1&amp;2: incident classification and effective countermeasures</c:v>
                </c:pt>
                <c:pt idx="5">
                  <c:v>6. 5G</c:v>
                </c:pt>
                <c:pt idx="6">
                  <c:v>7. 5W+1H, 5Why, SCAT</c:v>
                </c:pt>
                <c:pt idx="7">
                  <c:v>8. 7 WCM tools</c:v>
                </c:pt>
                <c:pt idx="8">
                  <c:v>9. Countermeasures expansion</c:v>
                </c:pt>
                <c:pt idx="9">
                  <c:v>10. BeSafE assessment</c:v>
                </c:pt>
                <c:pt idx="10">
                  <c:v>11. Safety RCA + TWTTP</c:v>
                </c:pt>
                <c:pt idx="11">
                  <c:v>12. Step 3: Risk Management</c:v>
                </c:pt>
                <c:pt idx="12">
                  <c:v>13. Step 4: SBO &amp; DCA</c:v>
                </c:pt>
                <c:pt idx="13">
                  <c:v>14. Effective reporting of non-injuries incidents</c:v>
                </c:pt>
                <c:pt idx="14">
                  <c:v>15. Personnel Change Management</c:v>
                </c:pt>
                <c:pt idx="15">
                  <c:v>16. Trend analysis&amp; Leading indicators</c:v>
                </c:pt>
                <c:pt idx="16">
                  <c:v>17. Progressive Motivation</c:v>
                </c:pt>
                <c:pt idx="17">
                  <c:v>18. Step 5: Risk Management, SBOs, DCAs done, action taken independently</c:v>
                </c:pt>
                <c:pt idx="18">
                  <c:v>19. Occupational health checkup</c:v>
                </c:pt>
                <c:pt idx="19">
                  <c:v>20. Assessment, Review and Continuous Improvement</c:v>
                </c:pt>
                <c:pt idx="20">
                  <c:v>21. Safety RCA + TWTTP + identification at one of the 3 phases</c:v>
                </c:pt>
                <c:pt idx="21">
                  <c:v>22. Effective Communication</c:v>
                </c:pt>
                <c:pt idx="22">
                  <c:v>23. Step 6 :peer-to-peer observation &amp; feedback</c:v>
                </c:pt>
                <c:pt idx="23">
                  <c:v>24. Intrinsic safety design for equipment</c:v>
                </c:pt>
                <c:pt idx="24">
                  <c:v>25. Intrinsic safety design  for workshop</c:v>
                </c:pt>
                <c:pt idx="25">
                  <c:v>26. Safe Travel</c:v>
                </c:pt>
                <c:pt idx="26">
                  <c:v>27. Health advice</c:v>
                </c:pt>
                <c:pt idx="27">
                  <c:v>28. Body age  </c:v>
                </c:pt>
                <c:pt idx="28">
                  <c:v>29. Step 7: Fully Autonomous Safety Culture</c:v>
                </c:pt>
                <c:pt idx="29">
                  <c:v>30. Employee satisfaction &amp; engagement</c:v>
                </c:pt>
              </c:strCache>
            </c:strRef>
          </c:cat>
          <c:val>
            <c:numRef>
              <c:f>'Andreeva J. - radar (2)'!$AC$15:$AC$44</c:f>
              <c:numCache>
                <c:formatCode>General</c:formatCode>
                <c:ptCount val="30"/>
              </c:numCache>
            </c:numRef>
          </c:val>
        </c:ser>
        <c:ser>
          <c:idx val="2"/>
          <c:order val="2"/>
          <c:tx>
            <c:strRef>
              <c:f>'Andreeva J. - radar (2)'!$AD$14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(2)'!$AA$15:$AA$44</c:f>
              <c:strCache>
                <c:ptCount val="30"/>
                <c:pt idx="0">
                  <c:v>1. Legal Requirements, Unilever O&amp;HS and FWS Standards</c:v>
                </c:pt>
                <c:pt idx="1">
                  <c:v>2. Safety Responsibility and integrated organization</c:v>
                </c:pt>
                <c:pt idx="2">
                  <c:v>3. Unilever Safety approach</c:v>
                </c:pt>
                <c:pt idx="3">
                  <c:v>4. Incident classification and the principle of Heinrich pyramid</c:v>
                </c:pt>
                <c:pt idx="4">
                  <c:v>5. Step 1&amp;2: incident classification and effective countermeasures</c:v>
                </c:pt>
                <c:pt idx="5">
                  <c:v>6. 5G</c:v>
                </c:pt>
                <c:pt idx="6">
                  <c:v>7. 5W+1H, 5Why, SCAT</c:v>
                </c:pt>
                <c:pt idx="7">
                  <c:v>8. 7 WCM tools</c:v>
                </c:pt>
                <c:pt idx="8">
                  <c:v>9. Countermeasures expansion</c:v>
                </c:pt>
                <c:pt idx="9">
                  <c:v>10. BeSafE assessment</c:v>
                </c:pt>
                <c:pt idx="10">
                  <c:v>11. Safety RCA + TWTTP</c:v>
                </c:pt>
                <c:pt idx="11">
                  <c:v>12. Step 3: Risk Management</c:v>
                </c:pt>
                <c:pt idx="12">
                  <c:v>13. Step 4: SBO &amp; DCA</c:v>
                </c:pt>
                <c:pt idx="13">
                  <c:v>14. Effective reporting of non-injuries incidents</c:v>
                </c:pt>
                <c:pt idx="14">
                  <c:v>15. Personnel Change Management</c:v>
                </c:pt>
                <c:pt idx="15">
                  <c:v>16. Trend analysis&amp; Leading indicators</c:v>
                </c:pt>
                <c:pt idx="16">
                  <c:v>17. Progressive Motivation</c:v>
                </c:pt>
                <c:pt idx="17">
                  <c:v>18. Step 5: Risk Management, SBOs, DCAs done, action taken independently</c:v>
                </c:pt>
                <c:pt idx="18">
                  <c:v>19. Occupational health checkup</c:v>
                </c:pt>
                <c:pt idx="19">
                  <c:v>20. Assessment, Review and Continuous Improvement</c:v>
                </c:pt>
                <c:pt idx="20">
                  <c:v>21. Safety RCA + TWTTP + identification at one of the 3 phases</c:v>
                </c:pt>
                <c:pt idx="21">
                  <c:v>22. Effective Communication</c:v>
                </c:pt>
                <c:pt idx="22">
                  <c:v>23. Step 6 :peer-to-peer observation &amp; feedback</c:v>
                </c:pt>
                <c:pt idx="23">
                  <c:v>24. Intrinsic safety design for equipment</c:v>
                </c:pt>
                <c:pt idx="24">
                  <c:v>25. Intrinsic safety design  for workshop</c:v>
                </c:pt>
                <c:pt idx="25">
                  <c:v>26. Safe Travel</c:v>
                </c:pt>
                <c:pt idx="26">
                  <c:v>27. Health advice</c:v>
                </c:pt>
                <c:pt idx="27">
                  <c:v>28. Body age  </c:v>
                </c:pt>
                <c:pt idx="28">
                  <c:v>29. Step 7: Fully Autonomous Safety Culture</c:v>
                </c:pt>
                <c:pt idx="29">
                  <c:v>30. Employee satisfaction &amp; engagement</c:v>
                </c:pt>
              </c:strCache>
            </c:strRef>
          </c:cat>
          <c:val>
            <c:numRef>
              <c:f>'Andreeva J. - radar (2)'!$AD$15:$AD$44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3"/>
          <c:order val="3"/>
          <c:tx>
            <c:strRef>
              <c:f>'Andreeva J. - radar (2)'!$AE$14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(2)'!$AA$15:$AA$44</c:f>
              <c:strCache>
                <c:ptCount val="30"/>
                <c:pt idx="0">
                  <c:v>1. Legal Requirements, Unilever O&amp;HS and FWS Standards</c:v>
                </c:pt>
                <c:pt idx="1">
                  <c:v>2. Safety Responsibility and integrated organization</c:v>
                </c:pt>
                <c:pt idx="2">
                  <c:v>3. Unilever Safety approach</c:v>
                </c:pt>
                <c:pt idx="3">
                  <c:v>4. Incident classification and the principle of Heinrich pyramid</c:v>
                </c:pt>
                <c:pt idx="4">
                  <c:v>5. Step 1&amp;2: incident classification and effective countermeasures</c:v>
                </c:pt>
                <c:pt idx="5">
                  <c:v>6. 5G</c:v>
                </c:pt>
                <c:pt idx="6">
                  <c:v>7. 5W+1H, 5Why, SCAT</c:v>
                </c:pt>
                <c:pt idx="7">
                  <c:v>8. 7 WCM tools</c:v>
                </c:pt>
                <c:pt idx="8">
                  <c:v>9. Countermeasures expansion</c:v>
                </c:pt>
                <c:pt idx="9">
                  <c:v>10. BeSafE assessment</c:v>
                </c:pt>
                <c:pt idx="10">
                  <c:v>11. Safety RCA + TWTTP</c:v>
                </c:pt>
                <c:pt idx="11">
                  <c:v>12. Step 3: Risk Management</c:v>
                </c:pt>
                <c:pt idx="12">
                  <c:v>13. Step 4: SBO &amp; DCA</c:v>
                </c:pt>
                <c:pt idx="13">
                  <c:v>14. Effective reporting of non-injuries incidents</c:v>
                </c:pt>
                <c:pt idx="14">
                  <c:v>15. Personnel Change Management</c:v>
                </c:pt>
                <c:pt idx="15">
                  <c:v>16. Trend analysis&amp; Leading indicators</c:v>
                </c:pt>
                <c:pt idx="16">
                  <c:v>17. Progressive Motivation</c:v>
                </c:pt>
                <c:pt idx="17">
                  <c:v>18. Step 5: Risk Management, SBOs, DCAs done, action taken independently</c:v>
                </c:pt>
                <c:pt idx="18">
                  <c:v>19. Occupational health checkup</c:v>
                </c:pt>
                <c:pt idx="19">
                  <c:v>20. Assessment, Review and Continuous Improvement</c:v>
                </c:pt>
                <c:pt idx="20">
                  <c:v>21. Safety RCA + TWTTP + identification at one of the 3 phases</c:v>
                </c:pt>
                <c:pt idx="21">
                  <c:v>22. Effective Communication</c:v>
                </c:pt>
                <c:pt idx="22">
                  <c:v>23. Step 6 :peer-to-peer observation &amp; feedback</c:v>
                </c:pt>
                <c:pt idx="23">
                  <c:v>24. Intrinsic safety design for equipment</c:v>
                </c:pt>
                <c:pt idx="24">
                  <c:v>25. Intrinsic safety design  for workshop</c:v>
                </c:pt>
                <c:pt idx="25">
                  <c:v>26. Safe Travel</c:v>
                </c:pt>
                <c:pt idx="26">
                  <c:v>27. Health advice</c:v>
                </c:pt>
                <c:pt idx="27">
                  <c:v>28. Body age  </c:v>
                </c:pt>
                <c:pt idx="28">
                  <c:v>29. Step 7: Fully Autonomous Safety Culture</c:v>
                </c:pt>
                <c:pt idx="29">
                  <c:v>30. Employee satisfaction &amp; engagement</c:v>
                </c:pt>
              </c:strCache>
            </c:strRef>
          </c:cat>
          <c:val>
            <c:numRef>
              <c:f>'Andreeva J. - radar (2)'!$AE$15:$AE$44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4"/>
          <c:order val="4"/>
          <c:tx>
            <c:strRef>
              <c:f>'Andreeva J. - radar (2)'!$AF$14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(2)'!$AA$15:$AA$44</c:f>
              <c:strCache>
                <c:ptCount val="30"/>
                <c:pt idx="0">
                  <c:v>1. Legal Requirements, Unilever O&amp;HS and FWS Standards</c:v>
                </c:pt>
                <c:pt idx="1">
                  <c:v>2. Safety Responsibility and integrated organization</c:v>
                </c:pt>
                <c:pt idx="2">
                  <c:v>3. Unilever Safety approach</c:v>
                </c:pt>
                <c:pt idx="3">
                  <c:v>4. Incident classification and the principle of Heinrich pyramid</c:v>
                </c:pt>
                <c:pt idx="4">
                  <c:v>5. Step 1&amp;2: incident classification and effective countermeasures</c:v>
                </c:pt>
                <c:pt idx="5">
                  <c:v>6. 5G</c:v>
                </c:pt>
                <c:pt idx="6">
                  <c:v>7. 5W+1H, 5Why, SCAT</c:v>
                </c:pt>
                <c:pt idx="7">
                  <c:v>8. 7 WCM tools</c:v>
                </c:pt>
                <c:pt idx="8">
                  <c:v>9. Countermeasures expansion</c:v>
                </c:pt>
                <c:pt idx="9">
                  <c:v>10. BeSafE assessment</c:v>
                </c:pt>
                <c:pt idx="10">
                  <c:v>11. Safety RCA + TWTTP</c:v>
                </c:pt>
                <c:pt idx="11">
                  <c:v>12. Step 3: Risk Management</c:v>
                </c:pt>
                <c:pt idx="12">
                  <c:v>13. Step 4: SBO &amp; DCA</c:v>
                </c:pt>
                <c:pt idx="13">
                  <c:v>14. Effective reporting of non-injuries incidents</c:v>
                </c:pt>
                <c:pt idx="14">
                  <c:v>15. Personnel Change Management</c:v>
                </c:pt>
                <c:pt idx="15">
                  <c:v>16. Trend analysis&amp; Leading indicators</c:v>
                </c:pt>
                <c:pt idx="16">
                  <c:v>17. Progressive Motivation</c:v>
                </c:pt>
                <c:pt idx="17">
                  <c:v>18. Step 5: Risk Management, SBOs, DCAs done, action taken independently</c:v>
                </c:pt>
                <c:pt idx="18">
                  <c:v>19. Occupational health checkup</c:v>
                </c:pt>
                <c:pt idx="19">
                  <c:v>20. Assessment, Review and Continuous Improvement</c:v>
                </c:pt>
                <c:pt idx="20">
                  <c:v>21. Safety RCA + TWTTP + identification at one of the 3 phases</c:v>
                </c:pt>
                <c:pt idx="21">
                  <c:v>22. Effective Communication</c:v>
                </c:pt>
                <c:pt idx="22">
                  <c:v>23. Step 6 :peer-to-peer observation &amp; feedback</c:v>
                </c:pt>
                <c:pt idx="23">
                  <c:v>24. Intrinsic safety design for equipment</c:v>
                </c:pt>
                <c:pt idx="24">
                  <c:v>25. Intrinsic safety design  for workshop</c:v>
                </c:pt>
                <c:pt idx="25">
                  <c:v>26. Safe Travel</c:v>
                </c:pt>
                <c:pt idx="26">
                  <c:v>27. Health advice</c:v>
                </c:pt>
                <c:pt idx="27">
                  <c:v>28. Body age  </c:v>
                </c:pt>
                <c:pt idx="28">
                  <c:v>29. Step 7: Fully Autonomous Safety Culture</c:v>
                </c:pt>
                <c:pt idx="29">
                  <c:v>30. Employee satisfaction &amp; engagement</c:v>
                </c:pt>
              </c:strCache>
            </c:strRef>
          </c:cat>
          <c:val>
            <c:numRef>
              <c:f>'Andreeva J. - radar (2)'!$AF$15:$AF$44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6768"/>
        <c:axId val="118373696"/>
      </c:radarChart>
      <c:catAx>
        <c:axId val="118816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373696"/>
        <c:crosses val="autoZero"/>
        <c:auto val="0"/>
        <c:lblAlgn val="ctr"/>
        <c:lblOffset val="100"/>
        <c:noMultiLvlLbl val="0"/>
      </c:catAx>
      <c:valAx>
        <c:axId val="11837369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676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(2)'!$AJ$14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multiLvlStrRef>
              <c:f>'Andreeva J. - radar (2)'!$AH$15:$AI$41</c:f>
              <c:multiLvlStrCache>
                <c:ptCount val="27"/>
                <c:lvl>
                  <c:pt idx="0">
                    <c:v>4. Definition of Waste and losses</c:v>
                  </c:pt>
                  <c:pt idx="1">
                    <c:v>5. Causal/resultant losses</c:v>
                  </c:pt>
                  <c:pt idx="2">
                    <c:v>6. A, B and C matrices</c:v>
                  </c:pt>
                  <c:pt idx="3">
                    <c:v>7. Stratification up to station/man level</c:v>
                  </c:pt>
                  <c:pt idx="4">
                    <c:v>8. Stratification up  to the single root cause level</c:v>
                  </c:pt>
                  <c:pt idx="5">
                    <c:v>9. D, E and F matrices</c:v>
                  </c:pt>
                  <c:pt idx="6">
                    <c:v>10. Right projects and follow up</c:v>
                  </c:pt>
                  <c:pt idx="7">
                    <c:v>1. Logical linkage between CD, KPI and KAI</c:v>
                  </c:pt>
                  <c:pt idx="8">
                    <c:v>2. G matrix</c:v>
                  </c:pt>
                  <c:pt idx="9">
                    <c:v>3. Finance people’s guidance  </c:v>
                  </c:pt>
                  <c:pt idx="10">
                    <c:v>4. Choosing right  projects based on market</c:v>
                  </c:pt>
                  <c:pt idx="11">
                    <c:v>5. Consistent cost deployment for 5 yrs</c:v>
                  </c:pt>
                  <c:pt idx="12">
                    <c:v>6. Computerized cost deployment </c:v>
                  </c:pt>
                  <c:pt idx="13">
                    <c:v>7. Waste and losses in indirect divisions</c:v>
                  </c:pt>
                  <c:pt idx="14">
                    <c:v>8. Upstream and downstream divisions </c:v>
                  </c:pt>
                  <c:pt idx="15">
                    <c:v>9. Logistics  CD</c:v>
                  </c:pt>
                  <c:pt idx="16">
                    <c:v>10. EEM CD</c:v>
                  </c:pt>
                  <c:pt idx="17">
                    <c:v>1. Ideal cost</c:v>
                  </c:pt>
                  <c:pt idx="18">
                    <c:v>2. Cost reduction by inductive/deductive approach</c:v>
                  </c:pt>
                  <c:pt idx="19">
                    <c:v>3. Indirect waste and losses</c:v>
                  </c:pt>
                  <c:pt idx="20">
                    <c:v>4. External losses (related to SCM)</c:v>
                  </c:pt>
                  <c:pt idx="21">
                    <c:v>5. EPM CD</c:v>
                  </c:pt>
                  <c:pt idx="22">
                    <c:v>6. VA/VE</c:v>
                  </c:pt>
                  <c:pt idx="23">
                    <c:v>7. TIE</c:v>
                  </c:pt>
                  <c:pt idx="24">
                    <c:v>8. Evaluation of staff towards improvement</c:v>
                  </c:pt>
                  <c:pt idx="25">
                    <c:v>9. Evaluation of operators towards improvement</c:v>
                  </c:pt>
                  <c:pt idx="26">
                    <c:v>10. Financial risk deployment (hard/soft savings)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  <c:pt idx="26">
                    <c:v>CD</c:v>
                  </c:pt>
                </c:lvl>
              </c:multiLvlStrCache>
            </c:multiLvlStrRef>
          </c:cat>
          <c:val>
            <c:numRef>
              <c:f>'Andreeva J. - radar (2)'!$AJ$15:$AJ$41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(2)'!$AK$14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(2)'!$AH$15:$AI$41</c:f>
              <c:multiLvlStrCache>
                <c:ptCount val="27"/>
                <c:lvl>
                  <c:pt idx="0">
                    <c:v>4. Definition of Waste and losses</c:v>
                  </c:pt>
                  <c:pt idx="1">
                    <c:v>5. Causal/resultant losses</c:v>
                  </c:pt>
                  <c:pt idx="2">
                    <c:v>6. A, B and C matrices</c:v>
                  </c:pt>
                  <c:pt idx="3">
                    <c:v>7. Stratification up to station/man level</c:v>
                  </c:pt>
                  <c:pt idx="4">
                    <c:v>8. Stratification up  to the single root cause level</c:v>
                  </c:pt>
                  <c:pt idx="5">
                    <c:v>9. D, E and F matrices</c:v>
                  </c:pt>
                  <c:pt idx="6">
                    <c:v>10. Right projects and follow up</c:v>
                  </c:pt>
                  <c:pt idx="7">
                    <c:v>1. Logical linkage between CD, KPI and KAI</c:v>
                  </c:pt>
                  <c:pt idx="8">
                    <c:v>2. G matrix</c:v>
                  </c:pt>
                  <c:pt idx="9">
                    <c:v>3. Finance people’s guidance  </c:v>
                  </c:pt>
                  <c:pt idx="10">
                    <c:v>4. Choosing right  projects based on market</c:v>
                  </c:pt>
                  <c:pt idx="11">
                    <c:v>5. Consistent cost deployment for 5 yrs</c:v>
                  </c:pt>
                  <c:pt idx="12">
                    <c:v>6. Computerized cost deployment </c:v>
                  </c:pt>
                  <c:pt idx="13">
                    <c:v>7. Waste and losses in indirect divisions</c:v>
                  </c:pt>
                  <c:pt idx="14">
                    <c:v>8. Upstream and downstream divisions </c:v>
                  </c:pt>
                  <c:pt idx="15">
                    <c:v>9. Logistics  CD</c:v>
                  </c:pt>
                  <c:pt idx="16">
                    <c:v>10. EEM CD</c:v>
                  </c:pt>
                  <c:pt idx="17">
                    <c:v>1. Ideal cost</c:v>
                  </c:pt>
                  <c:pt idx="18">
                    <c:v>2. Cost reduction by inductive/deductive approach</c:v>
                  </c:pt>
                  <c:pt idx="19">
                    <c:v>3. Indirect waste and losses</c:v>
                  </c:pt>
                  <c:pt idx="20">
                    <c:v>4. External losses (related to SCM)</c:v>
                  </c:pt>
                  <c:pt idx="21">
                    <c:v>5. EPM CD</c:v>
                  </c:pt>
                  <c:pt idx="22">
                    <c:v>6. VA/VE</c:v>
                  </c:pt>
                  <c:pt idx="23">
                    <c:v>7. TIE</c:v>
                  </c:pt>
                  <c:pt idx="24">
                    <c:v>8. Evaluation of staff towards improvement</c:v>
                  </c:pt>
                  <c:pt idx="25">
                    <c:v>9. Evaluation of operators towards improvement</c:v>
                  </c:pt>
                  <c:pt idx="26">
                    <c:v>10. Financial risk deployment (hard/soft savings)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  <c:pt idx="26">
                    <c:v>CD</c:v>
                  </c:pt>
                </c:lvl>
              </c:multiLvlStrCache>
            </c:multiLvlStrRef>
          </c:cat>
          <c:val>
            <c:numRef>
              <c:f>'Andreeva J. - radar (2)'!$AK$15:$AK$41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(2)'!$AL$14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multiLvlStrRef>
              <c:f>'Andreeva J. - radar (2)'!$AH$15:$AI$41</c:f>
              <c:multiLvlStrCache>
                <c:ptCount val="27"/>
                <c:lvl>
                  <c:pt idx="0">
                    <c:v>4. Definition of Waste and losses</c:v>
                  </c:pt>
                  <c:pt idx="1">
                    <c:v>5. Causal/resultant losses</c:v>
                  </c:pt>
                  <c:pt idx="2">
                    <c:v>6. A, B and C matrices</c:v>
                  </c:pt>
                  <c:pt idx="3">
                    <c:v>7. Stratification up to station/man level</c:v>
                  </c:pt>
                  <c:pt idx="4">
                    <c:v>8. Stratification up  to the single root cause level</c:v>
                  </c:pt>
                  <c:pt idx="5">
                    <c:v>9. D, E and F matrices</c:v>
                  </c:pt>
                  <c:pt idx="6">
                    <c:v>10. Right projects and follow up</c:v>
                  </c:pt>
                  <c:pt idx="7">
                    <c:v>1. Logical linkage between CD, KPI and KAI</c:v>
                  </c:pt>
                  <c:pt idx="8">
                    <c:v>2. G matrix</c:v>
                  </c:pt>
                  <c:pt idx="9">
                    <c:v>3. Finance people’s guidance  </c:v>
                  </c:pt>
                  <c:pt idx="10">
                    <c:v>4. Choosing right  projects based on market</c:v>
                  </c:pt>
                  <c:pt idx="11">
                    <c:v>5. Consistent cost deployment for 5 yrs</c:v>
                  </c:pt>
                  <c:pt idx="12">
                    <c:v>6. Computerized cost deployment </c:v>
                  </c:pt>
                  <c:pt idx="13">
                    <c:v>7. Waste and losses in indirect divisions</c:v>
                  </c:pt>
                  <c:pt idx="14">
                    <c:v>8. Upstream and downstream divisions </c:v>
                  </c:pt>
                  <c:pt idx="15">
                    <c:v>9. Logistics  CD</c:v>
                  </c:pt>
                  <c:pt idx="16">
                    <c:v>10. EEM CD</c:v>
                  </c:pt>
                  <c:pt idx="17">
                    <c:v>1. Ideal cost</c:v>
                  </c:pt>
                  <c:pt idx="18">
                    <c:v>2. Cost reduction by inductive/deductive approach</c:v>
                  </c:pt>
                  <c:pt idx="19">
                    <c:v>3. Indirect waste and losses</c:v>
                  </c:pt>
                  <c:pt idx="20">
                    <c:v>4. External losses (related to SCM)</c:v>
                  </c:pt>
                  <c:pt idx="21">
                    <c:v>5. EPM CD</c:v>
                  </c:pt>
                  <c:pt idx="22">
                    <c:v>6. VA/VE</c:v>
                  </c:pt>
                  <c:pt idx="23">
                    <c:v>7. TIE</c:v>
                  </c:pt>
                  <c:pt idx="24">
                    <c:v>8. Evaluation of staff towards improvement</c:v>
                  </c:pt>
                  <c:pt idx="25">
                    <c:v>9. Evaluation of operators towards improvement</c:v>
                  </c:pt>
                  <c:pt idx="26">
                    <c:v>10. Financial risk deployment (hard/soft savings)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  <c:pt idx="26">
                    <c:v>CD</c:v>
                  </c:pt>
                </c:lvl>
              </c:multiLvlStrCache>
            </c:multiLvlStrRef>
          </c:cat>
          <c:val>
            <c:numRef>
              <c:f>'Andreeva J. - radar (2)'!$AL$15:$AL$41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'Andreeva J. - radar (2)'!$AM$14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(2)'!$AH$15:$AI$41</c:f>
              <c:multiLvlStrCache>
                <c:ptCount val="27"/>
                <c:lvl>
                  <c:pt idx="0">
                    <c:v>4. Definition of Waste and losses</c:v>
                  </c:pt>
                  <c:pt idx="1">
                    <c:v>5. Causal/resultant losses</c:v>
                  </c:pt>
                  <c:pt idx="2">
                    <c:v>6. A, B and C matrices</c:v>
                  </c:pt>
                  <c:pt idx="3">
                    <c:v>7. Stratification up to station/man level</c:v>
                  </c:pt>
                  <c:pt idx="4">
                    <c:v>8. Stratification up  to the single root cause level</c:v>
                  </c:pt>
                  <c:pt idx="5">
                    <c:v>9. D, E and F matrices</c:v>
                  </c:pt>
                  <c:pt idx="6">
                    <c:v>10. Right projects and follow up</c:v>
                  </c:pt>
                  <c:pt idx="7">
                    <c:v>1. Logical linkage between CD, KPI and KAI</c:v>
                  </c:pt>
                  <c:pt idx="8">
                    <c:v>2. G matrix</c:v>
                  </c:pt>
                  <c:pt idx="9">
                    <c:v>3. Finance people’s guidance  </c:v>
                  </c:pt>
                  <c:pt idx="10">
                    <c:v>4. Choosing right  projects based on market</c:v>
                  </c:pt>
                  <c:pt idx="11">
                    <c:v>5. Consistent cost deployment for 5 yrs</c:v>
                  </c:pt>
                  <c:pt idx="12">
                    <c:v>6. Computerized cost deployment </c:v>
                  </c:pt>
                  <c:pt idx="13">
                    <c:v>7. Waste and losses in indirect divisions</c:v>
                  </c:pt>
                  <c:pt idx="14">
                    <c:v>8. Upstream and downstream divisions </c:v>
                  </c:pt>
                  <c:pt idx="15">
                    <c:v>9. Logistics  CD</c:v>
                  </c:pt>
                  <c:pt idx="16">
                    <c:v>10. EEM CD</c:v>
                  </c:pt>
                  <c:pt idx="17">
                    <c:v>1. Ideal cost</c:v>
                  </c:pt>
                  <c:pt idx="18">
                    <c:v>2. Cost reduction by inductive/deductive approach</c:v>
                  </c:pt>
                  <c:pt idx="19">
                    <c:v>3. Indirect waste and losses</c:v>
                  </c:pt>
                  <c:pt idx="20">
                    <c:v>4. External losses (related to SCM)</c:v>
                  </c:pt>
                  <c:pt idx="21">
                    <c:v>5. EPM CD</c:v>
                  </c:pt>
                  <c:pt idx="22">
                    <c:v>6. VA/VE</c:v>
                  </c:pt>
                  <c:pt idx="23">
                    <c:v>7. TIE</c:v>
                  </c:pt>
                  <c:pt idx="24">
                    <c:v>8. Evaluation of staff towards improvement</c:v>
                  </c:pt>
                  <c:pt idx="25">
                    <c:v>9. Evaluation of operators towards improvement</c:v>
                  </c:pt>
                  <c:pt idx="26">
                    <c:v>10. Financial risk deployment (hard/soft savings)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  <c:pt idx="26">
                    <c:v>CD</c:v>
                  </c:pt>
                </c:lvl>
              </c:multiLvlStrCache>
            </c:multiLvlStrRef>
          </c:cat>
          <c:val>
            <c:numRef>
              <c:f>'Andreeva J. - radar (2)'!$AM$15:$AM$41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'Andreeva J. - radar (2)'!$AN$14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(2)'!$AH$15:$AI$41</c:f>
              <c:multiLvlStrCache>
                <c:ptCount val="27"/>
                <c:lvl>
                  <c:pt idx="0">
                    <c:v>4. Definition of Waste and losses</c:v>
                  </c:pt>
                  <c:pt idx="1">
                    <c:v>5. Causal/resultant losses</c:v>
                  </c:pt>
                  <c:pt idx="2">
                    <c:v>6. A, B and C matrices</c:v>
                  </c:pt>
                  <c:pt idx="3">
                    <c:v>7. Stratification up to station/man level</c:v>
                  </c:pt>
                  <c:pt idx="4">
                    <c:v>8. Stratification up  to the single root cause level</c:v>
                  </c:pt>
                  <c:pt idx="5">
                    <c:v>9. D, E and F matrices</c:v>
                  </c:pt>
                  <c:pt idx="6">
                    <c:v>10. Right projects and follow up</c:v>
                  </c:pt>
                  <c:pt idx="7">
                    <c:v>1. Logical linkage between CD, KPI and KAI</c:v>
                  </c:pt>
                  <c:pt idx="8">
                    <c:v>2. G matrix</c:v>
                  </c:pt>
                  <c:pt idx="9">
                    <c:v>3. Finance people’s guidance  </c:v>
                  </c:pt>
                  <c:pt idx="10">
                    <c:v>4. Choosing right  projects based on market</c:v>
                  </c:pt>
                  <c:pt idx="11">
                    <c:v>5. Consistent cost deployment for 5 yrs</c:v>
                  </c:pt>
                  <c:pt idx="12">
                    <c:v>6. Computerized cost deployment </c:v>
                  </c:pt>
                  <c:pt idx="13">
                    <c:v>7. Waste and losses in indirect divisions</c:v>
                  </c:pt>
                  <c:pt idx="14">
                    <c:v>8. Upstream and downstream divisions </c:v>
                  </c:pt>
                  <c:pt idx="15">
                    <c:v>9. Logistics  CD</c:v>
                  </c:pt>
                  <c:pt idx="16">
                    <c:v>10. EEM CD</c:v>
                  </c:pt>
                  <c:pt idx="17">
                    <c:v>1. Ideal cost</c:v>
                  </c:pt>
                  <c:pt idx="18">
                    <c:v>2. Cost reduction by inductive/deductive approach</c:v>
                  </c:pt>
                  <c:pt idx="19">
                    <c:v>3. Indirect waste and losses</c:v>
                  </c:pt>
                  <c:pt idx="20">
                    <c:v>4. External losses (related to SCM)</c:v>
                  </c:pt>
                  <c:pt idx="21">
                    <c:v>5. EPM CD</c:v>
                  </c:pt>
                  <c:pt idx="22">
                    <c:v>6. VA/VE</c:v>
                  </c:pt>
                  <c:pt idx="23">
                    <c:v>7. TIE</c:v>
                  </c:pt>
                  <c:pt idx="24">
                    <c:v>8. Evaluation of staff towards improvement</c:v>
                  </c:pt>
                  <c:pt idx="25">
                    <c:v>9. Evaluation of operators towards improvement</c:v>
                  </c:pt>
                  <c:pt idx="26">
                    <c:v>10. Financial risk deployment (hard/soft savings)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  <c:pt idx="26">
                    <c:v>CD</c:v>
                  </c:pt>
                </c:lvl>
              </c:multiLvlStrCache>
            </c:multiLvlStrRef>
          </c:cat>
          <c:val>
            <c:numRef>
              <c:f>'Andreeva J. - radar (2)'!$AN$15:$AN$41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7280"/>
        <c:axId val="119097024"/>
      </c:radarChart>
      <c:catAx>
        <c:axId val="1188172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097024"/>
        <c:crosses val="autoZero"/>
        <c:auto val="0"/>
        <c:lblAlgn val="ctr"/>
        <c:lblOffset val="100"/>
        <c:noMultiLvlLbl val="0"/>
      </c:catAx>
      <c:valAx>
        <c:axId val="119097024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728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(2)'!$AR$14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multiLvlStrRef>
              <c:f>'Andreeva J. - radar (2)'!$AP$15:$AQ$41</c:f>
              <c:multiLvlStrCache>
                <c:ptCount val="27"/>
                <c:lvl>
                  <c:pt idx="0">
                    <c:v>4. QK</c:v>
                  </c:pt>
                  <c:pt idx="1">
                    <c:v>5. SK</c:v>
                  </c:pt>
                  <c:pt idx="2">
                    <c:v>6. MK</c:v>
                  </c:pt>
                  <c:pt idx="3">
                    <c:v>7. 7 QC tools</c:v>
                  </c:pt>
                  <c:pt idx="4">
                    <c:v>8. 7 steps of problem approach</c:v>
                  </c:pt>
                  <c:pt idx="5">
                    <c:v>9. Lead time reduction techniques</c:v>
                  </c:pt>
                  <c:pt idx="6">
                    <c:v>10. Principles and operating standards for 0 BD and 0 defects</c:v>
                  </c:pt>
                  <c:pt idx="7">
                    <c:v>1. AK</c:v>
                  </c:pt>
                  <c:pt idx="8">
                    <c:v>2. 7 IE tools</c:v>
                  </c:pt>
                  <c:pt idx="9">
                    <c:v>3. Maintenance theory </c:v>
                  </c:pt>
                  <c:pt idx="10">
                    <c:v>4. Cp, Cpk, QM matrix, 5QF0D</c:v>
                  </c:pt>
                  <c:pt idx="11">
                    <c:v>5. QC of incoming materials</c:v>
                  </c:pt>
                  <c:pt idx="12">
                    <c:v>6. Visual SOP with Qgate</c:v>
                  </c:pt>
                  <c:pt idx="13">
                    <c:v>7. Error proofing, fool proofing</c:v>
                  </c:pt>
                  <c:pt idx="14">
                    <c:v>8. Basic PPA</c:v>
                  </c:pt>
                  <c:pt idx="15">
                    <c:v>9. VSM</c:v>
                  </c:pt>
                  <c:pt idx="16">
                    <c:v>10. SMED</c:v>
                  </c:pt>
                  <c:pt idx="17">
                    <c:v>1. 7 QC tools</c:v>
                  </c:pt>
                  <c:pt idx="18">
                    <c:v>2. Theory of constraint</c:v>
                  </c:pt>
                  <c:pt idx="19">
                    <c:v>3. Separation of labor from equipment</c:v>
                  </c:pt>
                  <c:pt idx="20">
                    <c:v>4. Separation between operation and transportation</c:v>
                  </c:pt>
                  <c:pt idx="21">
                    <c:v>5. LCA</c:v>
                  </c:pt>
                  <c:pt idx="22">
                    <c:v>6. Advanced PPA</c:v>
                  </c:pt>
                  <c:pt idx="23">
                    <c:v>7. DOE + ANOVA</c:v>
                  </c:pt>
                  <c:pt idx="24">
                    <c:v>8. SCM</c:v>
                  </c:pt>
                  <c:pt idx="25">
                    <c:v>9. IE with IT</c:v>
                  </c:pt>
                  <c:pt idx="26">
                    <c:v>10. 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</c:lvl>
              </c:multiLvlStrCache>
            </c:multiLvlStrRef>
          </c:cat>
          <c:val>
            <c:numRef>
              <c:f>'Andreeva J. - radar (2)'!$AR$15:$AR$41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(2)'!$AS$14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(2)'!$AP$15:$AQ$41</c:f>
              <c:multiLvlStrCache>
                <c:ptCount val="27"/>
                <c:lvl>
                  <c:pt idx="0">
                    <c:v>4. QK</c:v>
                  </c:pt>
                  <c:pt idx="1">
                    <c:v>5. SK</c:v>
                  </c:pt>
                  <c:pt idx="2">
                    <c:v>6. MK</c:v>
                  </c:pt>
                  <c:pt idx="3">
                    <c:v>7. 7 QC tools</c:v>
                  </c:pt>
                  <c:pt idx="4">
                    <c:v>8. 7 steps of problem approach</c:v>
                  </c:pt>
                  <c:pt idx="5">
                    <c:v>9. Lead time reduction techniques</c:v>
                  </c:pt>
                  <c:pt idx="6">
                    <c:v>10. Principles and operating standards for 0 BD and 0 defects</c:v>
                  </c:pt>
                  <c:pt idx="7">
                    <c:v>1. AK</c:v>
                  </c:pt>
                  <c:pt idx="8">
                    <c:v>2. 7 IE tools</c:v>
                  </c:pt>
                  <c:pt idx="9">
                    <c:v>3. Maintenance theory </c:v>
                  </c:pt>
                  <c:pt idx="10">
                    <c:v>4. Cp, Cpk, QM matrix, 5QF0D</c:v>
                  </c:pt>
                  <c:pt idx="11">
                    <c:v>5. QC of incoming materials</c:v>
                  </c:pt>
                  <c:pt idx="12">
                    <c:v>6. Visual SOP with Qgate</c:v>
                  </c:pt>
                  <c:pt idx="13">
                    <c:v>7. Error proofing, fool proofing</c:v>
                  </c:pt>
                  <c:pt idx="14">
                    <c:v>8. Basic PPA</c:v>
                  </c:pt>
                  <c:pt idx="15">
                    <c:v>9. VSM</c:v>
                  </c:pt>
                  <c:pt idx="16">
                    <c:v>10. SMED</c:v>
                  </c:pt>
                  <c:pt idx="17">
                    <c:v>1. 7 QC tools</c:v>
                  </c:pt>
                  <c:pt idx="18">
                    <c:v>2. Theory of constraint</c:v>
                  </c:pt>
                  <c:pt idx="19">
                    <c:v>3. Separation of labor from equipment</c:v>
                  </c:pt>
                  <c:pt idx="20">
                    <c:v>4. Separation between operation and transportation</c:v>
                  </c:pt>
                  <c:pt idx="21">
                    <c:v>5. LCA</c:v>
                  </c:pt>
                  <c:pt idx="22">
                    <c:v>6. Advanced PPA</c:v>
                  </c:pt>
                  <c:pt idx="23">
                    <c:v>7. DOE + ANOVA</c:v>
                  </c:pt>
                  <c:pt idx="24">
                    <c:v>8. SCM</c:v>
                  </c:pt>
                  <c:pt idx="25">
                    <c:v>9. IE with IT</c:v>
                  </c:pt>
                  <c:pt idx="26">
                    <c:v>10. 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</c:lvl>
              </c:multiLvlStrCache>
            </c:multiLvlStrRef>
          </c:cat>
          <c:val>
            <c:numRef>
              <c:f>'Andreeva J. - radar (2)'!$AS$15:$AS$41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(2)'!$AT$14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multiLvlStrRef>
              <c:f>'Andreeva J. - radar (2)'!$AP$15:$AQ$41</c:f>
              <c:multiLvlStrCache>
                <c:ptCount val="27"/>
                <c:lvl>
                  <c:pt idx="0">
                    <c:v>4. QK</c:v>
                  </c:pt>
                  <c:pt idx="1">
                    <c:v>5. SK</c:v>
                  </c:pt>
                  <c:pt idx="2">
                    <c:v>6. MK</c:v>
                  </c:pt>
                  <c:pt idx="3">
                    <c:v>7. 7 QC tools</c:v>
                  </c:pt>
                  <c:pt idx="4">
                    <c:v>8. 7 steps of problem approach</c:v>
                  </c:pt>
                  <c:pt idx="5">
                    <c:v>9. Lead time reduction techniques</c:v>
                  </c:pt>
                  <c:pt idx="6">
                    <c:v>10. Principles and operating standards for 0 BD and 0 defects</c:v>
                  </c:pt>
                  <c:pt idx="7">
                    <c:v>1. AK</c:v>
                  </c:pt>
                  <c:pt idx="8">
                    <c:v>2. 7 IE tools</c:v>
                  </c:pt>
                  <c:pt idx="9">
                    <c:v>3. Maintenance theory </c:v>
                  </c:pt>
                  <c:pt idx="10">
                    <c:v>4. Cp, Cpk, QM matrix, 5QF0D</c:v>
                  </c:pt>
                  <c:pt idx="11">
                    <c:v>5. QC of incoming materials</c:v>
                  </c:pt>
                  <c:pt idx="12">
                    <c:v>6. Visual SOP with Qgate</c:v>
                  </c:pt>
                  <c:pt idx="13">
                    <c:v>7. Error proofing, fool proofing</c:v>
                  </c:pt>
                  <c:pt idx="14">
                    <c:v>8. Basic PPA</c:v>
                  </c:pt>
                  <c:pt idx="15">
                    <c:v>9. VSM</c:v>
                  </c:pt>
                  <c:pt idx="16">
                    <c:v>10. SMED</c:v>
                  </c:pt>
                  <c:pt idx="17">
                    <c:v>1. 7 QC tools</c:v>
                  </c:pt>
                  <c:pt idx="18">
                    <c:v>2. Theory of constraint</c:v>
                  </c:pt>
                  <c:pt idx="19">
                    <c:v>3. Separation of labor from equipment</c:v>
                  </c:pt>
                  <c:pt idx="20">
                    <c:v>4. Separation between operation and transportation</c:v>
                  </c:pt>
                  <c:pt idx="21">
                    <c:v>5. LCA</c:v>
                  </c:pt>
                  <c:pt idx="22">
                    <c:v>6. Advanced PPA</c:v>
                  </c:pt>
                  <c:pt idx="23">
                    <c:v>7. DOE + ANOVA</c:v>
                  </c:pt>
                  <c:pt idx="24">
                    <c:v>8. SCM</c:v>
                  </c:pt>
                  <c:pt idx="25">
                    <c:v>9. IE with IT</c:v>
                  </c:pt>
                  <c:pt idx="26">
                    <c:v>10. 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</c:lvl>
              </c:multiLvlStrCache>
            </c:multiLvlStrRef>
          </c:cat>
          <c:val>
            <c:numRef>
              <c:f>'Andreeva J. - radar (2)'!$AT$15:$AT$41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3"/>
          <c:order val="3"/>
          <c:tx>
            <c:strRef>
              <c:f>'Andreeva J. - radar (2)'!$AU$14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(2)'!$AP$15:$AQ$41</c:f>
              <c:multiLvlStrCache>
                <c:ptCount val="27"/>
                <c:lvl>
                  <c:pt idx="0">
                    <c:v>4. QK</c:v>
                  </c:pt>
                  <c:pt idx="1">
                    <c:v>5. SK</c:v>
                  </c:pt>
                  <c:pt idx="2">
                    <c:v>6. MK</c:v>
                  </c:pt>
                  <c:pt idx="3">
                    <c:v>7. 7 QC tools</c:v>
                  </c:pt>
                  <c:pt idx="4">
                    <c:v>8. 7 steps of problem approach</c:v>
                  </c:pt>
                  <c:pt idx="5">
                    <c:v>9. Lead time reduction techniques</c:v>
                  </c:pt>
                  <c:pt idx="6">
                    <c:v>10. Principles and operating standards for 0 BD and 0 defects</c:v>
                  </c:pt>
                  <c:pt idx="7">
                    <c:v>1. AK</c:v>
                  </c:pt>
                  <c:pt idx="8">
                    <c:v>2. 7 IE tools</c:v>
                  </c:pt>
                  <c:pt idx="9">
                    <c:v>3. Maintenance theory </c:v>
                  </c:pt>
                  <c:pt idx="10">
                    <c:v>4. Cp, Cpk, QM matrix, 5QF0D</c:v>
                  </c:pt>
                  <c:pt idx="11">
                    <c:v>5. QC of incoming materials</c:v>
                  </c:pt>
                  <c:pt idx="12">
                    <c:v>6. Visual SOP with Qgate</c:v>
                  </c:pt>
                  <c:pt idx="13">
                    <c:v>7. Error proofing, fool proofing</c:v>
                  </c:pt>
                  <c:pt idx="14">
                    <c:v>8. Basic PPA</c:v>
                  </c:pt>
                  <c:pt idx="15">
                    <c:v>9. VSM</c:v>
                  </c:pt>
                  <c:pt idx="16">
                    <c:v>10. SMED</c:v>
                  </c:pt>
                  <c:pt idx="17">
                    <c:v>1. 7 QC tools</c:v>
                  </c:pt>
                  <c:pt idx="18">
                    <c:v>2. Theory of constraint</c:v>
                  </c:pt>
                  <c:pt idx="19">
                    <c:v>3. Separation of labor from equipment</c:v>
                  </c:pt>
                  <c:pt idx="20">
                    <c:v>4. Separation between operation and transportation</c:v>
                  </c:pt>
                  <c:pt idx="21">
                    <c:v>5. LCA</c:v>
                  </c:pt>
                  <c:pt idx="22">
                    <c:v>6. Advanced PPA</c:v>
                  </c:pt>
                  <c:pt idx="23">
                    <c:v>7. DOE + ANOVA</c:v>
                  </c:pt>
                  <c:pt idx="24">
                    <c:v>8. SCM</c:v>
                  </c:pt>
                  <c:pt idx="25">
                    <c:v>9. IE with IT</c:v>
                  </c:pt>
                  <c:pt idx="26">
                    <c:v>10. 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</c:lvl>
              </c:multiLvlStrCache>
            </c:multiLvlStrRef>
          </c:cat>
          <c:val>
            <c:numRef>
              <c:f>'Andreeva J. - radar (2)'!$AU$15:$AU$41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'Andreeva J. - radar (2)'!$AV$14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(2)'!$AP$15:$AQ$41</c:f>
              <c:multiLvlStrCache>
                <c:ptCount val="27"/>
                <c:lvl>
                  <c:pt idx="0">
                    <c:v>4. QK</c:v>
                  </c:pt>
                  <c:pt idx="1">
                    <c:v>5. SK</c:v>
                  </c:pt>
                  <c:pt idx="2">
                    <c:v>6. MK</c:v>
                  </c:pt>
                  <c:pt idx="3">
                    <c:v>7. 7 QC tools</c:v>
                  </c:pt>
                  <c:pt idx="4">
                    <c:v>8. 7 steps of problem approach</c:v>
                  </c:pt>
                  <c:pt idx="5">
                    <c:v>9. Lead time reduction techniques</c:v>
                  </c:pt>
                  <c:pt idx="6">
                    <c:v>10. Principles and operating standards for 0 BD and 0 defects</c:v>
                  </c:pt>
                  <c:pt idx="7">
                    <c:v>1. AK</c:v>
                  </c:pt>
                  <c:pt idx="8">
                    <c:v>2. 7 IE tools</c:v>
                  </c:pt>
                  <c:pt idx="9">
                    <c:v>3. Maintenance theory </c:v>
                  </c:pt>
                  <c:pt idx="10">
                    <c:v>4. Cp, Cpk, QM matrix, 5QF0D</c:v>
                  </c:pt>
                  <c:pt idx="11">
                    <c:v>5. QC of incoming materials</c:v>
                  </c:pt>
                  <c:pt idx="12">
                    <c:v>6. Visual SOP with Qgate</c:v>
                  </c:pt>
                  <c:pt idx="13">
                    <c:v>7. Error proofing, fool proofing</c:v>
                  </c:pt>
                  <c:pt idx="14">
                    <c:v>8. Basic PPA</c:v>
                  </c:pt>
                  <c:pt idx="15">
                    <c:v>9. VSM</c:v>
                  </c:pt>
                  <c:pt idx="16">
                    <c:v>10. SMED</c:v>
                  </c:pt>
                  <c:pt idx="17">
                    <c:v>1. 7 QC tools</c:v>
                  </c:pt>
                  <c:pt idx="18">
                    <c:v>2. Theory of constraint</c:v>
                  </c:pt>
                  <c:pt idx="19">
                    <c:v>3. Separation of labor from equipment</c:v>
                  </c:pt>
                  <c:pt idx="20">
                    <c:v>4. Separation between operation and transportation</c:v>
                  </c:pt>
                  <c:pt idx="21">
                    <c:v>5. LCA</c:v>
                  </c:pt>
                  <c:pt idx="22">
                    <c:v>6. Advanced PPA</c:v>
                  </c:pt>
                  <c:pt idx="23">
                    <c:v>7. DOE + ANOVA</c:v>
                  </c:pt>
                  <c:pt idx="24">
                    <c:v>8. SCM</c:v>
                  </c:pt>
                  <c:pt idx="25">
                    <c:v>9. IE with IT</c:v>
                  </c:pt>
                  <c:pt idx="26">
                    <c:v>10. 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</c:lvl>
              </c:multiLvlStrCache>
            </c:multiLvlStrRef>
          </c:cat>
          <c:val>
            <c:numRef>
              <c:f>'Andreeva J. - radar (2)'!$AV$15:$AV$41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9840"/>
        <c:axId val="119099328"/>
      </c:radarChart>
      <c:catAx>
        <c:axId val="11881984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099328"/>
        <c:crosses val="autoZero"/>
        <c:auto val="0"/>
        <c:lblAlgn val="ctr"/>
        <c:lblOffset val="100"/>
        <c:noMultiLvlLbl val="0"/>
      </c:catAx>
      <c:valAx>
        <c:axId val="11909932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984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(2)'!$AB$63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(2)'!$AA$64:$AA$93</c:f>
              <c:strCache>
                <c:ptCount val="30"/>
                <c:pt idx="0">
                  <c:v>1. 5G</c:v>
                </c:pt>
                <c:pt idx="1">
                  <c:v>2. 5W + 1H, 5Why</c:v>
                </c:pt>
                <c:pt idx="2">
                  <c:v>3. 7WCM tools</c:v>
                </c:pt>
                <c:pt idx="3">
                  <c:v>4. 10 QC viewpoints</c:v>
                </c:pt>
                <c:pt idx="4">
                  <c:v>5. Reactive QA matrix</c:v>
                </c:pt>
                <c:pt idx="5">
                  <c:v>6. Management of claims </c:v>
                </c:pt>
                <c:pt idx="6">
                  <c:v>7. 4M analysis and countermeasures</c:v>
                </c:pt>
                <c:pt idx="7">
                  <c:v>8. 7 QC tools</c:v>
                </c:pt>
                <c:pt idx="8">
                  <c:v>9. 7 steps of  QC problem  solving</c:v>
                </c:pt>
                <c:pt idx="9">
                  <c:v>10. SQC for product characteristics</c:v>
                </c:pt>
                <c:pt idx="10">
                  <c:v>1. Preventive QA matrix</c:v>
                </c:pt>
                <c:pt idx="11">
                  <c:v>2. SQC  for causes</c:v>
                </c:pt>
                <c:pt idx="12">
                  <c:v>3. Step 5, 6 of 7  steps of quality maintenance</c:v>
                </c:pt>
                <c:pt idx="13">
                  <c:v>4. Visualization</c:v>
                </c:pt>
                <c:pt idx="14">
                  <c:v>5. HERCA</c:v>
                </c:pt>
                <c:pt idx="15">
                  <c:v>6. Error proofing,  Fool proofing</c:v>
                </c:pt>
                <c:pt idx="16">
                  <c:v>7. Visual SOP</c:v>
                </c:pt>
                <c:pt idx="17">
                  <c:v>8. QC of in-coming materials</c:v>
                </c:pt>
                <c:pt idx="18">
                  <c:v>9. QA network</c:v>
                </c:pt>
                <c:pt idx="19">
                  <c:v>10. Claims  trend analysis</c:v>
                </c:pt>
                <c:pt idx="20">
                  <c:v>1. Step 7 of Qmaintenance</c:v>
                </c:pt>
                <c:pt idx="21">
                  <c:v>2. New 7 QC tools</c:v>
                </c:pt>
                <c:pt idx="22">
                  <c:v>3. Use of various statistical tools</c:v>
                </c:pt>
                <c:pt idx="23">
                  <c:v>4. Proactive QA  matrix</c:v>
                </c:pt>
                <c:pt idx="24">
                  <c:v>5. QFD</c:v>
                </c:pt>
                <c:pt idx="25">
                  <c:v>6. DR system</c:v>
                </c:pt>
                <c:pt idx="26">
                  <c:v>7. Reliability engineering  FTA, FMEA  </c:v>
                </c:pt>
                <c:pt idx="27">
                  <c:v>8. DOE+ANOVA</c:v>
                </c:pt>
                <c:pt idx="28">
                  <c:v>9. DF(X) </c:v>
                </c:pt>
                <c:pt idx="29">
                  <c:v>10. Robust design, Taguchi methods</c:v>
                </c:pt>
              </c:strCache>
            </c:strRef>
          </c:cat>
          <c:val>
            <c:numRef>
              <c:f>'Andreeva J. - radar (2)'!$AB$64:$AB$93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(2)'!$AC$63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(2)'!$AA$64:$AA$93</c:f>
              <c:strCache>
                <c:ptCount val="30"/>
                <c:pt idx="0">
                  <c:v>1. 5G</c:v>
                </c:pt>
                <c:pt idx="1">
                  <c:v>2. 5W + 1H, 5Why</c:v>
                </c:pt>
                <c:pt idx="2">
                  <c:v>3. 7WCM tools</c:v>
                </c:pt>
                <c:pt idx="3">
                  <c:v>4. 10 QC viewpoints</c:v>
                </c:pt>
                <c:pt idx="4">
                  <c:v>5. Reactive QA matrix</c:v>
                </c:pt>
                <c:pt idx="5">
                  <c:v>6. Management of claims </c:v>
                </c:pt>
                <c:pt idx="6">
                  <c:v>7. 4M analysis and countermeasures</c:v>
                </c:pt>
                <c:pt idx="7">
                  <c:v>8. 7 QC tools</c:v>
                </c:pt>
                <c:pt idx="8">
                  <c:v>9. 7 steps of  QC problem  solving</c:v>
                </c:pt>
                <c:pt idx="9">
                  <c:v>10. SQC for product characteristics</c:v>
                </c:pt>
                <c:pt idx="10">
                  <c:v>1. Preventive QA matrix</c:v>
                </c:pt>
                <c:pt idx="11">
                  <c:v>2. SQC  for causes</c:v>
                </c:pt>
                <c:pt idx="12">
                  <c:v>3. Step 5, 6 of 7  steps of quality maintenance</c:v>
                </c:pt>
                <c:pt idx="13">
                  <c:v>4. Visualization</c:v>
                </c:pt>
                <c:pt idx="14">
                  <c:v>5. HERCA</c:v>
                </c:pt>
                <c:pt idx="15">
                  <c:v>6. Error proofing,  Fool proofing</c:v>
                </c:pt>
                <c:pt idx="16">
                  <c:v>7. Visual SOP</c:v>
                </c:pt>
                <c:pt idx="17">
                  <c:v>8. QC of in-coming materials</c:v>
                </c:pt>
                <c:pt idx="18">
                  <c:v>9. QA network</c:v>
                </c:pt>
                <c:pt idx="19">
                  <c:v>10. Claims  trend analysis</c:v>
                </c:pt>
                <c:pt idx="20">
                  <c:v>1. Step 7 of Qmaintenance</c:v>
                </c:pt>
                <c:pt idx="21">
                  <c:v>2. New 7 QC tools</c:v>
                </c:pt>
                <c:pt idx="22">
                  <c:v>3. Use of various statistical tools</c:v>
                </c:pt>
                <c:pt idx="23">
                  <c:v>4. Proactive QA  matrix</c:v>
                </c:pt>
                <c:pt idx="24">
                  <c:v>5. QFD</c:v>
                </c:pt>
                <c:pt idx="25">
                  <c:v>6. DR system</c:v>
                </c:pt>
                <c:pt idx="26">
                  <c:v>7. Reliability engineering  FTA, FMEA  </c:v>
                </c:pt>
                <c:pt idx="27">
                  <c:v>8. DOE+ANOVA</c:v>
                </c:pt>
                <c:pt idx="28">
                  <c:v>9. DF(X) </c:v>
                </c:pt>
                <c:pt idx="29">
                  <c:v>10. Robust design, Taguchi methods</c:v>
                </c:pt>
              </c:strCache>
            </c:strRef>
          </c:cat>
          <c:val>
            <c:numRef>
              <c:f>'Andreeva J. - radar (2)'!$AC$64:$AC$93</c:f>
              <c:numCache>
                <c:formatCode>General</c:formatCode>
                <c:ptCount val="30"/>
              </c:numCache>
            </c:numRef>
          </c:val>
        </c:ser>
        <c:ser>
          <c:idx val="2"/>
          <c:order val="2"/>
          <c:tx>
            <c:strRef>
              <c:f>'Andreeva J. - radar (2)'!$AD$63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(2)'!$AA$64:$AA$93</c:f>
              <c:strCache>
                <c:ptCount val="30"/>
                <c:pt idx="0">
                  <c:v>1. 5G</c:v>
                </c:pt>
                <c:pt idx="1">
                  <c:v>2. 5W + 1H, 5Why</c:v>
                </c:pt>
                <c:pt idx="2">
                  <c:v>3. 7WCM tools</c:v>
                </c:pt>
                <c:pt idx="3">
                  <c:v>4. 10 QC viewpoints</c:v>
                </c:pt>
                <c:pt idx="4">
                  <c:v>5. Reactive QA matrix</c:v>
                </c:pt>
                <c:pt idx="5">
                  <c:v>6. Management of claims </c:v>
                </c:pt>
                <c:pt idx="6">
                  <c:v>7. 4M analysis and countermeasures</c:v>
                </c:pt>
                <c:pt idx="7">
                  <c:v>8. 7 QC tools</c:v>
                </c:pt>
                <c:pt idx="8">
                  <c:v>9. 7 steps of  QC problem  solving</c:v>
                </c:pt>
                <c:pt idx="9">
                  <c:v>10. SQC for product characteristics</c:v>
                </c:pt>
                <c:pt idx="10">
                  <c:v>1. Preventive QA matrix</c:v>
                </c:pt>
                <c:pt idx="11">
                  <c:v>2. SQC  for causes</c:v>
                </c:pt>
                <c:pt idx="12">
                  <c:v>3. Step 5, 6 of 7  steps of quality maintenance</c:v>
                </c:pt>
                <c:pt idx="13">
                  <c:v>4. Visualization</c:v>
                </c:pt>
                <c:pt idx="14">
                  <c:v>5. HERCA</c:v>
                </c:pt>
                <c:pt idx="15">
                  <c:v>6. Error proofing,  Fool proofing</c:v>
                </c:pt>
                <c:pt idx="16">
                  <c:v>7. Visual SOP</c:v>
                </c:pt>
                <c:pt idx="17">
                  <c:v>8. QC of in-coming materials</c:v>
                </c:pt>
                <c:pt idx="18">
                  <c:v>9. QA network</c:v>
                </c:pt>
                <c:pt idx="19">
                  <c:v>10. Claims  trend analysis</c:v>
                </c:pt>
                <c:pt idx="20">
                  <c:v>1. Step 7 of Qmaintenance</c:v>
                </c:pt>
                <c:pt idx="21">
                  <c:v>2. New 7 QC tools</c:v>
                </c:pt>
                <c:pt idx="22">
                  <c:v>3. Use of various statistical tools</c:v>
                </c:pt>
                <c:pt idx="23">
                  <c:v>4. Proactive QA  matrix</c:v>
                </c:pt>
                <c:pt idx="24">
                  <c:v>5. QFD</c:v>
                </c:pt>
                <c:pt idx="25">
                  <c:v>6. DR system</c:v>
                </c:pt>
                <c:pt idx="26">
                  <c:v>7. Reliability engineering  FTA, FMEA  </c:v>
                </c:pt>
                <c:pt idx="27">
                  <c:v>8. DOE+ANOVA</c:v>
                </c:pt>
                <c:pt idx="28">
                  <c:v>9. DF(X) </c:v>
                </c:pt>
                <c:pt idx="29">
                  <c:v>10. Robust design, Taguchi methods</c:v>
                </c:pt>
              </c:strCache>
            </c:strRef>
          </c:cat>
          <c:val>
            <c:numRef>
              <c:f>'Andreeva J. - radar (2)'!$AD$64:$AD$93</c:f>
              <c:numCache>
                <c:formatCode>General</c:formatCode>
                <c:ptCount val="30"/>
              </c:numCache>
            </c:numRef>
          </c:val>
        </c:ser>
        <c:ser>
          <c:idx val="3"/>
          <c:order val="3"/>
          <c:tx>
            <c:strRef>
              <c:f>'Andreeva J. - radar (2)'!$AE$63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(2)'!$AA$64:$AA$93</c:f>
              <c:strCache>
                <c:ptCount val="30"/>
                <c:pt idx="0">
                  <c:v>1. 5G</c:v>
                </c:pt>
                <c:pt idx="1">
                  <c:v>2. 5W + 1H, 5Why</c:v>
                </c:pt>
                <c:pt idx="2">
                  <c:v>3. 7WCM tools</c:v>
                </c:pt>
                <c:pt idx="3">
                  <c:v>4. 10 QC viewpoints</c:v>
                </c:pt>
                <c:pt idx="4">
                  <c:v>5. Reactive QA matrix</c:v>
                </c:pt>
                <c:pt idx="5">
                  <c:v>6. Management of claims </c:v>
                </c:pt>
                <c:pt idx="6">
                  <c:v>7. 4M analysis and countermeasures</c:v>
                </c:pt>
                <c:pt idx="7">
                  <c:v>8. 7 QC tools</c:v>
                </c:pt>
                <c:pt idx="8">
                  <c:v>9. 7 steps of  QC problem  solving</c:v>
                </c:pt>
                <c:pt idx="9">
                  <c:v>10. SQC for product characteristics</c:v>
                </c:pt>
                <c:pt idx="10">
                  <c:v>1. Preventive QA matrix</c:v>
                </c:pt>
                <c:pt idx="11">
                  <c:v>2. SQC  for causes</c:v>
                </c:pt>
                <c:pt idx="12">
                  <c:v>3. Step 5, 6 of 7  steps of quality maintenance</c:v>
                </c:pt>
                <c:pt idx="13">
                  <c:v>4. Visualization</c:v>
                </c:pt>
                <c:pt idx="14">
                  <c:v>5. HERCA</c:v>
                </c:pt>
                <c:pt idx="15">
                  <c:v>6. Error proofing,  Fool proofing</c:v>
                </c:pt>
                <c:pt idx="16">
                  <c:v>7. Visual SOP</c:v>
                </c:pt>
                <c:pt idx="17">
                  <c:v>8. QC of in-coming materials</c:v>
                </c:pt>
                <c:pt idx="18">
                  <c:v>9. QA network</c:v>
                </c:pt>
                <c:pt idx="19">
                  <c:v>10. Claims  trend analysis</c:v>
                </c:pt>
                <c:pt idx="20">
                  <c:v>1. Step 7 of Qmaintenance</c:v>
                </c:pt>
                <c:pt idx="21">
                  <c:v>2. New 7 QC tools</c:v>
                </c:pt>
                <c:pt idx="22">
                  <c:v>3. Use of various statistical tools</c:v>
                </c:pt>
                <c:pt idx="23">
                  <c:v>4. Proactive QA  matrix</c:v>
                </c:pt>
                <c:pt idx="24">
                  <c:v>5. QFD</c:v>
                </c:pt>
                <c:pt idx="25">
                  <c:v>6. DR system</c:v>
                </c:pt>
                <c:pt idx="26">
                  <c:v>7. Reliability engineering  FTA, FMEA  </c:v>
                </c:pt>
                <c:pt idx="27">
                  <c:v>8. DOE+ANOVA</c:v>
                </c:pt>
                <c:pt idx="28">
                  <c:v>9. DF(X) </c:v>
                </c:pt>
                <c:pt idx="29">
                  <c:v>10. Robust design, Taguchi methods</c:v>
                </c:pt>
              </c:strCache>
            </c:strRef>
          </c:cat>
          <c:val>
            <c:numRef>
              <c:f>'Andreeva J. - radar (2)'!$AE$64:$AE$93</c:f>
              <c:numCache>
                <c:formatCode>General</c:formatCode>
                <c:ptCount val="30"/>
              </c:numCache>
            </c:numRef>
          </c:val>
        </c:ser>
        <c:ser>
          <c:idx val="4"/>
          <c:order val="4"/>
          <c:tx>
            <c:strRef>
              <c:f>'Andreeva J. - radar (2)'!$AF$63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(2)'!$AA$64:$AA$93</c:f>
              <c:strCache>
                <c:ptCount val="30"/>
                <c:pt idx="0">
                  <c:v>1. 5G</c:v>
                </c:pt>
                <c:pt idx="1">
                  <c:v>2. 5W + 1H, 5Why</c:v>
                </c:pt>
                <c:pt idx="2">
                  <c:v>3. 7WCM tools</c:v>
                </c:pt>
                <c:pt idx="3">
                  <c:v>4. 10 QC viewpoints</c:v>
                </c:pt>
                <c:pt idx="4">
                  <c:v>5. Reactive QA matrix</c:v>
                </c:pt>
                <c:pt idx="5">
                  <c:v>6. Management of claims </c:v>
                </c:pt>
                <c:pt idx="6">
                  <c:v>7. 4M analysis and countermeasures</c:v>
                </c:pt>
                <c:pt idx="7">
                  <c:v>8. 7 QC tools</c:v>
                </c:pt>
                <c:pt idx="8">
                  <c:v>9. 7 steps of  QC problem  solving</c:v>
                </c:pt>
                <c:pt idx="9">
                  <c:v>10. SQC for product characteristics</c:v>
                </c:pt>
                <c:pt idx="10">
                  <c:v>1. Preventive QA matrix</c:v>
                </c:pt>
                <c:pt idx="11">
                  <c:v>2. SQC  for causes</c:v>
                </c:pt>
                <c:pt idx="12">
                  <c:v>3. Step 5, 6 of 7  steps of quality maintenance</c:v>
                </c:pt>
                <c:pt idx="13">
                  <c:v>4. Visualization</c:v>
                </c:pt>
                <c:pt idx="14">
                  <c:v>5. HERCA</c:v>
                </c:pt>
                <c:pt idx="15">
                  <c:v>6. Error proofing,  Fool proofing</c:v>
                </c:pt>
                <c:pt idx="16">
                  <c:v>7. Visual SOP</c:v>
                </c:pt>
                <c:pt idx="17">
                  <c:v>8. QC of in-coming materials</c:v>
                </c:pt>
                <c:pt idx="18">
                  <c:v>9. QA network</c:v>
                </c:pt>
                <c:pt idx="19">
                  <c:v>10. Claims  trend analysis</c:v>
                </c:pt>
                <c:pt idx="20">
                  <c:v>1. Step 7 of Qmaintenance</c:v>
                </c:pt>
                <c:pt idx="21">
                  <c:v>2. New 7 QC tools</c:v>
                </c:pt>
                <c:pt idx="22">
                  <c:v>3. Use of various statistical tools</c:v>
                </c:pt>
                <c:pt idx="23">
                  <c:v>4. Proactive QA  matrix</c:v>
                </c:pt>
                <c:pt idx="24">
                  <c:v>5. QFD</c:v>
                </c:pt>
                <c:pt idx="25">
                  <c:v>6. DR system</c:v>
                </c:pt>
                <c:pt idx="26">
                  <c:v>7. Reliability engineering  FTA, FMEA  </c:v>
                </c:pt>
                <c:pt idx="27">
                  <c:v>8. DOE+ANOVA</c:v>
                </c:pt>
                <c:pt idx="28">
                  <c:v>9. DF(X) </c:v>
                </c:pt>
                <c:pt idx="29">
                  <c:v>10. Robust design, Taguchi methods</c:v>
                </c:pt>
              </c:strCache>
            </c:strRef>
          </c:cat>
          <c:val>
            <c:numRef>
              <c:f>'Andreeva J. - radar (2)'!$AF$64:$AF$93</c:f>
              <c:numCache>
                <c:formatCode>General</c:formatCode>
                <c:ptCount val="3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2480"/>
        <c:axId val="119101632"/>
      </c:radarChart>
      <c:catAx>
        <c:axId val="1189324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101632"/>
        <c:crosses val="autoZero"/>
        <c:auto val="0"/>
        <c:lblAlgn val="ctr"/>
        <c:lblOffset val="100"/>
        <c:noMultiLvlLbl val="0"/>
      </c:catAx>
      <c:valAx>
        <c:axId val="11910163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93248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2657439176790199"/>
          <c:h val="0.75085662257433283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R'!$U$14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strRef>
              <c:f>'S.Logunov R'!$T$15:$T$54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</c:v>
                </c:pt>
                <c:pt idx="38">
                  <c:v>ГОСТ 12.2.061-81 ОБОРУДОВАНИЕ ПРОИЗВОДСТВЕННОЕ
Общие требования безопасности к рабочим местам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c:v>
                </c:pt>
              </c:strCache>
            </c:strRef>
          </c:cat>
          <c:val>
            <c:numRef>
              <c:f>'S.Logunov R'!$U$15:$U$54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R'!$V$14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R'!$T$15:$T$54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</c:v>
                </c:pt>
                <c:pt idx="38">
                  <c:v>ГОСТ 12.2.061-81 ОБОРУДОВАНИЕ ПРОИЗВОДСТВЕННОЕ
Общие требования безопасности к рабочим местам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c:v>
                </c:pt>
              </c:strCache>
            </c:strRef>
          </c:cat>
          <c:val>
            <c:numRef>
              <c:f>'S.Logunov R'!$V$15:$V$54</c:f>
              <c:numCache>
                <c:formatCode>General</c:formatCode>
                <c:ptCount val="40"/>
              </c:numCache>
            </c:numRef>
          </c:val>
        </c:ser>
        <c:ser>
          <c:idx val="2"/>
          <c:order val="2"/>
          <c:tx>
            <c:strRef>
              <c:f>'S.Logunov R'!$W$14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R'!$T$15:$T$54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</c:v>
                </c:pt>
                <c:pt idx="38">
                  <c:v>ГОСТ 12.2.061-81 ОБОРУДОВАНИЕ ПРОИЗВОДСТВЕННОЕ
Общие требования безопасности к рабочим местам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c:v>
                </c:pt>
              </c:strCache>
            </c:strRef>
          </c:cat>
          <c:val>
            <c:numRef>
              <c:f>'S.Logunov R'!$W$15:$W$54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</c:ser>
        <c:ser>
          <c:idx val="3"/>
          <c:order val="3"/>
          <c:tx>
            <c:strRef>
              <c:f>'S.Logunov R'!$Y$14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R'!$T$15:$T$54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</c:v>
                </c:pt>
                <c:pt idx="38">
                  <c:v>ГОСТ 12.2.061-81 ОБОРУДОВАНИЕ ПРОИЗВОДСТВЕННОЕ
Общие требования безопасности к рабочим местам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c:v>
                </c:pt>
              </c:strCache>
            </c:strRef>
          </c:cat>
          <c:val>
            <c:numRef>
              <c:f>'S.Logunov R'!$Y$15:$Y$54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</c:ser>
        <c:ser>
          <c:idx val="4"/>
          <c:order val="4"/>
          <c:tx>
            <c:strRef>
              <c:f>'S.Logunov R'!$Z$14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R'!$T$15:$T$54</c:f>
              <c:strCache>
                <c:ptCount val="40"/>
                <c:pt idx="0">
                  <c:v>Standard safety equipment packaging (Unilever)</c:v>
                </c:pt>
                <c:pt idx="1">
                  <c:v>Machinery Safety  </c:v>
                </c:pt>
                <c:pt idx="2">
                  <c:v>Electrical Safety </c:v>
                </c:pt>
                <c:pt idx="3">
                  <c:v>General design principles  </c:v>
                </c:pt>
                <c:pt idx="4">
                  <c:v>Lighting of machines</c:v>
                </c:pt>
                <c:pt idx="5">
                  <c:v>Emergency stops</c:v>
                </c:pt>
                <c:pt idx="6">
                  <c:v>Control Systems  </c:v>
                </c:pt>
                <c:pt idx="7">
                  <c:v>Interlocks  </c:v>
                </c:pt>
                <c:pt idx="8">
                  <c:v>Permanent access to machinery  </c:v>
                </c:pt>
                <c:pt idx="9">
                  <c:v>EMC requirements</c:v>
                </c:pt>
                <c:pt idx="10">
                  <c:v>Safety of packaging machines</c:v>
                </c:pt>
                <c:pt idx="11">
                  <c:v>Electro-sensitive protective equipment </c:v>
                </c:pt>
                <c:pt idx="12">
                  <c:v>Ergonomics  </c:v>
                </c:pt>
                <c:pt idx="13">
                  <c:v>Labelling  </c:v>
                </c:pt>
                <c:pt idx="14">
                  <c:v>EN ISO 13857=ГОСТ ISO 13857 - 2012 Безопасность машин</c:v>
                </c:pt>
                <c:pt idx="15">
                  <c:v>Safety of machinery - Positioning of safeguards  
the approach speeds of parts of the human body (ISO
13855:2010)=ГОСТ ИСО 13855-2006  РАСПОЛОЖЕНИЕ ЗАЩИТНЫХ УСТРОЙСТВ С УЧЕТОМ 
СКОРОСТЕЙ ПРИБЛИЖЕНИЯ ЧАСТЕЙ ТЕЛА ЧЕЛОВЕКА 
</c:v>
                </c:pt>
                <c:pt idx="16">
                  <c:v>EN 953:1997+A1 - Safety of machinery - Guards - General requirements for the
design and construction of fixed and movable guards=ГОСТ ЕН 953 - 2002  Безопасность машин: съемные защитные устройства</c:v>
                </c:pt>
                <c:pt idx="17">
                  <c:v>BS EN 60204-1:2006 Safety of machinery - Electrical equipment of machines </c:v>
                </c:pt>
                <c:pt idx="18">
                  <c:v>ГОСТ ИСО 12100 - 2013 Безопасность машин. Общие принципы конструирования.</c:v>
                </c:pt>
                <c:pt idx="19">
                  <c:v>ГОСТ 12.2.003-91 ОБОРУДОВАНИЕ ПРОИЗВОДСТВЕННОЕ
Общие требования безопасности
</c:v>
                </c:pt>
                <c:pt idx="20">
                  <c:v>EN 1837:1999+A1 Safety of machinery - Integral lighting of machines</c:v>
                </c:pt>
                <c:pt idx="21">
                  <c:v>EN ISO 13850  Safety of machinery - Emergency stop - Principles for design
(ISO 13850:2006)</c:v>
                </c:pt>
                <c:pt idx="22">
                  <c:v>ISO 13849-1 Safety of machinery — Safety-related
parts of control systems  </c:v>
                </c:pt>
                <c:pt idx="23">
                  <c:v>EN 1088:1995+A2:2008 Safety of machinery — Interlocking devices associated with guards </c:v>
                </c:pt>
                <c:pt idx="24">
                  <c:v>EN ISO 14122-1 Safety of machinery - Permanent means of access to machinery </c:v>
                </c:pt>
                <c:pt idx="25">
                  <c:v>ISO 14122-2 Safetyofmachinery—Permanentmeans
of accesstomachinery </c:v>
                </c:pt>
                <c:pt idx="26">
                  <c:v>EN ISO 14122-3  Safety of machinery - Permanent means of access to machinery </c:v>
                </c:pt>
                <c:pt idx="27">
                  <c:v>EN ISO 14122-4:2004/A1 Safety of machinery -Permanent means of access to machinery </c:v>
                </c:pt>
                <c:pt idx="28">
                  <c:v>EN 619:2002+A1:2010  Continuous handling equipment and systems  </c:v>
                </c:pt>
                <c:pt idx="29">
                  <c:v>EN 415-2 Safety of packaging machines — Part 2: Preformed rigid container packaging machines</c:v>
                </c:pt>
                <c:pt idx="30">
                  <c:v>EN 415-3 Safety of packaging machines — Part 3: Form fill and seal machines </c:v>
                </c:pt>
                <c:pt idx="31">
                  <c:v>EN 415-5 Safety of packaging machines — Part 5: Wrapping machines</c:v>
                </c:pt>
                <c:pt idx="32">
                  <c:v>EN 415-7 Safety of packaging machines — Part 7: Group and secondary packaging machines</c:v>
                </c:pt>
                <c:pt idx="33">
                  <c:v>EN 415-10 Safety of packaging machines — Part 10: General requirements</c:v>
                </c:pt>
                <c:pt idx="34">
                  <c:v>EN 61496-1:2004  Safety of machinery — Electro-sensitive protective equipment  </c:v>
                </c:pt>
                <c:pt idx="35">
                  <c:v>ГОСТ 12.2.032-78 РАБОЧЕЕ МЕСТО ПРИ ВЫПОЛНЕНИИ РАБОТ СИДЯ
 Общие эргономические требования
</c:v>
                </c:pt>
                <c:pt idx="36">
                  <c:v>ГОСТ 12.2.033-78 РАБОЧЕЕ МЕСТО ПРИ ВЫПОЛНЕНИИ РАБОТ СТОЯ</c:v>
                </c:pt>
                <c:pt idx="37">
                  <c:v>ГОСТ 12.2.049-80 ОБОРУДОВАНИЕ ПРОИЗВОДСТВЕННОЕ 
Общие эргономические требования</c:v>
                </c:pt>
                <c:pt idx="38">
                  <c:v>ГОСТ 12.2.061-81 ОБОРУДОВАНИЕ ПРОИЗВОДСТВЕННОЕ
Общие требования безопасности к рабочим местам</c:v>
                </c:pt>
                <c:pt idx="39">
                  <c:v>ГОСТ Р 12.4.026-2001   ЦВЕТА СИГНАЛЬНЫЕ, ЗНАКИ БЕЗОПАСНОСТИ И РАЗМЕТКА СИГНАЛЬНАЯ  
 Назначение и правила применения. 
Общие технические требования и характеристики. 
Методы испытаний/ EN ISO 7010:2012</c:v>
                </c:pt>
              </c:strCache>
            </c:strRef>
          </c:cat>
          <c:val>
            <c:numRef>
              <c:f>'S.Logunov R'!$Z$15:$Z$54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2848"/>
        <c:axId val="54974656"/>
      </c:radarChart>
      <c:catAx>
        <c:axId val="1147028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54974656"/>
        <c:crosses val="autoZero"/>
        <c:auto val="0"/>
        <c:lblAlgn val="ctr"/>
        <c:lblOffset val="100"/>
        <c:noMultiLvlLbl val="0"/>
      </c:catAx>
      <c:valAx>
        <c:axId val="5497465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70284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5.4952255072979107E-2"/>
          <c:w val="0.99904457033117977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(2)'!$AJ$63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(2)'!$AI$64:$AI$93</c:f>
              <c:strCache>
                <c:ptCount val="30"/>
                <c:pt idx="0">
                  <c:v>1. A, B, C classification for RM, PM and FG</c:v>
                </c:pt>
                <c:pt idx="1">
                  <c:v>2. Understanding of CCFOT Loss Tree</c:v>
                </c:pt>
                <c:pt idx="2">
                  <c:v>3. Understanding the OR Loss Tree</c:v>
                </c:pt>
                <c:pt idx="3">
                  <c:v>4. Understanding PPW/PPW70</c:v>
                </c:pt>
                <c:pt idx="4">
                  <c:v>5. 5S in warehouse + 5T in Plant</c:v>
                </c:pt>
                <c:pt idx="5">
                  <c:v>6. Implementing countermeasures for OR, CCFOT and PPW losses</c:v>
                </c:pt>
                <c:pt idx="6">
                  <c:v>7. Separating machine operation and material feeding</c:v>
                </c:pt>
                <c:pt idx="7">
                  <c:v>8. Line side stock management</c:v>
                </c:pt>
                <c:pt idx="8">
                  <c:v>9. Logistics step 3</c:v>
                </c:pt>
                <c:pt idx="9">
                  <c:v>10. Quality Inspection effects on Supply Planning</c:v>
                </c:pt>
                <c:pt idx="10">
                  <c:v>1. FIFO</c:v>
                </c:pt>
                <c:pt idx="11">
                  <c:v>2. SO&amp;P process and procedures</c:v>
                </c:pt>
                <c:pt idx="12">
                  <c:v>3. MPS master production scheduling</c:v>
                </c:pt>
                <c:pt idx="13">
                  <c:v>4. MRP and call off system</c:v>
                </c:pt>
                <c:pt idx="14">
                  <c:v>5. Change overtime reduction - SMED</c:v>
                </c:pt>
                <c:pt idx="15">
                  <c:v>6. Production lot size</c:v>
                </c:pt>
                <c:pt idx="16">
                  <c:v>7. Production scheduling</c:v>
                </c:pt>
                <c:pt idx="17">
                  <c:v>8. JIT</c:v>
                </c:pt>
                <c:pt idx="18">
                  <c:v>9. Inventory accuracy</c:v>
                </c:pt>
                <c:pt idx="19">
                  <c:v>10. WPO/LOG cross training</c:v>
                </c:pt>
                <c:pt idx="20">
                  <c:v>1. Capacity Planning</c:v>
                </c:pt>
                <c:pt idx="21">
                  <c:v>2. Zero Breakdowns - Zero minor stoppages - Zero quality defects</c:v>
                </c:pt>
                <c:pt idx="22">
                  <c:v>3. Reduction of forecast bias/error</c:v>
                </c:pt>
                <c:pt idx="23">
                  <c:v>4. Vendor managed inventory</c:v>
                </c:pt>
                <c:pt idx="24">
                  <c:v>5. Minimum inventory</c:v>
                </c:pt>
                <c:pt idx="25">
                  <c:v>6. Optimizing size of packaging at design stage</c:v>
                </c:pt>
                <c:pt idx="26">
                  <c:v>7. Supplier's involvement</c:v>
                </c:pt>
                <c:pt idx="27">
                  <c:v>8. VSM and lay out optimization at design stage</c:v>
                </c:pt>
                <c:pt idx="28">
                  <c:v>9. Benchmarking performances to improve standards</c:v>
                </c:pt>
                <c:pt idx="29">
                  <c:v>10. IPS</c:v>
                </c:pt>
              </c:strCache>
            </c:strRef>
          </c:cat>
          <c:val>
            <c:numRef>
              <c:f>'Andreeva J. - radar (2)'!$AJ$64:$AJ$93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(2)'!$AK$63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(2)'!$AI$64:$AI$93</c:f>
              <c:strCache>
                <c:ptCount val="30"/>
                <c:pt idx="0">
                  <c:v>1. A, B, C classification for RM, PM and FG</c:v>
                </c:pt>
                <c:pt idx="1">
                  <c:v>2. Understanding of CCFOT Loss Tree</c:v>
                </c:pt>
                <c:pt idx="2">
                  <c:v>3. Understanding the OR Loss Tree</c:v>
                </c:pt>
                <c:pt idx="3">
                  <c:v>4. Understanding PPW/PPW70</c:v>
                </c:pt>
                <c:pt idx="4">
                  <c:v>5. 5S in warehouse + 5T in Plant</c:v>
                </c:pt>
                <c:pt idx="5">
                  <c:v>6. Implementing countermeasures for OR, CCFOT and PPW losses</c:v>
                </c:pt>
                <c:pt idx="6">
                  <c:v>7. Separating machine operation and material feeding</c:v>
                </c:pt>
                <c:pt idx="7">
                  <c:v>8. Line side stock management</c:v>
                </c:pt>
                <c:pt idx="8">
                  <c:v>9. Logistics step 3</c:v>
                </c:pt>
                <c:pt idx="9">
                  <c:v>10. Quality Inspection effects on Supply Planning</c:v>
                </c:pt>
                <c:pt idx="10">
                  <c:v>1. FIFO</c:v>
                </c:pt>
                <c:pt idx="11">
                  <c:v>2. SO&amp;P process and procedures</c:v>
                </c:pt>
                <c:pt idx="12">
                  <c:v>3. MPS master production scheduling</c:v>
                </c:pt>
                <c:pt idx="13">
                  <c:v>4. MRP and call off system</c:v>
                </c:pt>
                <c:pt idx="14">
                  <c:v>5. Change overtime reduction - SMED</c:v>
                </c:pt>
                <c:pt idx="15">
                  <c:v>6. Production lot size</c:v>
                </c:pt>
                <c:pt idx="16">
                  <c:v>7. Production scheduling</c:v>
                </c:pt>
                <c:pt idx="17">
                  <c:v>8. JIT</c:v>
                </c:pt>
                <c:pt idx="18">
                  <c:v>9. Inventory accuracy</c:v>
                </c:pt>
                <c:pt idx="19">
                  <c:v>10. WPO/LOG cross training</c:v>
                </c:pt>
                <c:pt idx="20">
                  <c:v>1. Capacity Planning</c:v>
                </c:pt>
                <c:pt idx="21">
                  <c:v>2. Zero Breakdowns - Zero minor stoppages - Zero quality defects</c:v>
                </c:pt>
                <c:pt idx="22">
                  <c:v>3. Reduction of forecast bias/error</c:v>
                </c:pt>
                <c:pt idx="23">
                  <c:v>4. Vendor managed inventory</c:v>
                </c:pt>
                <c:pt idx="24">
                  <c:v>5. Minimum inventory</c:v>
                </c:pt>
                <c:pt idx="25">
                  <c:v>6. Optimizing size of packaging at design stage</c:v>
                </c:pt>
                <c:pt idx="26">
                  <c:v>7. Supplier's involvement</c:v>
                </c:pt>
                <c:pt idx="27">
                  <c:v>8. VSM and lay out optimization at design stage</c:v>
                </c:pt>
                <c:pt idx="28">
                  <c:v>9. Benchmarking performances to improve standards</c:v>
                </c:pt>
                <c:pt idx="29">
                  <c:v>10. IPS</c:v>
                </c:pt>
              </c:strCache>
            </c:strRef>
          </c:cat>
          <c:val>
            <c:numRef>
              <c:f>'Andreeva J. - radar (2)'!$AK$64:$AK$93</c:f>
              <c:numCache>
                <c:formatCode>General</c:formatCode>
                <c:ptCount val="30"/>
              </c:numCache>
            </c:numRef>
          </c:val>
        </c:ser>
        <c:ser>
          <c:idx val="2"/>
          <c:order val="2"/>
          <c:tx>
            <c:strRef>
              <c:f>'Andreeva J. - radar (2)'!$AL$63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(2)'!$AI$64:$AI$93</c:f>
              <c:strCache>
                <c:ptCount val="30"/>
                <c:pt idx="0">
                  <c:v>1. A, B, C classification for RM, PM and FG</c:v>
                </c:pt>
                <c:pt idx="1">
                  <c:v>2. Understanding of CCFOT Loss Tree</c:v>
                </c:pt>
                <c:pt idx="2">
                  <c:v>3. Understanding the OR Loss Tree</c:v>
                </c:pt>
                <c:pt idx="3">
                  <c:v>4. Understanding PPW/PPW70</c:v>
                </c:pt>
                <c:pt idx="4">
                  <c:v>5. 5S in warehouse + 5T in Plant</c:v>
                </c:pt>
                <c:pt idx="5">
                  <c:v>6. Implementing countermeasures for OR, CCFOT and PPW losses</c:v>
                </c:pt>
                <c:pt idx="6">
                  <c:v>7. Separating machine operation and material feeding</c:v>
                </c:pt>
                <c:pt idx="7">
                  <c:v>8. Line side stock management</c:v>
                </c:pt>
                <c:pt idx="8">
                  <c:v>9. Logistics step 3</c:v>
                </c:pt>
                <c:pt idx="9">
                  <c:v>10. Quality Inspection effects on Supply Planning</c:v>
                </c:pt>
                <c:pt idx="10">
                  <c:v>1. FIFO</c:v>
                </c:pt>
                <c:pt idx="11">
                  <c:v>2. SO&amp;P process and procedures</c:v>
                </c:pt>
                <c:pt idx="12">
                  <c:v>3. MPS master production scheduling</c:v>
                </c:pt>
                <c:pt idx="13">
                  <c:v>4. MRP and call off system</c:v>
                </c:pt>
                <c:pt idx="14">
                  <c:v>5. Change overtime reduction - SMED</c:v>
                </c:pt>
                <c:pt idx="15">
                  <c:v>6. Production lot size</c:v>
                </c:pt>
                <c:pt idx="16">
                  <c:v>7. Production scheduling</c:v>
                </c:pt>
                <c:pt idx="17">
                  <c:v>8. JIT</c:v>
                </c:pt>
                <c:pt idx="18">
                  <c:v>9. Inventory accuracy</c:v>
                </c:pt>
                <c:pt idx="19">
                  <c:v>10. WPO/LOG cross training</c:v>
                </c:pt>
                <c:pt idx="20">
                  <c:v>1. Capacity Planning</c:v>
                </c:pt>
                <c:pt idx="21">
                  <c:v>2. Zero Breakdowns - Zero minor stoppages - Zero quality defects</c:v>
                </c:pt>
                <c:pt idx="22">
                  <c:v>3. Reduction of forecast bias/error</c:v>
                </c:pt>
                <c:pt idx="23">
                  <c:v>4. Vendor managed inventory</c:v>
                </c:pt>
                <c:pt idx="24">
                  <c:v>5. Minimum inventory</c:v>
                </c:pt>
                <c:pt idx="25">
                  <c:v>6. Optimizing size of packaging at design stage</c:v>
                </c:pt>
                <c:pt idx="26">
                  <c:v>7. Supplier's involvement</c:v>
                </c:pt>
                <c:pt idx="27">
                  <c:v>8. VSM and lay out optimization at design stage</c:v>
                </c:pt>
                <c:pt idx="28">
                  <c:v>9. Benchmarking performances to improve standards</c:v>
                </c:pt>
                <c:pt idx="29">
                  <c:v>10. IPS</c:v>
                </c:pt>
              </c:strCache>
            </c:strRef>
          </c:cat>
          <c:val>
            <c:numRef>
              <c:f>'Andreeva J. - radar (2)'!$AL$64:$AL$93</c:f>
              <c:numCache>
                <c:formatCode>General</c:formatCode>
                <c:ptCount val="30"/>
              </c:numCache>
            </c:numRef>
          </c:val>
        </c:ser>
        <c:ser>
          <c:idx val="3"/>
          <c:order val="3"/>
          <c:tx>
            <c:strRef>
              <c:f>'Andreeva J. - radar (2)'!$AM$63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(2)'!$AI$64:$AI$93</c:f>
              <c:strCache>
                <c:ptCount val="30"/>
                <c:pt idx="0">
                  <c:v>1. A, B, C classification for RM, PM and FG</c:v>
                </c:pt>
                <c:pt idx="1">
                  <c:v>2. Understanding of CCFOT Loss Tree</c:v>
                </c:pt>
                <c:pt idx="2">
                  <c:v>3. Understanding the OR Loss Tree</c:v>
                </c:pt>
                <c:pt idx="3">
                  <c:v>4. Understanding PPW/PPW70</c:v>
                </c:pt>
                <c:pt idx="4">
                  <c:v>5. 5S in warehouse + 5T in Plant</c:v>
                </c:pt>
                <c:pt idx="5">
                  <c:v>6. Implementing countermeasures for OR, CCFOT and PPW losses</c:v>
                </c:pt>
                <c:pt idx="6">
                  <c:v>7. Separating machine operation and material feeding</c:v>
                </c:pt>
                <c:pt idx="7">
                  <c:v>8. Line side stock management</c:v>
                </c:pt>
                <c:pt idx="8">
                  <c:v>9. Logistics step 3</c:v>
                </c:pt>
                <c:pt idx="9">
                  <c:v>10. Quality Inspection effects on Supply Planning</c:v>
                </c:pt>
                <c:pt idx="10">
                  <c:v>1. FIFO</c:v>
                </c:pt>
                <c:pt idx="11">
                  <c:v>2. SO&amp;P process and procedures</c:v>
                </c:pt>
                <c:pt idx="12">
                  <c:v>3. MPS master production scheduling</c:v>
                </c:pt>
                <c:pt idx="13">
                  <c:v>4. MRP and call off system</c:v>
                </c:pt>
                <c:pt idx="14">
                  <c:v>5. Change overtime reduction - SMED</c:v>
                </c:pt>
                <c:pt idx="15">
                  <c:v>6. Production lot size</c:v>
                </c:pt>
                <c:pt idx="16">
                  <c:v>7. Production scheduling</c:v>
                </c:pt>
                <c:pt idx="17">
                  <c:v>8. JIT</c:v>
                </c:pt>
                <c:pt idx="18">
                  <c:v>9. Inventory accuracy</c:v>
                </c:pt>
                <c:pt idx="19">
                  <c:v>10. WPO/LOG cross training</c:v>
                </c:pt>
                <c:pt idx="20">
                  <c:v>1. Capacity Planning</c:v>
                </c:pt>
                <c:pt idx="21">
                  <c:v>2. Zero Breakdowns - Zero minor stoppages - Zero quality defects</c:v>
                </c:pt>
                <c:pt idx="22">
                  <c:v>3. Reduction of forecast bias/error</c:v>
                </c:pt>
                <c:pt idx="23">
                  <c:v>4. Vendor managed inventory</c:v>
                </c:pt>
                <c:pt idx="24">
                  <c:v>5. Minimum inventory</c:v>
                </c:pt>
                <c:pt idx="25">
                  <c:v>6. Optimizing size of packaging at design stage</c:v>
                </c:pt>
                <c:pt idx="26">
                  <c:v>7. Supplier's involvement</c:v>
                </c:pt>
                <c:pt idx="27">
                  <c:v>8. VSM and lay out optimization at design stage</c:v>
                </c:pt>
                <c:pt idx="28">
                  <c:v>9. Benchmarking performances to improve standards</c:v>
                </c:pt>
                <c:pt idx="29">
                  <c:v>10. IPS</c:v>
                </c:pt>
              </c:strCache>
            </c:strRef>
          </c:cat>
          <c:val>
            <c:numRef>
              <c:f>'Andreeva J. - radar (2)'!$AM$64:$AM$93</c:f>
              <c:numCache>
                <c:formatCode>General</c:formatCode>
                <c:ptCount val="30"/>
              </c:numCache>
            </c:numRef>
          </c:val>
        </c:ser>
        <c:ser>
          <c:idx val="4"/>
          <c:order val="4"/>
          <c:tx>
            <c:strRef>
              <c:f>'Andreeva J. - radar (2)'!$AN$63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(2)'!$AI$64:$AI$93</c:f>
              <c:strCache>
                <c:ptCount val="30"/>
                <c:pt idx="0">
                  <c:v>1. A, B, C classification for RM, PM and FG</c:v>
                </c:pt>
                <c:pt idx="1">
                  <c:v>2. Understanding of CCFOT Loss Tree</c:v>
                </c:pt>
                <c:pt idx="2">
                  <c:v>3. Understanding the OR Loss Tree</c:v>
                </c:pt>
                <c:pt idx="3">
                  <c:v>4. Understanding PPW/PPW70</c:v>
                </c:pt>
                <c:pt idx="4">
                  <c:v>5. 5S in warehouse + 5T in Plant</c:v>
                </c:pt>
                <c:pt idx="5">
                  <c:v>6. Implementing countermeasures for OR, CCFOT and PPW losses</c:v>
                </c:pt>
                <c:pt idx="6">
                  <c:v>7. Separating machine operation and material feeding</c:v>
                </c:pt>
                <c:pt idx="7">
                  <c:v>8. Line side stock management</c:v>
                </c:pt>
                <c:pt idx="8">
                  <c:v>9. Logistics step 3</c:v>
                </c:pt>
                <c:pt idx="9">
                  <c:v>10. Quality Inspection effects on Supply Planning</c:v>
                </c:pt>
                <c:pt idx="10">
                  <c:v>1. FIFO</c:v>
                </c:pt>
                <c:pt idx="11">
                  <c:v>2. SO&amp;P process and procedures</c:v>
                </c:pt>
                <c:pt idx="12">
                  <c:v>3. MPS master production scheduling</c:v>
                </c:pt>
                <c:pt idx="13">
                  <c:v>4. MRP and call off system</c:v>
                </c:pt>
                <c:pt idx="14">
                  <c:v>5. Change overtime reduction - SMED</c:v>
                </c:pt>
                <c:pt idx="15">
                  <c:v>6. Production lot size</c:v>
                </c:pt>
                <c:pt idx="16">
                  <c:v>7. Production scheduling</c:v>
                </c:pt>
                <c:pt idx="17">
                  <c:v>8. JIT</c:v>
                </c:pt>
                <c:pt idx="18">
                  <c:v>9. Inventory accuracy</c:v>
                </c:pt>
                <c:pt idx="19">
                  <c:v>10. WPO/LOG cross training</c:v>
                </c:pt>
                <c:pt idx="20">
                  <c:v>1. Capacity Planning</c:v>
                </c:pt>
                <c:pt idx="21">
                  <c:v>2. Zero Breakdowns - Zero minor stoppages - Zero quality defects</c:v>
                </c:pt>
                <c:pt idx="22">
                  <c:v>3. Reduction of forecast bias/error</c:v>
                </c:pt>
                <c:pt idx="23">
                  <c:v>4. Vendor managed inventory</c:v>
                </c:pt>
                <c:pt idx="24">
                  <c:v>5. Minimum inventory</c:v>
                </c:pt>
                <c:pt idx="25">
                  <c:v>6. Optimizing size of packaging at design stage</c:v>
                </c:pt>
                <c:pt idx="26">
                  <c:v>7. Supplier's involvement</c:v>
                </c:pt>
                <c:pt idx="27">
                  <c:v>8. VSM and lay out optimization at design stage</c:v>
                </c:pt>
                <c:pt idx="28">
                  <c:v>9. Benchmarking performances to improve standards</c:v>
                </c:pt>
                <c:pt idx="29">
                  <c:v>10. IPS</c:v>
                </c:pt>
              </c:strCache>
            </c:strRef>
          </c:cat>
          <c:val>
            <c:numRef>
              <c:f>'Andreeva J. - radar (2)'!$AN$64:$AN$93</c:f>
              <c:numCache>
                <c:formatCode>General</c:formatCode>
                <c:ptCount val="3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9328"/>
        <c:axId val="119415360"/>
      </c:radarChart>
      <c:catAx>
        <c:axId val="1188193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415360"/>
        <c:crosses val="autoZero"/>
        <c:auto val="0"/>
        <c:lblAlgn val="ctr"/>
        <c:lblOffset val="100"/>
        <c:noMultiLvlLbl val="0"/>
      </c:catAx>
      <c:valAx>
        <c:axId val="119415360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932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(2)'!$AR$63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(2)'!$AQ$64:$AQ$90</c:f>
              <c:strCache>
                <c:ptCount val="27"/>
                <c:pt idx="0">
                  <c:v>4. 10 QC viewpoints</c:v>
                </c:pt>
                <c:pt idx="1">
                  <c:v>5. Reactive QA matrix</c:v>
                </c:pt>
                <c:pt idx="2">
                  <c:v>6. Management of claims </c:v>
                </c:pt>
                <c:pt idx="3">
                  <c:v>7. 4M analysis and countermeasures</c:v>
                </c:pt>
                <c:pt idx="4">
                  <c:v>8. 7 QC tools</c:v>
                </c:pt>
                <c:pt idx="5">
                  <c:v>9. 7 steps of  QC problem  solving</c:v>
                </c:pt>
                <c:pt idx="6">
                  <c:v>10. SQC for product characteristics</c:v>
                </c:pt>
                <c:pt idx="7">
                  <c:v>1. Preventive QA matrix</c:v>
                </c:pt>
                <c:pt idx="8">
                  <c:v>2. SQC  for causes</c:v>
                </c:pt>
                <c:pt idx="9">
                  <c:v>3. Step 5, 6 of 7  steps of quality maintenance</c:v>
                </c:pt>
                <c:pt idx="10">
                  <c:v>4. Visualization</c:v>
                </c:pt>
                <c:pt idx="11">
                  <c:v>5. HERCA</c:v>
                </c:pt>
                <c:pt idx="12">
                  <c:v>6. Error proofing,  Fool proofing</c:v>
                </c:pt>
                <c:pt idx="13">
                  <c:v>7. Visual SOP</c:v>
                </c:pt>
                <c:pt idx="14">
                  <c:v>8. QC of in-coming materials</c:v>
                </c:pt>
                <c:pt idx="15">
                  <c:v>9. QA network</c:v>
                </c:pt>
                <c:pt idx="16">
                  <c:v>10. Claims  trend analysis</c:v>
                </c:pt>
                <c:pt idx="17">
                  <c:v>1. Step 7 of Qmaintenance</c:v>
                </c:pt>
                <c:pt idx="18">
                  <c:v>2. New 7 QC tools</c:v>
                </c:pt>
                <c:pt idx="19">
                  <c:v>3. Use of various statistical tools</c:v>
                </c:pt>
                <c:pt idx="20">
                  <c:v>4. Proactive QA  matrix</c:v>
                </c:pt>
                <c:pt idx="21">
                  <c:v>5. QFD</c:v>
                </c:pt>
                <c:pt idx="22">
                  <c:v>6. DR system</c:v>
                </c:pt>
                <c:pt idx="23">
                  <c:v>7. Reliability engineering  FTA, FMEA  </c:v>
                </c:pt>
                <c:pt idx="24">
                  <c:v>8. DOE+ANOVA</c:v>
                </c:pt>
                <c:pt idx="25">
                  <c:v>9. DF(X) </c:v>
                </c:pt>
                <c:pt idx="26">
                  <c:v>10. Robust design, Taguchi methods</c:v>
                </c:pt>
              </c:strCache>
            </c:strRef>
          </c:cat>
          <c:val>
            <c:numRef>
              <c:f>'Andreeva J. - radar (2)'!$AR$64:$AR$90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1"/>
          <c:order val="1"/>
          <c:tx>
            <c:strRef>
              <c:f>'Andreeva J. - radar (2)'!$AS$63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(2)'!$AQ$64:$AQ$90</c:f>
              <c:strCache>
                <c:ptCount val="27"/>
                <c:pt idx="0">
                  <c:v>4. 10 QC viewpoints</c:v>
                </c:pt>
                <c:pt idx="1">
                  <c:v>5. Reactive QA matrix</c:v>
                </c:pt>
                <c:pt idx="2">
                  <c:v>6. Management of claims </c:v>
                </c:pt>
                <c:pt idx="3">
                  <c:v>7. 4M analysis and countermeasures</c:v>
                </c:pt>
                <c:pt idx="4">
                  <c:v>8. 7 QC tools</c:v>
                </c:pt>
                <c:pt idx="5">
                  <c:v>9. 7 steps of  QC problem  solving</c:v>
                </c:pt>
                <c:pt idx="6">
                  <c:v>10. SQC for product characteristics</c:v>
                </c:pt>
                <c:pt idx="7">
                  <c:v>1. Preventive QA matrix</c:v>
                </c:pt>
                <c:pt idx="8">
                  <c:v>2. SQC  for causes</c:v>
                </c:pt>
                <c:pt idx="9">
                  <c:v>3. Step 5, 6 of 7  steps of quality maintenance</c:v>
                </c:pt>
                <c:pt idx="10">
                  <c:v>4. Visualization</c:v>
                </c:pt>
                <c:pt idx="11">
                  <c:v>5. HERCA</c:v>
                </c:pt>
                <c:pt idx="12">
                  <c:v>6. Error proofing,  Fool proofing</c:v>
                </c:pt>
                <c:pt idx="13">
                  <c:v>7. Visual SOP</c:v>
                </c:pt>
                <c:pt idx="14">
                  <c:v>8. QC of in-coming materials</c:v>
                </c:pt>
                <c:pt idx="15">
                  <c:v>9. QA network</c:v>
                </c:pt>
                <c:pt idx="16">
                  <c:v>10. Claims  trend analysis</c:v>
                </c:pt>
                <c:pt idx="17">
                  <c:v>1. Step 7 of Qmaintenance</c:v>
                </c:pt>
                <c:pt idx="18">
                  <c:v>2. New 7 QC tools</c:v>
                </c:pt>
                <c:pt idx="19">
                  <c:v>3. Use of various statistical tools</c:v>
                </c:pt>
                <c:pt idx="20">
                  <c:v>4. Proactive QA  matrix</c:v>
                </c:pt>
                <c:pt idx="21">
                  <c:v>5. QFD</c:v>
                </c:pt>
                <c:pt idx="22">
                  <c:v>6. DR system</c:v>
                </c:pt>
                <c:pt idx="23">
                  <c:v>7. Reliability engineering  FTA, FMEA  </c:v>
                </c:pt>
                <c:pt idx="24">
                  <c:v>8. DOE+ANOVA</c:v>
                </c:pt>
                <c:pt idx="25">
                  <c:v>9. DF(X) </c:v>
                </c:pt>
                <c:pt idx="26">
                  <c:v>10. Robust design, Taguchi methods</c:v>
                </c:pt>
              </c:strCache>
            </c:strRef>
          </c:cat>
          <c:val>
            <c:numRef>
              <c:f>'Andreeva J. - radar (2)'!$AS$64:$AS$90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(2)'!$AT$63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(2)'!$AQ$64:$AQ$90</c:f>
              <c:strCache>
                <c:ptCount val="27"/>
                <c:pt idx="0">
                  <c:v>4. 10 QC viewpoints</c:v>
                </c:pt>
                <c:pt idx="1">
                  <c:v>5. Reactive QA matrix</c:v>
                </c:pt>
                <c:pt idx="2">
                  <c:v>6. Management of claims </c:v>
                </c:pt>
                <c:pt idx="3">
                  <c:v>7. 4M analysis and countermeasures</c:v>
                </c:pt>
                <c:pt idx="4">
                  <c:v>8. 7 QC tools</c:v>
                </c:pt>
                <c:pt idx="5">
                  <c:v>9. 7 steps of  QC problem  solving</c:v>
                </c:pt>
                <c:pt idx="6">
                  <c:v>10. SQC for product characteristics</c:v>
                </c:pt>
                <c:pt idx="7">
                  <c:v>1. Preventive QA matrix</c:v>
                </c:pt>
                <c:pt idx="8">
                  <c:v>2. SQC  for causes</c:v>
                </c:pt>
                <c:pt idx="9">
                  <c:v>3. Step 5, 6 of 7  steps of quality maintenance</c:v>
                </c:pt>
                <c:pt idx="10">
                  <c:v>4. Visualization</c:v>
                </c:pt>
                <c:pt idx="11">
                  <c:v>5. HERCA</c:v>
                </c:pt>
                <c:pt idx="12">
                  <c:v>6. Error proofing,  Fool proofing</c:v>
                </c:pt>
                <c:pt idx="13">
                  <c:v>7. Visual SOP</c:v>
                </c:pt>
                <c:pt idx="14">
                  <c:v>8. QC of in-coming materials</c:v>
                </c:pt>
                <c:pt idx="15">
                  <c:v>9. QA network</c:v>
                </c:pt>
                <c:pt idx="16">
                  <c:v>10. Claims  trend analysis</c:v>
                </c:pt>
                <c:pt idx="17">
                  <c:v>1. Step 7 of Qmaintenance</c:v>
                </c:pt>
                <c:pt idx="18">
                  <c:v>2. New 7 QC tools</c:v>
                </c:pt>
                <c:pt idx="19">
                  <c:v>3. Use of various statistical tools</c:v>
                </c:pt>
                <c:pt idx="20">
                  <c:v>4. Proactive QA  matrix</c:v>
                </c:pt>
                <c:pt idx="21">
                  <c:v>5. QFD</c:v>
                </c:pt>
                <c:pt idx="22">
                  <c:v>6. DR system</c:v>
                </c:pt>
                <c:pt idx="23">
                  <c:v>7. Reliability engineering  FTA, FMEA  </c:v>
                </c:pt>
                <c:pt idx="24">
                  <c:v>8. DOE+ANOVA</c:v>
                </c:pt>
                <c:pt idx="25">
                  <c:v>9. DF(X) </c:v>
                </c:pt>
                <c:pt idx="26">
                  <c:v>10. Robust design, Taguchi methods</c:v>
                </c:pt>
              </c:strCache>
            </c:strRef>
          </c:cat>
          <c:val>
            <c:numRef>
              <c:f>'Andreeva J. - radar (2)'!$AT$64:$AT$90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'Andreeva J. - radar (2)'!$AU$63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(2)'!$AQ$64:$AQ$90</c:f>
              <c:strCache>
                <c:ptCount val="27"/>
                <c:pt idx="0">
                  <c:v>4. 10 QC viewpoints</c:v>
                </c:pt>
                <c:pt idx="1">
                  <c:v>5. Reactive QA matrix</c:v>
                </c:pt>
                <c:pt idx="2">
                  <c:v>6. Management of claims </c:v>
                </c:pt>
                <c:pt idx="3">
                  <c:v>7. 4M analysis and countermeasures</c:v>
                </c:pt>
                <c:pt idx="4">
                  <c:v>8. 7 QC tools</c:v>
                </c:pt>
                <c:pt idx="5">
                  <c:v>9. 7 steps of  QC problem  solving</c:v>
                </c:pt>
                <c:pt idx="6">
                  <c:v>10. SQC for product characteristics</c:v>
                </c:pt>
                <c:pt idx="7">
                  <c:v>1. Preventive QA matrix</c:v>
                </c:pt>
                <c:pt idx="8">
                  <c:v>2. SQC  for causes</c:v>
                </c:pt>
                <c:pt idx="9">
                  <c:v>3. Step 5, 6 of 7  steps of quality maintenance</c:v>
                </c:pt>
                <c:pt idx="10">
                  <c:v>4. Visualization</c:v>
                </c:pt>
                <c:pt idx="11">
                  <c:v>5. HERCA</c:v>
                </c:pt>
                <c:pt idx="12">
                  <c:v>6. Error proofing,  Fool proofing</c:v>
                </c:pt>
                <c:pt idx="13">
                  <c:v>7. Visual SOP</c:v>
                </c:pt>
                <c:pt idx="14">
                  <c:v>8. QC of in-coming materials</c:v>
                </c:pt>
                <c:pt idx="15">
                  <c:v>9. QA network</c:v>
                </c:pt>
                <c:pt idx="16">
                  <c:v>10. Claims  trend analysis</c:v>
                </c:pt>
                <c:pt idx="17">
                  <c:v>1. Step 7 of Qmaintenance</c:v>
                </c:pt>
                <c:pt idx="18">
                  <c:v>2. New 7 QC tools</c:v>
                </c:pt>
                <c:pt idx="19">
                  <c:v>3. Use of various statistical tools</c:v>
                </c:pt>
                <c:pt idx="20">
                  <c:v>4. Proactive QA  matrix</c:v>
                </c:pt>
                <c:pt idx="21">
                  <c:v>5. QFD</c:v>
                </c:pt>
                <c:pt idx="22">
                  <c:v>6. DR system</c:v>
                </c:pt>
                <c:pt idx="23">
                  <c:v>7. Reliability engineering  FTA, FMEA  </c:v>
                </c:pt>
                <c:pt idx="24">
                  <c:v>8. DOE+ANOVA</c:v>
                </c:pt>
                <c:pt idx="25">
                  <c:v>9. DF(X) </c:v>
                </c:pt>
                <c:pt idx="26">
                  <c:v>10. Robust design, Taguchi methods</c:v>
                </c:pt>
              </c:strCache>
            </c:strRef>
          </c:cat>
          <c:val>
            <c:numRef>
              <c:f>'Andreeva J. - radar (2)'!$AU$64:$AU$90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'Andreeva J. - radar (2)'!$AV$63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(2)'!$AQ$64:$AQ$90</c:f>
              <c:strCache>
                <c:ptCount val="27"/>
                <c:pt idx="0">
                  <c:v>4. 10 QC viewpoints</c:v>
                </c:pt>
                <c:pt idx="1">
                  <c:v>5. Reactive QA matrix</c:v>
                </c:pt>
                <c:pt idx="2">
                  <c:v>6. Management of claims </c:v>
                </c:pt>
                <c:pt idx="3">
                  <c:v>7. 4M analysis and countermeasures</c:v>
                </c:pt>
                <c:pt idx="4">
                  <c:v>8. 7 QC tools</c:v>
                </c:pt>
                <c:pt idx="5">
                  <c:v>9. 7 steps of  QC problem  solving</c:v>
                </c:pt>
                <c:pt idx="6">
                  <c:v>10. SQC for product characteristics</c:v>
                </c:pt>
                <c:pt idx="7">
                  <c:v>1. Preventive QA matrix</c:v>
                </c:pt>
                <c:pt idx="8">
                  <c:v>2. SQC  for causes</c:v>
                </c:pt>
                <c:pt idx="9">
                  <c:v>3. Step 5, 6 of 7  steps of quality maintenance</c:v>
                </c:pt>
                <c:pt idx="10">
                  <c:v>4. Visualization</c:v>
                </c:pt>
                <c:pt idx="11">
                  <c:v>5. HERCA</c:v>
                </c:pt>
                <c:pt idx="12">
                  <c:v>6. Error proofing,  Fool proofing</c:v>
                </c:pt>
                <c:pt idx="13">
                  <c:v>7. Visual SOP</c:v>
                </c:pt>
                <c:pt idx="14">
                  <c:v>8. QC of in-coming materials</c:v>
                </c:pt>
                <c:pt idx="15">
                  <c:v>9. QA network</c:v>
                </c:pt>
                <c:pt idx="16">
                  <c:v>10. Claims  trend analysis</c:v>
                </c:pt>
                <c:pt idx="17">
                  <c:v>1. Step 7 of Qmaintenance</c:v>
                </c:pt>
                <c:pt idx="18">
                  <c:v>2. New 7 QC tools</c:v>
                </c:pt>
                <c:pt idx="19">
                  <c:v>3. Use of various statistical tools</c:v>
                </c:pt>
                <c:pt idx="20">
                  <c:v>4. Proactive QA  matrix</c:v>
                </c:pt>
                <c:pt idx="21">
                  <c:v>5. QFD</c:v>
                </c:pt>
                <c:pt idx="22">
                  <c:v>6. DR system</c:v>
                </c:pt>
                <c:pt idx="23">
                  <c:v>7. Reliability engineering  FTA, FMEA  </c:v>
                </c:pt>
                <c:pt idx="24">
                  <c:v>8. DOE+ANOVA</c:v>
                </c:pt>
                <c:pt idx="25">
                  <c:v>9. DF(X) </c:v>
                </c:pt>
                <c:pt idx="26">
                  <c:v>10. Robust design, Taguchi methods</c:v>
                </c:pt>
              </c:strCache>
            </c:strRef>
          </c:cat>
          <c:val>
            <c:numRef>
              <c:f>'Andreeva J. - radar (2)'!$AV$64:$AV$90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8816"/>
        <c:axId val="119417664"/>
      </c:radarChart>
      <c:catAx>
        <c:axId val="1188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417664"/>
        <c:crosses val="autoZero"/>
        <c:auto val="0"/>
        <c:lblAlgn val="ctr"/>
        <c:lblOffset val="100"/>
        <c:noMultiLvlLbl val="0"/>
      </c:catAx>
      <c:valAx>
        <c:axId val="119417664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8816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(2)'!$AZ$14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(2)'!$AX$15:$AY$41</c:f>
              <c:multiLvlStrCache>
                <c:ptCount val="27"/>
                <c:lvl>
                  <c:pt idx="0">
                    <c:v>4. Maintenance theory  </c:v>
                  </c:pt>
                  <c:pt idx="1">
                    <c:v>5. Machine classification based on CD</c:v>
                  </c:pt>
                  <c:pt idx="2">
                    <c:v>6. Breakdown maps </c:v>
                  </c:pt>
                  <c:pt idx="3">
                    <c:v>7. AM step 1</c:v>
                  </c:pt>
                  <c:pt idx="4">
                    <c:v>8. AM step 2</c:v>
                  </c:pt>
                  <c:pt idx="5">
                    <c:v>9. AM step 3</c:v>
                  </c:pt>
                  <c:pt idx="6">
                    <c:v>10. Correct evaluation of B and C for each step</c:v>
                  </c:pt>
                  <c:pt idx="7">
                    <c:v>1. Machine classification based on P,Q,C,D,S,M</c:v>
                  </c:pt>
                  <c:pt idx="8">
                    <c:v>2. 4 categories of operators </c:v>
                  </c:pt>
                  <c:pt idx="9">
                    <c:v>3. AM step 4</c:v>
                  </c:pt>
                  <c:pt idx="10">
                    <c:v>4. Quick kaizen</c:v>
                  </c:pt>
                  <c:pt idx="11">
                    <c:v>5. AM step 5 </c:v>
                  </c:pt>
                  <c:pt idx="12">
                    <c:v>6. AM step 6 </c:v>
                  </c:pt>
                  <c:pt idx="13">
                    <c:v>7. Machine data analysis </c:v>
                  </c:pt>
                  <c:pt idx="14">
                    <c:v>8. Process data analysis</c:v>
                  </c:pt>
                  <c:pt idx="15">
                    <c:v>9. Job cover matrix  </c:v>
                  </c:pt>
                  <c:pt idx="16">
                    <c:v>10. Correct evaluation of B and C for each step</c:v>
                  </c:pt>
                  <c:pt idx="17">
                    <c:v>1. AM step 7</c:v>
                  </c:pt>
                  <c:pt idx="18">
                    <c:v>2. Elimination of workplace waste and losses  </c:v>
                  </c:pt>
                  <c:pt idx="19">
                    <c:v>3. Production data analysis </c:v>
                  </c:pt>
                  <c:pt idx="20">
                    <c:v>4. Man-machine chart </c:v>
                  </c:pt>
                  <c:pt idx="21">
                    <c:v>5. Layout modification</c:v>
                  </c:pt>
                  <c:pt idx="22">
                    <c:v>6. Creation of MP information</c:v>
                  </c:pt>
                  <c:pt idx="23">
                    <c:v>7. Design in  (Safety)</c:v>
                  </c:pt>
                  <c:pt idx="24">
                    <c:v>8. Reliability and maintainability design </c:v>
                  </c:pt>
                  <c:pt idx="25">
                    <c:v>9. Design in  (involve Op)</c:v>
                  </c:pt>
                  <c:pt idx="26">
                    <c:v>10. 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'Andreeva J. - radar (2)'!$AZ$15:$AZ$41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(2)'!$BA$14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(2)'!$AX$15:$AY$41</c:f>
              <c:multiLvlStrCache>
                <c:ptCount val="27"/>
                <c:lvl>
                  <c:pt idx="0">
                    <c:v>4. Maintenance theory  </c:v>
                  </c:pt>
                  <c:pt idx="1">
                    <c:v>5. Machine classification based on CD</c:v>
                  </c:pt>
                  <c:pt idx="2">
                    <c:v>6. Breakdown maps </c:v>
                  </c:pt>
                  <c:pt idx="3">
                    <c:v>7. AM step 1</c:v>
                  </c:pt>
                  <c:pt idx="4">
                    <c:v>8. AM step 2</c:v>
                  </c:pt>
                  <c:pt idx="5">
                    <c:v>9. AM step 3</c:v>
                  </c:pt>
                  <c:pt idx="6">
                    <c:v>10. Correct evaluation of B and C for each step</c:v>
                  </c:pt>
                  <c:pt idx="7">
                    <c:v>1. Machine classification based on P,Q,C,D,S,M</c:v>
                  </c:pt>
                  <c:pt idx="8">
                    <c:v>2. 4 categories of operators </c:v>
                  </c:pt>
                  <c:pt idx="9">
                    <c:v>3. AM step 4</c:v>
                  </c:pt>
                  <c:pt idx="10">
                    <c:v>4. Quick kaizen</c:v>
                  </c:pt>
                  <c:pt idx="11">
                    <c:v>5. AM step 5 </c:v>
                  </c:pt>
                  <c:pt idx="12">
                    <c:v>6. AM step 6 </c:v>
                  </c:pt>
                  <c:pt idx="13">
                    <c:v>7. Machine data analysis </c:v>
                  </c:pt>
                  <c:pt idx="14">
                    <c:v>8. Process data analysis</c:v>
                  </c:pt>
                  <c:pt idx="15">
                    <c:v>9. Job cover matrix  </c:v>
                  </c:pt>
                  <c:pt idx="16">
                    <c:v>10. Correct evaluation of B and C for each step</c:v>
                  </c:pt>
                  <c:pt idx="17">
                    <c:v>1. AM step 7</c:v>
                  </c:pt>
                  <c:pt idx="18">
                    <c:v>2. Elimination of workplace waste and losses  </c:v>
                  </c:pt>
                  <c:pt idx="19">
                    <c:v>3. Production data analysis </c:v>
                  </c:pt>
                  <c:pt idx="20">
                    <c:v>4. Man-machine chart </c:v>
                  </c:pt>
                  <c:pt idx="21">
                    <c:v>5. Layout modification</c:v>
                  </c:pt>
                  <c:pt idx="22">
                    <c:v>6. Creation of MP information</c:v>
                  </c:pt>
                  <c:pt idx="23">
                    <c:v>7. Design in  (Safety)</c:v>
                  </c:pt>
                  <c:pt idx="24">
                    <c:v>8. Reliability and maintainability design </c:v>
                  </c:pt>
                  <c:pt idx="25">
                    <c:v>9. Design in  (involve Op)</c:v>
                  </c:pt>
                  <c:pt idx="26">
                    <c:v>10. 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'Andreeva J. - radar (2)'!$BA$15:$BA$41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(2)'!$BB$14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multiLvlStrRef>
              <c:f>'Andreeva J. - radar (2)'!$AX$15:$AY$41</c:f>
              <c:multiLvlStrCache>
                <c:ptCount val="27"/>
                <c:lvl>
                  <c:pt idx="0">
                    <c:v>4. Maintenance theory  </c:v>
                  </c:pt>
                  <c:pt idx="1">
                    <c:v>5. Machine classification based on CD</c:v>
                  </c:pt>
                  <c:pt idx="2">
                    <c:v>6. Breakdown maps </c:v>
                  </c:pt>
                  <c:pt idx="3">
                    <c:v>7. AM step 1</c:v>
                  </c:pt>
                  <c:pt idx="4">
                    <c:v>8. AM step 2</c:v>
                  </c:pt>
                  <c:pt idx="5">
                    <c:v>9. AM step 3</c:v>
                  </c:pt>
                  <c:pt idx="6">
                    <c:v>10. Correct evaluation of B and C for each step</c:v>
                  </c:pt>
                  <c:pt idx="7">
                    <c:v>1. Machine classification based on P,Q,C,D,S,M</c:v>
                  </c:pt>
                  <c:pt idx="8">
                    <c:v>2. 4 categories of operators </c:v>
                  </c:pt>
                  <c:pt idx="9">
                    <c:v>3. AM step 4</c:v>
                  </c:pt>
                  <c:pt idx="10">
                    <c:v>4. Quick kaizen</c:v>
                  </c:pt>
                  <c:pt idx="11">
                    <c:v>5. AM step 5 </c:v>
                  </c:pt>
                  <c:pt idx="12">
                    <c:v>6. AM step 6 </c:v>
                  </c:pt>
                  <c:pt idx="13">
                    <c:v>7. Machine data analysis </c:v>
                  </c:pt>
                  <c:pt idx="14">
                    <c:v>8. Process data analysis</c:v>
                  </c:pt>
                  <c:pt idx="15">
                    <c:v>9. Job cover matrix  </c:v>
                  </c:pt>
                  <c:pt idx="16">
                    <c:v>10. Correct evaluation of B and C for each step</c:v>
                  </c:pt>
                  <c:pt idx="17">
                    <c:v>1. AM step 7</c:v>
                  </c:pt>
                  <c:pt idx="18">
                    <c:v>2. Elimination of workplace waste and losses  </c:v>
                  </c:pt>
                  <c:pt idx="19">
                    <c:v>3. Production data analysis </c:v>
                  </c:pt>
                  <c:pt idx="20">
                    <c:v>4. Man-machine chart </c:v>
                  </c:pt>
                  <c:pt idx="21">
                    <c:v>5. Layout modification</c:v>
                  </c:pt>
                  <c:pt idx="22">
                    <c:v>6. Creation of MP information</c:v>
                  </c:pt>
                  <c:pt idx="23">
                    <c:v>7. Design in  (Safety)</c:v>
                  </c:pt>
                  <c:pt idx="24">
                    <c:v>8. Reliability and maintainability design </c:v>
                  </c:pt>
                  <c:pt idx="25">
                    <c:v>9. Design in  (involve Op)</c:v>
                  </c:pt>
                  <c:pt idx="26">
                    <c:v>10. 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'Andreeva J. - radar (2)'!$BB$15:$BB$41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'Andreeva J. - radar (2)'!$BC$14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(2)'!$AX$15:$AY$41</c:f>
              <c:multiLvlStrCache>
                <c:ptCount val="27"/>
                <c:lvl>
                  <c:pt idx="0">
                    <c:v>4. Maintenance theory  </c:v>
                  </c:pt>
                  <c:pt idx="1">
                    <c:v>5. Machine classification based on CD</c:v>
                  </c:pt>
                  <c:pt idx="2">
                    <c:v>6. Breakdown maps </c:v>
                  </c:pt>
                  <c:pt idx="3">
                    <c:v>7. AM step 1</c:v>
                  </c:pt>
                  <c:pt idx="4">
                    <c:v>8. AM step 2</c:v>
                  </c:pt>
                  <c:pt idx="5">
                    <c:v>9. AM step 3</c:v>
                  </c:pt>
                  <c:pt idx="6">
                    <c:v>10. Correct evaluation of B and C for each step</c:v>
                  </c:pt>
                  <c:pt idx="7">
                    <c:v>1. Machine classification based on P,Q,C,D,S,M</c:v>
                  </c:pt>
                  <c:pt idx="8">
                    <c:v>2. 4 categories of operators </c:v>
                  </c:pt>
                  <c:pt idx="9">
                    <c:v>3. AM step 4</c:v>
                  </c:pt>
                  <c:pt idx="10">
                    <c:v>4. Quick kaizen</c:v>
                  </c:pt>
                  <c:pt idx="11">
                    <c:v>5. AM step 5 </c:v>
                  </c:pt>
                  <c:pt idx="12">
                    <c:v>6. AM step 6 </c:v>
                  </c:pt>
                  <c:pt idx="13">
                    <c:v>7. Machine data analysis </c:v>
                  </c:pt>
                  <c:pt idx="14">
                    <c:v>8. Process data analysis</c:v>
                  </c:pt>
                  <c:pt idx="15">
                    <c:v>9. Job cover matrix  </c:v>
                  </c:pt>
                  <c:pt idx="16">
                    <c:v>10. Correct evaluation of B and C for each step</c:v>
                  </c:pt>
                  <c:pt idx="17">
                    <c:v>1. AM step 7</c:v>
                  </c:pt>
                  <c:pt idx="18">
                    <c:v>2. Elimination of workplace waste and losses  </c:v>
                  </c:pt>
                  <c:pt idx="19">
                    <c:v>3. Production data analysis </c:v>
                  </c:pt>
                  <c:pt idx="20">
                    <c:v>4. Man-machine chart </c:v>
                  </c:pt>
                  <c:pt idx="21">
                    <c:v>5. Layout modification</c:v>
                  </c:pt>
                  <c:pt idx="22">
                    <c:v>6. Creation of MP information</c:v>
                  </c:pt>
                  <c:pt idx="23">
                    <c:v>7. Design in  (Safety)</c:v>
                  </c:pt>
                  <c:pt idx="24">
                    <c:v>8. Reliability and maintainability design </c:v>
                  </c:pt>
                  <c:pt idx="25">
                    <c:v>9. Design in  (involve Op)</c:v>
                  </c:pt>
                  <c:pt idx="26">
                    <c:v>10. 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'Andreeva J. - radar (2)'!$BC$15:$BC$41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'Andreeva J. - radar (2)'!$BD$14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'Andreeva J. - radar (2)'!$AX$15:$AY$41</c:f>
              <c:multiLvlStrCache>
                <c:ptCount val="27"/>
                <c:lvl>
                  <c:pt idx="0">
                    <c:v>4. Maintenance theory  </c:v>
                  </c:pt>
                  <c:pt idx="1">
                    <c:v>5. Machine classification based on CD</c:v>
                  </c:pt>
                  <c:pt idx="2">
                    <c:v>6. Breakdown maps </c:v>
                  </c:pt>
                  <c:pt idx="3">
                    <c:v>7. AM step 1</c:v>
                  </c:pt>
                  <c:pt idx="4">
                    <c:v>8. AM step 2</c:v>
                  </c:pt>
                  <c:pt idx="5">
                    <c:v>9. AM step 3</c:v>
                  </c:pt>
                  <c:pt idx="6">
                    <c:v>10. Correct evaluation of B and C for each step</c:v>
                  </c:pt>
                  <c:pt idx="7">
                    <c:v>1. Machine classification based on P,Q,C,D,S,M</c:v>
                  </c:pt>
                  <c:pt idx="8">
                    <c:v>2. 4 categories of operators </c:v>
                  </c:pt>
                  <c:pt idx="9">
                    <c:v>3. AM step 4</c:v>
                  </c:pt>
                  <c:pt idx="10">
                    <c:v>4. Quick kaizen</c:v>
                  </c:pt>
                  <c:pt idx="11">
                    <c:v>5. AM step 5 </c:v>
                  </c:pt>
                  <c:pt idx="12">
                    <c:v>6. AM step 6 </c:v>
                  </c:pt>
                  <c:pt idx="13">
                    <c:v>7. Machine data analysis </c:v>
                  </c:pt>
                  <c:pt idx="14">
                    <c:v>8. Process data analysis</c:v>
                  </c:pt>
                  <c:pt idx="15">
                    <c:v>9. Job cover matrix  </c:v>
                  </c:pt>
                  <c:pt idx="16">
                    <c:v>10. Correct evaluation of B and C for each step</c:v>
                  </c:pt>
                  <c:pt idx="17">
                    <c:v>1. AM step 7</c:v>
                  </c:pt>
                  <c:pt idx="18">
                    <c:v>2. Elimination of workplace waste and losses  </c:v>
                  </c:pt>
                  <c:pt idx="19">
                    <c:v>3. Production data analysis </c:v>
                  </c:pt>
                  <c:pt idx="20">
                    <c:v>4. Man-machine chart </c:v>
                  </c:pt>
                  <c:pt idx="21">
                    <c:v>5. Layout modification</c:v>
                  </c:pt>
                  <c:pt idx="22">
                    <c:v>6. Creation of MP information</c:v>
                  </c:pt>
                  <c:pt idx="23">
                    <c:v>7. Design in  (Safety)</c:v>
                  </c:pt>
                  <c:pt idx="24">
                    <c:v>8. Reliability and maintainability design </c:v>
                  </c:pt>
                  <c:pt idx="25">
                    <c:v>9. Design in  (involve Op)</c:v>
                  </c:pt>
                  <c:pt idx="26">
                    <c:v>10. 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'Andreeva J. - radar (2)'!$BD$15:$BD$41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0720"/>
        <c:axId val="119419968"/>
      </c:radarChart>
      <c:catAx>
        <c:axId val="1193907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419968"/>
        <c:crosses val="autoZero"/>
        <c:auto val="0"/>
        <c:lblAlgn val="ctr"/>
        <c:lblOffset val="100"/>
        <c:noMultiLvlLbl val="0"/>
      </c:catAx>
      <c:valAx>
        <c:axId val="11941996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39072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(2)'!$AZ$63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(2)'!$AY$64:$AY$90</c:f>
              <c:strCache>
                <c:ptCount val="27"/>
                <c:pt idx="0">
                  <c:v>4. PD step 1 - Set up principles</c:v>
                </c:pt>
                <c:pt idx="1">
                  <c:v>5. PD step 2 - Introduce of initial training system to develop competences 
</c:v>
                </c:pt>
                <c:pt idx="2">
                  <c:v>6. PD step 3 Develop projects  to improve competences 
</c:v>
                </c:pt>
                <c:pt idx="3">
                  <c:v>7. E &amp; T method and tools</c:v>
                </c:pt>
                <c:pt idx="4">
                  <c:v>8. correct evaluation of E &amp; T</c:v>
                </c:pt>
                <c:pt idx="5">
                  <c:v>9. Involvement of people</c:v>
                </c:pt>
                <c:pt idx="6">
                  <c:v>10. Good  communication system</c:v>
                </c:pt>
                <c:pt idx="7">
                  <c:v>11. PD step 4 Introduce a system of coherent training to 
Develop competences 
</c:v>
                </c:pt>
                <c:pt idx="8">
                  <c:v>12. Efficient and effective education by texts and tests</c:v>
                </c:pt>
                <c:pt idx="9">
                  <c:v>13. Efficient and effective training off-the-job and on-the-job</c:v>
                </c:pt>
                <c:pt idx="10">
                  <c:v>14. E&amp;T standardization and expansion</c:v>
                </c:pt>
                <c:pt idx="11">
                  <c:v>15. Root causes of lack of knowledge/skills and countermeasures</c:v>
                </c:pt>
                <c:pt idx="12">
                  <c:v>16. Preventive measures against human errors</c:v>
                </c:pt>
                <c:pt idx="13">
                  <c:v>17. Skill gap analysis and countermeasures</c:v>
                </c:pt>
                <c:pt idx="14">
                  <c:v>18. Absenteeism management</c:v>
                </c:pt>
                <c:pt idx="15">
                  <c:v>19. Suggestion system </c:v>
                </c:pt>
                <c:pt idx="16">
                  <c:v>20. Recognition and rewarding system</c:v>
                </c:pt>
                <c:pt idx="17">
                  <c:v>21. Behavioral requirements for staff</c:v>
                </c:pt>
                <c:pt idx="18">
                  <c:v>22. Improve staff behavior</c:v>
                </c:pt>
                <c:pt idx="19">
                  <c:v>23. Behavioral  requirements for operators</c:v>
                </c:pt>
                <c:pt idx="20">
                  <c:v>24. System to improve operator behavior</c:v>
                </c:pt>
                <c:pt idx="21">
                  <c:v>25. Classification of staff </c:v>
                </c:pt>
                <c:pt idx="22">
                  <c:v>26. Classification of operators </c:v>
                </c:pt>
                <c:pt idx="23">
                  <c:v>27. PD step 5 Set up a system for development
</c:v>
                </c:pt>
                <c:pt idx="24">
                  <c:v>28. PD step 6 Specific competences 
</c:v>
                </c:pt>
                <c:pt idx="25">
                  <c:v>29. PD step 7 Continuous assessment 
</c:v>
                </c:pt>
                <c:pt idx="26">
                  <c:v>30. Correct evaluation of investments in E &amp; T</c:v>
                </c:pt>
              </c:strCache>
            </c:strRef>
          </c:cat>
          <c:val>
            <c:numRef>
              <c:f>'Andreeva J. - radar (2)'!$AZ$64:$AZ$90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(2)'!$BA$63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(2)'!$AY$64:$AY$90</c:f>
              <c:strCache>
                <c:ptCount val="27"/>
                <c:pt idx="0">
                  <c:v>4. PD step 1 - Set up principles</c:v>
                </c:pt>
                <c:pt idx="1">
                  <c:v>5. PD step 2 - Introduce of initial training system to develop competences 
</c:v>
                </c:pt>
                <c:pt idx="2">
                  <c:v>6. PD step 3 Develop projects  to improve competences 
</c:v>
                </c:pt>
                <c:pt idx="3">
                  <c:v>7. E &amp; T method and tools</c:v>
                </c:pt>
                <c:pt idx="4">
                  <c:v>8. correct evaluation of E &amp; T</c:v>
                </c:pt>
                <c:pt idx="5">
                  <c:v>9. Involvement of people</c:v>
                </c:pt>
                <c:pt idx="6">
                  <c:v>10. Good  communication system</c:v>
                </c:pt>
                <c:pt idx="7">
                  <c:v>11. PD step 4 Introduce a system of coherent training to 
Develop competences 
</c:v>
                </c:pt>
                <c:pt idx="8">
                  <c:v>12. Efficient and effective education by texts and tests</c:v>
                </c:pt>
                <c:pt idx="9">
                  <c:v>13. Efficient and effective training off-the-job and on-the-job</c:v>
                </c:pt>
                <c:pt idx="10">
                  <c:v>14. E&amp;T standardization and expansion</c:v>
                </c:pt>
                <c:pt idx="11">
                  <c:v>15. Root causes of lack of knowledge/skills and countermeasures</c:v>
                </c:pt>
                <c:pt idx="12">
                  <c:v>16. Preventive measures against human errors</c:v>
                </c:pt>
                <c:pt idx="13">
                  <c:v>17. Skill gap analysis and countermeasures</c:v>
                </c:pt>
                <c:pt idx="14">
                  <c:v>18. Absenteeism management</c:v>
                </c:pt>
                <c:pt idx="15">
                  <c:v>19. Suggestion system </c:v>
                </c:pt>
                <c:pt idx="16">
                  <c:v>20. Recognition and rewarding system</c:v>
                </c:pt>
                <c:pt idx="17">
                  <c:v>21. Behavioral requirements for staff</c:v>
                </c:pt>
                <c:pt idx="18">
                  <c:v>22. Improve staff behavior</c:v>
                </c:pt>
                <c:pt idx="19">
                  <c:v>23. Behavioral  requirements for operators</c:v>
                </c:pt>
                <c:pt idx="20">
                  <c:v>24. System to improve operator behavior</c:v>
                </c:pt>
                <c:pt idx="21">
                  <c:v>25. Classification of staff </c:v>
                </c:pt>
                <c:pt idx="22">
                  <c:v>26. Classification of operators </c:v>
                </c:pt>
                <c:pt idx="23">
                  <c:v>27. PD step 5 Set up a system for development
</c:v>
                </c:pt>
                <c:pt idx="24">
                  <c:v>28. PD step 6 Specific competences 
</c:v>
                </c:pt>
                <c:pt idx="25">
                  <c:v>29. PD step 7 Continuous assessment 
</c:v>
                </c:pt>
                <c:pt idx="26">
                  <c:v>30. Correct evaluation of investments in E &amp; T</c:v>
                </c:pt>
              </c:strCache>
            </c:strRef>
          </c:cat>
          <c:val>
            <c:numRef>
              <c:f>'Andreeva J. - radar (2)'!$BA$64:$BA$90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(2)'!$BB$63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(2)'!$AY$64:$AY$90</c:f>
              <c:strCache>
                <c:ptCount val="27"/>
                <c:pt idx="0">
                  <c:v>4. PD step 1 - Set up principles</c:v>
                </c:pt>
                <c:pt idx="1">
                  <c:v>5. PD step 2 - Introduce of initial training system to develop competences 
</c:v>
                </c:pt>
                <c:pt idx="2">
                  <c:v>6. PD step 3 Develop projects  to improve competences 
</c:v>
                </c:pt>
                <c:pt idx="3">
                  <c:v>7. E &amp; T method and tools</c:v>
                </c:pt>
                <c:pt idx="4">
                  <c:v>8. correct evaluation of E &amp; T</c:v>
                </c:pt>
                <c:pt idx="5">
                  <c:v>9. Involvement of people</c:v>
                </c:pt>
                <c:pt idx="6">
                  <c:v>10. Good  communication system</c:v>
                </c:pt>
                <c:pt idx="7">
                  <c:v>11. PD step 4 Introduce a system of coherent training to 
Develop competences 
</c:v>
                </c:pt>
                <c:pt idx="8">
                  <c:v>12. Efficient and effective education by texts and tests</c:v>
                </c:pt>
                <c:pt idx="9">
                  <c:v>13. Efficient and effective training off-the-job and on-the-job</c:v>
                </c:pt>
                <c:pt idx="10">
                  <c:v>14. E&amp;T standardization and expansion</c:v>
                </c:pt>
                <c:pt idx="11">
                  <c:v>15. Root causes of lack of knowledge/skills and countermeasures</c:v>
                </c:pt>
                <c:pt idx="12">
                  <c:v>16. Preventive measures against human errors</c:v>
                </c:pt>
                <c:pt idx="13">
                  <c:v>17. Skill gap analysis and countermeasures</c:v>
                </c:pt>
                <c:pt idx="14">
                  <c:v>18. Absenteeism management</c:v>
                </c:pt>
                <c:pt idx="15">
                  <c:v>19. Suggestion system </c:v>
                </c:pt>
                <c:pt idx="16">
                  <c:v>20. Recognition and rewarding system</c:v>
                </c:pt>
                <c:pt idx="17">
                  <c:v>21. Behavioral requirements for staff</c:v>
                </c:pt>
                <c:pt idx="18">
                  <c:v>22. Improve staff behavior</c:v>
                </c:pt>
                <c:pt idx="19">
                  <c:v>23. Behavioral  requirements for operators</c:v>
                </c:pt>
                <c:pt idx="20">
                  <c:v>24. System to improve operator behavior</c:v>
                </c:pt>
                <c:pt idx="21">
                  <c:v>25. Classification of staff </c:v>
                </c:pt>
                <c:pt idx="22">
                  <c:v>26. Classification of operators </c:v>
                </c:pt>
                <c:pt idx="23">
                  <c:v>27. PD step 5 Set up a system for development
</c:v>
                </c:pt>
                <c:pt idx="24">
                  <c:v>28. PD step 6 Specific competences 
</c:v>
                </c:pt>
                <c:pt idx="25">
                  <c:v>29. PD step 7 Continuous assessment 
</c:v>
                </c:pt>
                <c:pt idx="26">
                  <c:v>30. Correct evaluation of investments in E &amp; T</c:v>
                </c:pt>
              </c:strCache>
            </c:strRef>
          </c:cat>
          <c:val>
            <c:numRef>
              <c:f>'Andreeva J. - radar (2)'!$BB$64:$BB$90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3"/>
          <c:order val="3"/>
          <c:tx>
            <c:strRef>
              <c:f>'Andreeva J. - radar (2)'!$BC$63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(2)'!$AY$64:$AY$90</c:f>
              <c:strCache>
                <c:ptCount val="27"/>
                <c:pt idx="0">
                  <c:v>4. PD step 1 - Set up principles</c:v>
                </c:pt>
                <c:pt idx="1">
                  <c:v>5. PD step 2 - Introduce of initial training system to develop competences 
</c:v>
                </c:pt>
                <c:pt idx="2">
                  <c:v>6. PD step 3 Develop projects  to improve competences 
</c:v>
                </c:pt>
                <c:pt idx="3">
                  <c:v>7. E &amp; T method and tools</c:v>
                </c:pt>
                <c:pt idx="4">
                  <c:v>8. correct evaluation of E &amp; T</c:v>
                </c:pt>
                <c:pt idx="5">
                  <c:v>9. Involvement of people</c:v>
                </c:pt>
                <c:pt idx="6">
                  <c:v>10. Good  communication system</c:v>
                </c:pt>
                <c:pt idx="7">
                  <c:v>11. PD step 4 Introduce a system of coherent training to 
Develop competences 
</c:v>
                </c:pt>
                <c:pt idx="8">
                  <c:v>12. Efficient and effective education by texts and tests</c:v>
                </c:pt>
                <c:pt idx="9">
                  <c:v>13. Efficient and effective training off-the-job and on-the-job</c:v>
                </c:pt>
                <c:pt idx="10">
                  <c:v>14. E&amp;T standardization and expansion</c:v>
                </c:pt>
                <c:pt idx="11">
                  <c:v>15. Root causes of lack of knowledge/skills and countermeasures</c:v>
                </c:pt>
                <c:pt idx="12">
                  <c:v>16. Preventive measures against human errors</c:v>
                </c:pt>
                <c:pt idx="13">
                  <c:v>17. Skill gap analysis and countermeasures</c:v>
                </c:pt>
                <c:pt idx="14">
                  <c:v>18. Absenteeism management</c:v>
                </c:pt>
                <c:pt idx="15">
                  <c:v>19. Suggestion system </c:v>
                </c:pt>
                <c:pt idx="16">
                  <c:v>20. Recognition and rewarding system</c:v>
                </c:pt>
                <c:pt idx="17">
                  <c:v>21. Behavioral requirements for staff</c:v>
                </c:pt>
                <c:pt idx="18">
                  <c:v>22. Improve staff behavior</c:v>
                </c:pt>
                <c:pt idx="19">
                  <c:v>23. Behavioral  requirements for operators</c:v>
                </c:pt>
                <c:pt idx="20">
                  <c:v>24. System to improve operator behavior</c:v>
                </c:pt>
                <c:pt idx="21">
                  <c:v>25. Classification of staff </c:v>
                </c:pt>
                <c:pt idx="22">
                  <c:v>26. Classification of operators </c:v>
                </c:pt>
                <c:pt idx="23">
                  <c:v>27. PD step 5 Set up a system for development
</c:v>
                </c:pt>
                <c:pt idx="24">
                  <c:v>28. PD step 6 Specific competences 
</c:v>
                </c:pt>
                <c:pt idx="25">
                  <c:v>29. PD step 7 Continuous assessment 
</c:v>
                </c:pt>
                <c:pt idx="26">
                  <c:v>30. Correct evaluation of investments in E &amp; T</c:v>
                </c:pt>
              </c:strCache>
            </c:strRef>
          </c:cat>
          <c:val>
            <c:numRef>
              <c:f>'Andreeva J. - radar (2)'!$BC$64:$BC$90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'Andreeva J. - radar (2)'!$BD$63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(2)'!$AY$64:$AY$90</c:f>
              <c:strCache>
                <c:ptCount val="27"/>
                <c:pt idx="0">
                  <c:v>4. PD step 1 - Set up principles</c:v>
                </c:pt>
                <c:pt idx="1">
                  <c:v>5. PD step 2 - Introduce of initial training system to develop competences 
</c:v>
                </c:pt>
                <c:pt idx="2">
                  <c:v>6. PD step 3 Develop projects  to improve competences 
</c:v>
                </c:pt>
                <c:pt idx="3">
                  <c:v>7. E &amp; T method and tools</c:v>
                </c:pt>
                <c:pt idx="4">
                  <c:v>8. correct evaluation of E &amp; T</c:v>
                </c:pt>
                <c:pt idx="5">
                  <c:v>9. Involvement of people</c:v>
                </c:pt>
                <c:pt idx="6">
                  <c:v>10. Good  communication system</c:v>
                </c:pt>
                <c:pt idx="7">
                  <c:v>11. PD step 4 Introduce a system of coherent training to 
Develop competences 
</c:v>
                </c:pt>
                <c:pt idx="8">
                  <c:v>12. Efficient and effective education by texts and tests</c:v>
                </c:pt>
                <c:pt idx="9">
                  <c:v>13. Efficient and effective training off-the-job and on-the-job</c:v>
                </c:pt>
                <c:pt idx="10">
                  <c:v>14. E&amp;T standardization and expansion</c:v>
                </c:pt>
                <c:pt idx="11">
                  <c:v>15. Root causes of lack of knowledge/skills and countermeasures</c:v>
                </c:pt>
                <c:pt idx="12">
                  <c:v>16. Preventive measures against human errors</c:v>
                </c:pt>
                <c:pt idx="13">
                  <c:v>17. Skill gap analysis and countermeasures</c:v>
                </c:pt>
                <c:pt idx="14">
                  <c:v>18. Absenteeism management</c:v>
                </c:pt>
                <c:pt idx="15">
                  <c:v>19. Suggestion system </c:v>
                </c:pt>
                <c:pt idx="16">
                  <c:v>20. Recognition and rewarding system</c:v>
                </c:pt>
                <c:pt idx="17">
                  <c:v>21. Behavioral requirements for staff</c:v>
                </c:pt>
                <c:pt idx="18">
                  <c:v>22. Improve staff behavior</c:v>
                </c:pt>
                <c:pt idx="19">
                  <c:v>23. Behavioral  requirements for operators</c:v>
                </c:pt>
                <c:pt idx="20">
                  <c:v>24. System to improve operator behavior</c:v>
                </c:pt>
                <c:pt idx="21">
                  <c:v>25. Classification of staff </c:v>
                </c:pt>
                <c:pt idx="22">
                  <c:v>26. Classification of operators </c:v>
                </c:pt>
                <c:pt idx="23">
                  <c:v>27. PD step 5 Set up a system for development
</c:v>
                </c:pt>
                <c:pt idx="24">
                  <c:v>28. PD step 6 Specific competences 
</c:v>
                </c:pt>
                <c:pt idx="25">
                  <c:v>29. PD step 7 Continuous assessment 
</c:v>
                </c:pt>
                <c:pt idx="26">
                  <c:v>30. Correct evaluation of investments in E &amp; T</c:v>
                </c:pt>
              </c:strCache>
            </c:strRef>
          </c:cat>
          <c:val>
            <c:numRef>
              <c:f>'Andreeva J. - radar (2)'!$BD$64:$BD$90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8304"/>
        <c:axId val="119422272"/>
      </c:radarChart>
      <c:catAx>
        <c:axId val="11881830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422272"/>
        <c:crosses val="autoZero"/>
        <c:auto val="0"/>
        <c:lblAlgn val="ctr"/>
        <c:lblOffset val="100"/>
        <c:noMultiLvlLbl val="0"/>
      </c:catAx>
      <c:valAx>
        <c:axId val="11942227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818304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(2)'!$BH$14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(2)'!$BG$15:$BG$41</c:f>
              <c:strCache>
                <c:ptCount val="27"/>
                <c:pt idx="0">
                  <c:v>4. Maintenance theory</c:v>
                </c:pt>
                <c:pt idx="1">
                  <c:v>5. Machine classification based on CD</c:v>
                </c:pt>
                <c:pt idx="2">
                  <c:v>6. Measurement of OEE, OPE</c:v>
                </c:pt>
                <c:pt idx="3">
                  <c:v>7. PM Step 1</c:v>
                </c:pt>
                <c:pt idx="4">
                  <c:v>8. PM Step 2</c:v>
                </c:pt>
                <c:pt idx="5">
                  <c:v>9. PM Step 3</c:v>
                </c:pt>
                <c:pt idx="6">
                  <c:v>10. SMP</c:v>
                </c:pt>
                <c:pt idx="7">
                  <c:v>1. 5S in machine workshop</c:v>
                </c:pt>
                <c:pt idx="8">
                  <c:v>2. Equipment drawings  management</c:v>
                </c:pt>
                <c:pt idx="9">
                  <c:v>3. Spare part management</c:v>
                </c:pt>
                <c:pt idx="10">
                  <c:v>4. Machine  classification based on CD + P,Q,C,D,S and M</c:v>
                </c:pt>
                <c:pt idx="11">
                  <c:v>5. PM step 4</c:v>
                </c:pt>
                <c:pt idx="12">
                  <c:v>6. PM step 5</c:v>
                </c:pt>
                <c:pt idx="13">
                  <c:v>7. Component maintenance </c:v>
                </c:pt>
                <c:pt idx="14">
                  <c:v>8. MTTR analysis </c:v>
                </c:pt>
                <c:pt idx="15">
                  <c:v>9. QM, PPA </c:v>
                </c:pt>
                <c:pt idx="16">
                  <c:v>10. Microstoppages: use of high speed  camera</c:v>
                </c:pt>
                <c:pt idx="17">
                  <c:v>1. Breakdown analysis</c:v>
                </c:pt>
                <c:pt idx="18">
                  <c:v>2. PM step 6</c:v>
                </c:pt>
                <c:pt idx="19">
                  <c:v>3. PM Step 7</c:v>
                </c:pt>
                <c:pt idx="20">
                  <c:v>4. Real time management</c:v>
                </c:pt>
                <c:pt idx="21">
                  <c:v>5. Unmanned operation </c:v>
                </c:pt>
                <c:pt idx="22">
                  <c:v>6. FTA,  process FMEA</c:v>
                </c:pt>
                <c:pt idx="23">
                  <c:v>7. Feedback system to  EPM and EEM</c:v>
                </c:pt>
                <c:pt idx="24">
                  <c:v>8. Reliability  design  </c:v>
                </c:pt>
                <c:pt idx="25">
                  <c:v>9. RCM</c:v>
                </c:pt>
                <c:pt idx="26">
                  <c:v>10. Spare part management from design stage</c:v>
                </c:pt>
              </c:strCache>
            </c:strRef>
          </c:cat>
          <c:val>
            <c:numRef>
              <c:f>'Andreeva J. - radar (2)'!$BH$15:$BH$41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(2)'!$BI$14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(2)'!$BG$15:$BG$41</c:f>
              <c:strCache>
                <c:ptCount val="27"/>
                <c:pt idx="0">
                  <c:v>4. Maintenance theory</c:v>
                </c:pt>
                <c:pt idx="1">
                  <c:v>5. Machine classification based on CD</c:v>
                </c:pt>
                <c:pt idx="2">
                  <c:v>6. Measurement of OEE, OPE</c:v>
                </c:pt>
                <c:pt idx="3">
                  <c:v>7. PM Step 1</c:v>
                </c:pt>
                <c:pt idx="4">
                  <c:v>8. PM Step 2</c:v>
                </c:pt>
                <c:pt idx="5">
                  <c:v>9. PM Step 3</c:v>
                </c:pt>
                <c:pt idx="6">
                  <c:v>10. SMP</c:v>
                </c:pt>
                <c:pt idx="7">
                  <c:v>1. 5S in machine workshop</c:v>
                </c:pt>
                <c:pt idx="8">
                  <c:v>2. Equipment drawings  management</c:v>
                </c:pt>
                <c:pt idx="9">
                  <c:v>3. Spare part management</c:v>
                </c:pt>
                <c:pt idx="10">
                  <c:v>4. Machine  classification based on CD + P,Q,C,D,S and M</c:v>
                </c:pt>
                <c:pt idx="11">
                  <c:v>5. PM step 4</c:v>
                </c:pt>
                <c:pt idx="12">
                  <c:v>6. PM step 5</c:v>
                </c:pt>
                <c:pt idx="13">
                  <c:v>7. Component maintenance </c:v>
                </c:pt>
                <c:pt idx="14">
                  <c:v>8. MTTR analysis </c:v>
                </c:pt>
                <c:pt idx="15">
                  <c:v>9. QM, PPA </c:v>
                </c:pt>
                <c:pt idx="16">
                  <c:v>10. Microstoppages: use of high speed  camera</c:v>
                </c:pt>
                <c:pt idx="17">
                  <c:v>1. Breakdown analysis</c:v>
                </c:pt>
                <c:pt idx="18">
                  <c:v>2. PM step 6</c:v>
                </c:pt>
                <c:pt idx="19">
                  <c:v>3. PM Step 7</c:v>
                </c:pt>
                <c:pt idx="20">
                  <c:v>4. Real time management</c:v>
                </c:pt>
                <c:pt idx="21">
                  <c:v>5. Unmanned operation </c:v>
                </c:pt>
                <c:pt idx="22">
                  <c:v>6. FTA,  process FMEA</c:v>
                </c:pt>
                <c:pt idx="23">
                  <c:v>7. Feedback system to  EPM and EEM</c:v>
                </c:pt>
                <c:pt idx="24">
                  <c:v>8. Reliability  design  </c:v>
                </c:pt>
                <c:pt idx="25">
                  <c:v>9. RCM</c:v>
                </c:pt>
                <c:pt idx="26">
                  <c:v>10. Spare part management from design stage</c:v>
                </c:pt>
              </c:strCache>
            </c:strRef>
          </c:cat>
          <c:val>
            <c:numRef>
              <c:f>'Andreeva J. - radar (2)'!$BI$15:$BI$41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(2)'!$BJ$14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'Andreeva J. - radar (2)'!$BG$15:$BG$41</c:f>
              <c:strCache>
                <c:ptCount val="27"/>
                <c:pt idx="0">
                  <c:v>4. Maintenance theory</c:v>
                </c:pt>
                <c:pt idx="1">
                  <c:v>5. Machine classification based on CD</c:v>
                </c:pt>
                <c:pt idx="2">
                  <c:v>6. Measurement of OEE, OPE</c:v>
                </c:pt>
                <c:pt idx="3">
                  <c:v>7. PM Step 1</c:v>
                </c:pt>
                <c:pt idx="4">
                  <c:v>8. PM Step 2</c:v>
                </c:pt>
                <c:pt idx="5">
                  <c:v>9. PM Step 3</c:v>
                </c:pt>
                <c:pt idx="6">
                  <c:v>10. SMP</c:v>
                </c:pt>
                <c:pt idx="7">
                  <c:v>1. 5S in machine workshop</c:v>
                </c:pt>
                <c:pt idx="8">
                  <c:v>2. Equipment drawings  management</c:v>
                </c:pt>
                <c:pt idx="9">
                  <c:v>3. Spare part management</c:v>
                </c:pt>
                <c:pt idx="10">
                  <c:v>4. Machine  classification based on CD + P,Q,C,D,S and M</c:v>
                </c:pt>
                <c:pt idx="11">
                  <c:v>5. PM step 4</c:v>
                </c:pt>
                <c:pt idx="12">
                  <c:v>6. PM step 5</c:v>
                </c:pt>
                <c:pt idx="13">
                  <c:v>7. Component maintenance </c:v>
                </c:pt>
                <c:pt idx="14">
                  <c:v>8. MTTR analysis </c:v>
                </c:pt>
                <c:pt idx="15">
                  <c:v>9. QM, PPA </c:v>
                </c:pt>
                <c:pt idx="16">
                  <c:v>10. Microstoppages: use of high speed  camera</c:v>
                </c:pt>
                <c:pt idx="17">
                  <c:v>1. Breakdown analysis</c:v>
                </c:pt>
                <c:pt idx="18">
                  <c:v>2. PM step 6</c:v>
                </c:pt>
                <c:pt idx="19">
                  <c:v>3. PM Step 7</c:v>
                </c:pt>
                <c:pt idx="20">
                  <c:v>4. Real time management</c:v>
                </c:pt>
                <c:pt idx="21">
                  <c:v>5. Unmanned operation </c:v>
                </c:pt>
                <c:pt idx="22">
                  <c:v>6. FTA,  process FMEA</c:v>
                </c:pt>
                <c:pt idx="23">
                  <c:v>7. Feedback system to  EPM and EEM</c:v>
                </c:pt>
                <c:pt idx="24">
                  <c:v>8. Reliability  design  </c:v>
                </c:pt>
                <c:pt idx="25">
                  <c:v>9. RCM</c:v>
                </c:pt>
                <c:pt idx="26">
                  <c:v>10. Spare part management from design stage</c:v>
                </c:pt>
              </c:strCache>
            </c:strRef>
          </c:cat>
          <c:val>
            <c:numRef>
              <c:f>'Andreeva J. - radar (2)'!$BJ$15:$BJ$41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'Andreeva J. - radar (2)'!$BK$14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(2)'!$BG$15:$BG$41</c:f>
              <c:strCache>
                <c:ptCount val="27"/>
                <c:pt idx="0">
                  <c:v>4. Maintenance theory</c:v>
                </c:pt>
                <c:pt idx="1">
                  <c:v>5. Machine classification based on CD</c:v>
                </c:pt>
                <c:pt idx="2">
                  <c:v>6. Measurement of OEE, OPE</c:v>
                </c:pt>
                <c:pt idx="3">
                  <c:v>7. PM Step 1</c:v>
                </c:pt>
                <c:pt idx="4">
                  <c:v>8. PM Step 2</c:v>
                </c:pt>
                <c:pt idx="5">
                  <c:v>9. PM Step 3</c:v>
                </c:pt>
                <c:pt idx="6">
                  <c:v>10. SMP</c:v>
                </c:pt>
                <c:pt idx="7">
                  <c:v>1. 5S in machine workshop</c:v>
                </c:pt>
                <c:pt idx="8">
                  <c:v>2. Equipment drawings  management</c:v>
                </c:pt>
                <c:pt idx="9">
                  <c:v>3. Spare part management</c:v>
                </c:pt>
                <c:pt idx="10">
                  <c:v>4. Machine  classification based on CD + P,Q,C,D,S and M</c:v>
                </c:pt>
                <c:pt idx="11">
                  <c:v>5. PM step 4</c:v>
                </c:pt>
                <c:pt idx="12">
                  <c:v>6. PM step 5</c:v>
                </c:pt>
                <c:pt idx="13">
                  <c:v>7. Component maintenance </c:v>
                </c:pt>
                <c:pt idx="14">
                  <c:v>8. MTTR analysis </c:v>
                </c:pt>
                <c:pt idx="15">
                  <c:v>9. QM, PPA </c:v>
                </c:pt>
                <c:pt idx="16">
                  <c:v>10. Microstoppages: use of high speed  camera</c:v>
                </c:pt>
                <c:pt idx="17">
                  <c:v>1. Breakdown analysis</c:v>
                </c:pt>
                <c:pt idx="18">
                  <c:v>2. PM step 6</c:v>
                </c:pt>
                <c:pt idx="19">
                  <c:v>3. PM Step 7</c:v>
                </c:pt>
                <c:pt idx="20">
                  <c:v>4. Real time management</c:v>
                </c:pt>
                <c:pt idx="21">
                  <c:v>5. Unmanned operation </c:v>
                </c:pt>
                <c:pt idx="22">
                  <c:v>6. FTA,  process FMEA</c:v>
                </c:pt>
                <c:pt idx="23">
                  <c:v>7. Feedback system to  EPM and EEM</c:v>
                </c:pt>
                <c:pt idx="24">
                  <c:v>8. Reliability  design  </c:v>
                </c:pt>
                <c:pt idx="25">
                  <c:v>9. RCM</c:v>
                </c:pt>
                <c:pt idx="26">
                  <c:v>10. Spare part management from design stage</c:v>
                </c:pt>
              </c:strCache>
            </c:strRef>
          </c:cat>
          <c:val>
            <c:numRef>
              <c:f>'Andreeva J. - radar (2)'!$BK$15:$BK$41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'Andreeva J. - radar (2)'!$BL$14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(2)'!$BG$15:$BG$41</c:f>
              <c:strCache>
                <c:ptCount val="27"/>
                <c:pt idx="0">
                  <c:v>4. Maintenance theory</c:v>
                </c:pt>
                <c:pt idx="1">
                  <c:v>5. Machine classification based on CD</c:v>
                </c:pt>
                <c:pt idx="2">
                  <c:v>6. Measurement of OEE, OPE</c:v>
                </c:pt>
                <c:pt idx="3">
                  <c:v>7. PM Step 1</c:v>
                </c:pt>
                <c:pt idx="4">
                  <c:v>8. PM Step 2</c:v>
                </c:pt>
                <c:pt idx="5">
                  <c:v>9. PM Step 3</c:v>
                </c:pt>
                <c:pt idx="6">
                  <c:v>10. SMP</c:v>
                </c:pt>
                <c:pt idx="7">
                  <c:v>1. 5S in machine workshop</c:v>
                </c:pt>
                <c:pt idx="8">
                  <c:v>2. Equipment drawings  management</c:v>
                </c:pt>
                <c:pt idx="9">
                  <c:v>3. Spare part management</c:v>
                </c:pt>
                <c:pt idx="10">
                  <c:v>4. Machine  classification based on CD + P,Q,C,D,S and M</c:v>
                </c:pt>
                <c:pt idx="11">
                  <c:v>5. PM step 4</c:v>
                </c:pt>
                <c:pt idx="12">
                  <c:v>6. PM step 5</c:v>
                </c:pt>
                <c:pt idx="13">
                  <c:v>7. Component maintenance </c:v>
                </c:pt>
                <c:pt idx="14">
                  <c:v>8. MTTR analysis </c:v>
                </c:pt>
                <c:pt idx="15">
                  <c:v>9. QM, PPA </c:v>
                </c:pt>
                <c:pt idx="16">
                  <c:v>10. Microstoppages: use of high speed  camera</c:v>
                </c:pt>
                <c:pt idx="17">
                  <c:v>1. Breakdown analysis</c:v>
                </c:pt>
                <c:pt idx="18">
                  <c:v>2. PM step 6</c:v>
                </c:pt>
                <c:pt idx="19">
                  <c:v>3. PM Step 7</c:v>
                </c:pt>
                <c:pt idx="20">
                  <c:v>4. Real time management</c:v>
                </c:pt>
                <c:pt idx="21">
                  <c:v>5. Unmanned operation </c:v>
                </c:pt>
                <c:pt idx="22">
                  <c:v>6. FTA,  process FMEA</c:v>
                </c:pt>
                <c:pt idx="23">
                  <c:v>7. Feedback system to  EPM and EEM</c:v>
                </c:pt>
                <c:pt idx="24">
                  <c:v>8. Reliability  design  </c:v>
                </c:pt>
                <c:pt idx="25">
                  <c:v>9. RCM</c:v>
                </c:pt>
                <c:pt idx="26">
                  <c:v>10. Spare part management from design stage</c:v>
                </c:pt>
              </c:strCache>
            </c:strRef>
          </c:cat>
          <c:val>
            <c:numRef>
              <c:f>'Andreeva J. - radar (2)'!$BL$15:$BL$41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2992"/>
        <c:axId val="119957184"/>
      </c:radarChart>
      <c:catAx>
        <c:axId val="1189329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957184"/>
        <c:crosses val="autoZero"/>
        <c:auto val="0"/>
        <c:lblAlgn val="ctr"/>
        <c:lblOffset val="100"/>
        <c:noMultiLvlLbl val="0"/>
      </c:catAx>
      <c:valAx>
        <c:axId val="119957184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8932992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'Andreeva J. - radar (2)'!$BH$63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'Andreeva J. - radar (2)'!$BG$64:$BG$90</c:f>
              <c:strCache>
                <c:ptCount val="27"/>
                <c:pt idx="0">
                  <c:v>4. Knowledge of env. Requirements and company stds</c:v>
                </c:pt>
                <c:pt idx="1">
                  <c:v>5. The principle of environmental Heinrich pyramid </c:v>
                </c:pt>
                <c:pt idx="2">
                  <c:v>6. Management initiated environmental activities</c:v>
                </c:pt>
                <c:pt idx="3">
                  <c:v>7. Environment step 1</c:v>
                </c:pt>
                <c:pt idx="4">
                  <c:v>8. Environment step 2</c:v>
                </c:pt>
                <c:pt idx="5">
                  <c:v>9. Environment step 3</c:v>
                </c:pt>
                <c:pt idx="6">
                  <c:v>10. Emergency plan</c:v>
                </c:pt>
                <c:pt idx="7">
                  <c:v>1. Environment step 4</c:v>
                </c:pt>
                <c:pt idx="8">
                  <c:v>2. Air emission control</c:v>
                </c:pt>
                <c:pt idx="9">
                  <c:v>3. Noise, dust emission control</c:v>
                </c:pt>
                <c:pt idx="10">
                  <c:v>4. 7 steps of energy saving</c:v>
                </c:pt>
                <c:pt idx="11">
                  <c:v>5. Waste management</c:v>
                </c:pt>
                <c:pt idx="12">
                  <c:v>6. E &amp; T about ENV</c:v>
                </c:pt>
                <c:pt idx="13">
                  <c:v>7. Water consumption reduction</c:v>
                </c:pt>
                <c:pt idx="14">
                  <c:v>8. Oil consumption reduction</c:v>
                </c:pt>
                <c:pt idx="15">
                  <c:v>9. Environmental auditing system</c:v>
                </c:pt>
                <c:pt idx="16">
                  <c:v>10. Short, mid-term program</c:v>
                </c:pt>
                <c:pt idx="17">
                  <c:v>1. Environment  step 5</c:v>
                </c:pt>
                <c:pt idx="18">
                  <c:v>2. Environment step 6</c:v>
                </c:pt>
                <c:pt idx="19">
                  <c:v>3. Environment step 7</c:v>
                </c:pt>
                <c:pt idx="20">
                  <c:v>4. ENV Documentation system</c:v>
                </c:pt>
                <c:pt idx="21">
                  <c:v>5. Analysis and verification</c:v>
                </c:pt>
                <c:pt idx="22">
                  <c:v>6. Ground and underground Protection</c:v>
                </c:pt>
                <c:pt idx="23">
                  <c:v>7. Updating system for future laws</c:v>
                </c:pt>
                <c:pt idx="24">
                  <c:v>8. Risk reduction</c:v>
                </c:pt>
                <c:pt idx="25">
                  <c:v>9. Impact assessment</c:v>
                </c:pt>
                <c:pt idx="26">
                  <c:v>10. Long term ENV improvement program</c:v>
                </c:pt>
              </c:strCache>
            </c:strRef>
          </c:cat>
          <c:val>
            <c:numRef>
              <c:f>'Andreeva J. - radar (2)'!$BH$64:$BH$90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'Andreeva J. - radar (2)'!$BI$63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'Andreeva J. - radar (2)'!$BG$64:$BG$90</c:f>
              <c:strCache>
                <c:ptCount val="27"/>
                <c:pt idx="0">
                  <c:v>4. Knowledge of env. Requirements and company stds</c:v>
                </c:pt>
                <c:pt idx="1">
                  <c:v>5. The principle of environmental Heinrich pyramid </c:v>
                </c:pt>
                <c:pt idx="2">
                  <c:v>6. Management initiated environmental activities</c:v>
                </c:pt>
                <c:pt idx="3">
                  <c:v>7. Environment step 1</c:v>
                </c:pt>
                <c:pt idx="4">
                  <c:v>8. Environment step 2</c:v>
                </c:pt>
                <c:pt idx="5">
                  <c:v>9. Environment step 3</c:v>
                </c:pt>
                <c:pt idx="6">
                  <c:v>10. Emergency plan</c:v>
                </c:pt>
                <c:pt idx="7">
                  <c:v>1. Environment step 4</c:v>
                </c:pt>
                <c:pt idx="8">
                  <c:v>2. Air emission control</c:v>
                </c:pt>
                <c:pt idx="9">
                  <c:v>3. Noise, dust emission control</c:v>
                </c:pt>
                <c:pt idx="10">
                  <c:v>4. 7 steps of energy saving</c:v>
                </c:pt>
                <c:pt idx="11">
                  <c:v>5. Waste management</c:v>
                </c:pt>
                <c:pt idx="12">
                  <c:v>6. E &amp; T about ENV</c:v>
                </c:pt>
                <c:pt idx="13">
                  <c:v>7. Water consumption reduction</c:v>
                </c:pt>
                <c:pt idx="14">
                  <c:v>8. Oil consumption reduction</c:v>
                </c:pt>
                <c:pt idx="15">
                  <c:v>9. Environmental auditing system</c:v>
                </c:pt>
                <c:pt idx="16">
                  <c:v>10. Short, mid-term program</c:v>
                </c:pt>
                <c:pt idx="17">
                  <c:v>1. Environment  step 5</c:v>
                </c:pt>
                <c:pt idx="18">
                  <c:v>2. Environment step 6</c:v>
                </c:pt>
                <c:pt idx="19">
                  <c:v>3. Environment step 7</c:v>
                </c:pt>
                <c:pt idx="20">
                  <c:v>4. ENV Documentation system</c:v>
                </c:pt>
                <c:pt idx="21">
                  <c:v>5. Analysis and verification</c:v>
                </c:pt>
                <c:pt idx="22">
                  <c:v>6. Ground and underground Protection</c:v>
                </c:pt>
                <c:pt idx="23">
                  <c:v>7. Updating system for future laws</c:v>
                </c:pt>
                <c:pt idx="24">
                  <c:v>8. Risk reduction</c:v>
                </c:pt>
                <c:pt idx="25">
                  <c:v>9. Impact assessment</c:v>
                </c:pt>
                <c:pt idx="26">
                  <c:v>10. Long term ENV improvement program</c:v>
                </c:pt>
              </c:strCache>
            </c:strRef>
          </c:cat>
          <c:val>
            <c:numRef>
              <c:f>'Andreeva J. - radar (2)'!$BI$64:$BI$90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'Andreeva J. - radar (2)'!$BJ$63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(2)'!$BG$64:$BG$90</c:f>
              <c:strCache>
                <c:ptCount val="27"/>
                <c:pt idx="0">
                  <c:v>4. Knowledge of env. Requirements and company stds</c:v>
                </c:pt>
                <c:pt idx="1">
                  <c:v>5. The principle of environmental Heinrich pyramid </c:v>
                </c:pt>
                <c:pt idx="2">
                  <c:v>6. Management initiated environmental activities</c:v>
                </c:pt>
                <c:pt idx="3">
                  <c:v>7. Environment step 1</c:v>
                </c:pt>
                <c:pt idx="4">
                  <c:v>8. Environment step 2</c:v>
                </c:pt>
                <c:pt idx="5">
                  <c:v>9. Environment step 3</c:v>
                </c:pt>
                <c:pt idx="6">
                  <c:v>10. Emergency plan</c:v>
                </c:pt>
                <c:pt idx="7">
                  <c:v>1. Environment step 4</c:v>
                </c:pt>
                <c:pt idx="8">
                  <c:v>2. Air emission control</c:v>
                </c:pt>
                <c:pt idx="9">
                  <c:v>3. Noise, dust emission control</c:v>
                </c:pt>
                <c:pt idx="10">
                  <c:v>4. 7 steps of energy saving</c:v>
                </c:pt>
                <c:pt idx="11">
                  <c:v>5. Waste management</c:v>
                </c:pt>
                <c:pt idx="12">
                  <c:v>6. E &amp; T about ENV</c:v>
                </c:pt>
                <c:pt idx="13">
                  <c:v>7. Water consumption reduction</c:v>
                </c:pt>
                <c:pt idx="14">
                  <c:v>8. Oil consumption reduction</c:v>
                </c:pt>
                <c:pt idx="15">
                  <c:v>9. Environmental auditing system</c:v>
                </c:pt>
                <c:pt idx="16">
                  <c:v>10. Short, mid-term program</c:v>
                </c:pt>
                <c:pt idx="17">
                  <c:v>1. Environment  step 5</c:v>
                </c:pt>
                <c:pt idx="18">
                  <c:v>2. Environment step 6</c:v>
                </c:pt>
                <c:pt idx="19">
                  <c:v>3. Environment step 7</c:v>
                </c:pt>
                <c:pt idx="20">
                  <c:v>4. ENV Documentation system</c:v>
                </c:pt>
                <c:pt idx="21">
                  <c:v>5. Analysis and verification</c:v>
                </c:pt>
                <c:pt idx="22">
                  <c:v>6. Ground and underground Protection</c:v>
                </c:pt>
                <c:pt idx="23">
                  <c:v>7. Updating system for future laws</c:v>
                </c:pt>
                <c:pt idx="24">
                  <c:v>8. Risk reduction</c:v>
                </c:pt>
                <c:pt idx="25">
                  <c:v>9. Impact assessment</c:v>
                </c:pt>
                <c:pt idx="26">
                  <c:v>10. Long term ENV improvement program</c:v>
                </c:pt>
              </c:strCache>
            </c:strRef>
          </c:cat>
          <c:val>
            <c:numRef>
              <c:f>'Andreeva J. - radar (2)'!$BJ$64:$BJ$90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</c:ser>
        <c:ser>
          <c:idx val="3"/>
          <c:order val="3"/>
          <c:tx>
            <c:strRef>
              <c:f>'Andreeva J. - radar (2)'!$BK$63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(2)'!$BG$64:$BG$90</c:f>
              <c:strCache>
                <c:ptCount val="27"/>
                <c:pt idx="0">
                  <c:v>4. Knowledge of env. Requirements and company stds</c:v>
                </c:pt>
                <c:pt idx="1">
                  <c:v>5. The principle of environmental Heinrich pyramid </c:v>
                </c:pt>
                <c:pt idx="2">
                  <c:v>6. Management initiated environmental activities</c:v>
                </c:pt>
                <c:pt idx="3">
                  <c:v>7. Environment step 1</c:v>
                </c:pt>
                <c:pt idx="4">
                  <c:v>8. Environment step 2</c:v>
                </c:pt>
                <c:pt idx="5">
                  <c:v>9. Environment step 3</c:v>
                </c:pt>
                <c:pt idx="6">
                  <c:v>10. Emergency plan</c:v>
                </c:pt>
                <c:pt idx="7">
                  <c:v>1. Environment step 4</c:v>
                </c:pt>
                <c:pt idx="8">
                  <c:v>2. Air emission control</c:v>
                </c:pt>
                <c:pt idx="9">
                  <c:v>3. Noise, dust emission control</c:v>
                </c:pt>
                <c:pt idx="10">
                  <c:v>4. 7 steps of energy saving</c:v>
                </c:pt>
                <c:pt idx="11">
                  <c:v>5. Waste management</c:v>
                </c:pt>
                <c:pt idx="12">
                  <c:v>6. E &amp; T about ENV</c:v>
                </c:pt>
                <c:pt idx="13">
                  <c:v>7. Water consumption reduction</c:v>
                </c:pt>
                <c:pt idx="14">
                  <c:v>8. Oil consumption reduction</c:v>
                </c:pt>
                <c:pt idx="15">
                  <c:v>9. Environmental auditing system</c:v>
                </c:pt>
                <c:pt idx="16">
                  <c:v>10. Short, mid-term program</c:v>
                </c:pt>
                <c:pt idx="17">
                  <c:v>1. Environment  step 5</c:v>
                </c:pt>
                <c:pt idx="18">
                  <c:v>2. Environment step 6</c:v>
                </c:pt>
                <c:pt idx="19">
                  <c:v>3. Environment step 7</c:v>
                </c:pt>
                <c:pt idx="20">
                  <c:v>4. ENV Documentation system</c:v>
                </c:pt>
                <c:pt idx="21">
                  <c:v>5. Analysis and verification</c:v>
                </c:pt>
                <c:pt idx="22">
                  <c:v>6. Ground and underground Protection</c:v>
                </c:pt>
                <c:pt idx="23">
                  <c:v>7. Updating system for future laws</c:v>
                </c:pt>
                <c:pt idx="24">
                  <c:v>8. Risk reduction</c:v>
                </c:pt>
                <c:pt idx="25">
                  <c:v>9. Impact assessment</c:v>
                </c:pt>
                <c:pt idx="26">
                  <c:v>10. Long term ENV improvement program</c:v>
                </c:pt>
              </c:strCache>
            </c:strRef>
          </c:cat>
          <c:val>
            <c:numRef>
              <c:f>'Andreeva J. - radar (2)'!$BK$64:$BK$90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</c:ser>
        <c:ser>
          <c:idx val="4"/>
          <c:order val="4"/>
          <c:tx>
            <c:strRef>
              <c:f>'Andreeva J. - radar (2)'!$BL$63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'Andreeva J. - radar (2)'!$BG$64:$BG$90</c:f>
              <c:strCache>
                <c:ptCount val="27"/>
                <c:pt idx="0">
                  <c:v>4. Knowledge of env. Requirements and company stds</c:v>
                </c:pt>
                <c:pt idx="1">
                  <c:v>5. The principle of environmental Heinrich pyramid </c:v>
                </c:pt>
                <c:pt idx="2">
                  <c:v>6. Management initiated environmental activities</c:v>
                </c:pt>
                <c:pt idx="3">
                  <c:v>7. Environment step 1</c:v>
                </c:pt>
                <c:pt idx="4">
                  <c:v>8. Environment step 2</c:v>
                </c:pt>
                <c:pt idx="5">
                  <c:v>9. Environment step 3</c:v>
                </c:pt>
                <c:pt idx="6">
                  <c:v>10. Emergency plan</c:v>
                </c:pt>
                <c:pt idx="7">
                  <c:v>1. Environment step 4</c:v>
                </c:pt>
                <c:pt idx="8">
                  <c:v>2. Air emission control</c:v>
                </c:pt>
                <c:pt idx="9">
                  <c:v>3. Noise, dust emission control</c:v>
                </c:pt>
                <c:pt idx="10">
                  <c:v>4. 7 steps of energy saving</c:v>
                </c:pt>
                <c:pt idx="11">
                  <c:v>5. Waste management</c:v>
                </c:pt>
                <c:pt idx="12">
                  <c:v>6. E &amp; T about ENV</c:v>
                </c:pt>
                <c:pt idx="13">
                  <c:v>7. Water consumption reduction</c:v>
                </c:pt>
                <c:pt idx="14">
                  <c:v>8. Oil consumption reduction</c:v>
                </c:pt>
                <c:pt idx="15">
                  <c:v>9. Environmental auditing system</c:v>
                </c:pt>
                <c:pt idx="16">
                  <c:v>10. Short, mid-term program</c:v>
                </c:pt>
                <c:pt idx="17">
                  <c:v>1. Environment  step 5</c:v>
                </c:pt>
                <c:pt idx="18">
                  <c:v>2. Environment step 6</c:v>
                </c:pt>
                <c:pt idx="19">
                  <c:v>3. Environment step 7</c:v>
                </c:pt>
                <c:pt idx="20">
                  <c:v>4. ENV Documentation system</c:v>
                </c:pt>
                <c:pt idx="21">
                  <c:v>5. Analysis and verification</c:v>
                </c:pt>
                <c:pt idx="22">
                  <c:v>6. Ground and underground Protection</c:v>
                </c:pt>
                <c:pt idx="23">
                  <c:v>7. Updating system for future laws</c:v>
                </c:pt>
                <c:pt idx="24">
                  <c:v>8. Risk reduction</c:v>
                </c:pt>
                <c:pt idx="25">
                  <c:v>9. Impact assessment</c:v>
                </c:pt>
                <c:pt idx="26">
                  <c:v>10. Long term ENV improvement program</c:v>
                </c:pt>
              </c:strCache>
            </c:strRef>
          </c:cat>
          <c:val>
            <c:numRef>
              <c:f>'Andreeva J. - radar (2)'!$BL$64:$BL$90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1744"/>
        <c:axId val="119959488"/>
      </c:radarChart>
      <c:catAx>
        <c:axId val="11939174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959488"/>
        <c:crosses val="autoZero"/>
        <c:auto val="0"/>
        <c:lblAlgn val="ctr"/>
        <c:lblOffset val="100"/>
        <c:noMultiLvlLbl val="0"/>
      </c:catAx>
      <c:valAx>
        <c:axId val="11995948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391744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58837759174674"/>
          <c:y val="9.6806929675552503E-2"/>
          <c:w val="0.52166179476691243"/>
          <c:h val="0.75525026066007372"/>
        </c:manualLayout>
      </c:layout>
      <c:radarChart>
        <c:radarStyle val="filled"/>
        <c:varyColors val="0"/>
        <c:ser>
          <c:idx val="3"/>
          <c:order val="0"/>
          <c:tx>
            <c:strRef>
              <c:f>'Andreeva J. - radar (2)'!$G$18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'Andreeva J. - radar (2)'!$B$19:$B$30</c:f>
              <c:strCache>
                <c:ptCount val="12"/>
                <c:pt idx="0">
                  <c:v>WCM TOOLS  </c:v>
                </c:pt>
                <c:pt idx="1">
                  <c:v>Professional Skills</c:v>
                </c:pt>
                <c:pt idx="2">
                  <c:v>Safety</c:v>
                </c:pt>
                <c:pt idx="3">
                  <c:v>CD</c:v>
                </c:pt>
                <c:pt idx="4">
                  <c:v>FI</c:v>
                </c:pt>
                <c:pt idx="5">
                  <c:v>AM</c:v>
                </c:pt>
                <c:pt idx="6">
                  <c:v>PM</c:v>
                </c:pt>
                <c:pt idx="7">
                  <c:v>Quality</c:v>
                </c:pt>
                <c:pt idx="8">
                  <c:v>Logistics</c:v>
                </c:pt>
                <c:pt idx="9">
                  <c:v>EEM</c:v>
                </c:pt>
                <c:pt idx="10">
                  <c:v>PD</c:v>
                </c:pt>
                <c:pt idx="11">
                  <c:v>ENV</c:v>
                </c:pt>
              </c:strCache>
            </c:strRef>
          </c:cat>
          <c:val>
            <c:numRef>
              <c:f>'Andreeva J. - radar (2)'!$G$19:$G$30</c:f>
              <c:numCache>
                <c:formatCode>0.0</c:formatCode>
                <c:ptCount val="12"/>
                <c:pt idx="0">
                  <c:v>4.4313725490196081</c:v>
                </c:pt>
                <c:pt idx="1">
                  <c:v>5</c:v>
                </c:pt>
                <c:pt idx="2">
                  <c:v>4.9000000000000004</c:v>
                </c:pt>
                <c:pt idx="3">
                  <c:v>2</c:v>
                </c:pt>
                <c:pt idx="4">
                  <c:v>4.76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4.92</c:v>
                </c:pt>
                <c:pt idx="11">
                  <c:v>5</c:v>
                </c:pt>
              </c:numCache>
            </c:numRef>
          </c:val>
        </c:ser>
        <c:ser>
          <c:idx val="4"/>
          <c:order val="1"/>
          <c:tx>
            <c:strRef>
              <c:f>'Andreeva J. - radar (2)'!$H$18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'Andreeva J. - radar (2)'!$B$19:$B$30</c:f>
              <c:strCache>
                <c:ptCount val="12"/>
                <c:pt idx="0">
                  <c:v>WCM TOOLS  </c:v>
                </c:pt>
                <c:pt idx="1">
                  <c:v>Professional Skills</c:v>
                </c:pt>
                <c:pt idx="2">
                  <c:v>Safety</c:v>
                </c:pt>
                <c:pt idx="3">
                  <c:v>CD</c:v>
                </c:pt>
                <c:pt idx="4">
                  <c:v>FI</c:v>
                </c:pt>
                <c:pt idx="5">
                  <c:v>AM</c:v>
                </c:pt>
                <c:pt idx="6">
                  <c:v>PM</c:v>
                </c:pt>
                <c:pt idx="7">
                  <c:v>Quality</c:v>
                </c:pt>
                <c:pt idx="8">
                  <c:v>Logistics</c:v>
                </c:pt>
                <c:pt idx="9">
                  <c:v>EEM</c:v>
                </c:pt>
                <c:pt idx="10">
                  <c:v>PD</c:v>
                </c:pt>
                <c:pt idx="11">
                  <c:v>ENV</c:v>
                </c:pt>
              </c:strCache>
            </c:strRef>
          </c:cat>
          <c:val>
            <c:numRef>
              <c:f>'Andreeva J. - radar (2)'!$H$19:$H$30</c:f>
              <c:numCache>
                <c:formatCode>0.0</c:formatCode>
                <c:ptCount val="12"/>
                <c:pt idx="0">
                  <c:v>3.9607843137254903</c:v>
                </c:pt>
                <c:pt idx="1">
                  <c:v>4</c:v>
                </c:pt>
                <c:pt idx="2">
                  <c:v>3.744444444444444</c:v>
                </c:pt>
                <c:pt idx="3">
                  <c:v>1</c:v>
                </c:pt>
                <c:pt idx="4">
                  <c:v>1.7060606060606061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3.2666666666666671</c:v>
                </c:pt>
                <c:pt idx="11">
                  <c:v>2.7666666666666671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2256"/>
        <c:axId val="119961792"/>
      </c:radarChart>
      <c:catAx>
        <c:axId val="1193922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961792"/>
        <c:crosses val="autoZero"/>
        <c:auto val="0"/>
        <c:lblAlgn val="ctr"/>
        <c:lblOffset val="100"/>
        <c:noMultiLvlLbl val="0"/>
      </c:catAx>
      <c:valAx>
        <c:axId val="11996179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0.0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9392256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1.0885637338477758E-2"/>
          <c:y val="0.89869779999161237"/>
          <c:w val="0.98784223830846563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R'!$AD$14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strRef>
              <c:f>'S.Logunov R'!$AC$15:$AC$46</c:f>
              <c:strCache>
                <c:ptCount val="32"/>
                <c:pt idx="0">
                  <c:v>Legal Requirements, Unilever O&amp;HS and FWS Standards</c:v>
                </c:pt>
                <c:pt idx="1">
                  <c:v>Safety Responsibility and integrated organization</c:v>
                </c:pt>
                <c:pt idx="2">
                  <c:v>Unilever Safety approach</c:v>
                </c:pt>
                <c:pt idx="3">
                  <c:v>Incident classification and the principle of Heinrich pyramid</c:v>
                </c:pt>
                <c:pt idx="4">
                  <c:v>Step 1&amp;2: incident classification and effective countermeasures</c:v>
                </c:pt>
                <c:pt idx="5">
                  <c:v>5G</c:v>
                </c:pt>
                <c:pt idx="6">
                  <c:v>5 Why</c:v>
                </c:pt>
                <c:pt idx="7">
                  <c:v>5 Why</c:v>
                </c:pt>
                <c:pt idx="8">
                  <c:v>SCAT</c:v>
                </c:pt>
                <c:pt idx="9">
                  <c:v>7 WCM tools</c:v>
                </c:pt>
                <c:pt idx="10">
                  <c:v>Countermeasures expansion</c:v>
                </c:pt>
                <c:pt idx="11">
                  <c:v>BeSafE assessment</c:v>
                </c:pt>
                <c:pt idx="12">
                  <c:v>Safety RCA + TWTTP</c:v>
                </c:pt>
                <c:pt idx="13">
                  <c:v>Step 3: Risk Management</c:v>
                </c:pt>
                <c:pt idx="14">
                  <c:v>Step 4: SBO &amp; DCA</c:v>
                </c:pt>
                <c:pt idx="15">
                  <c:v>Effective reporting of non-injuries incidents</c:v>
                </c:pt>
                <c:pt idx="16">
                  <c:v>Personnel Change Management</c:v>
                </c:pt>
                <c:pt idx="17">
                  <c:v>Trend analysis&amp; Leading indicators</c:v>
                </c:pt>
                <c:pt idx="18">
                  <c:v>Progressive Motivation</c:v>
                </c:pt>
                <c:pt idx="19">
                  <c:v>Risk Management, SBOs, DCAs done, action taken independently</c:v>
                </c:pt>
                <c:pt idx="20">
                  <c:v>Occupational health checkup</c:v>
                </c:pt>
                <c:pt idx="21">
                  <c:v>Assessment, Review and Continuous Improvement</c:v>
                </c:pt>
                <c:pt idx="22">
                  <c:v>Safety RCA + TWTTP + identification at one of the 3 phases</c:v>
                </c:pt>
                <c:pt idx="23">
                  <c:v>Effective Communication</c:v>
                </c:pt>
                <c:pt idx="24">
                  <c:v>Step 6 :peer-to-peer observation &amp; feedback</c:v>
                </c:pt>
                <c:pt idx="25">
                  <c:v>24. Intrinsic safety design for equipment</c:v>
                </c:pt>
                <c:pt idx="26">
                  <c:v>Intrinsic safety design  for workshop</c:v>
                </c:pt>
                <c:pt idx="27">
                  <c:v>Safe Travel</c:v>
                </c:pt>
                <c:pt idx="28">
                  <c:v>Health advice</c:v>
                </c:pt>
                <c:pt idx="29">
                  <c:v>Body age  </c:v>
                </c:pt>
                <c:pt idx="30">
                  <c:v>Step 7: Fully Autonomous Safety Culture</c:v>
                </c:pt>
                <c:pt idx="31">
                  <c:v>Employee satisfaction &amp; engagement</c:v>
                </c:pt>
              </c:strCache>
            </c:strRef>
          </c:cat>
          <c:val>
            <c:numRef>
              <c:f>'S.Logunov R'!$AD$15:$AD$46</c:f>
              <c:numCache>
                <c:formatCode>General</c:formatCode>
                <c:ptCount val="3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R'!$AE$14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R'!$AC$15:$AC$46</c:f>
              <c:strCache>
                <c:ptCount val="32"/>
                <c:pt idx="0">
                  <c:v>Legal Requirements, Unilever O&amp;HS and FWS Standards</c:v>
                </c:pt>
                <c:pt idx="1">
                  <c:v>Safety Responsibility and integrated organization</c:v>
                </c:pt>
                <c:pt idx="2">
                  <c:v>Unilever Safety approach</c:v>
                </c:pt>
                <c:pt idx="3">
                  <c:v>Incident classification and the principle of Heinrich pyramid</c:v>
                </c:pt>
                <c:pt idx="4">
                  <c:v>Step 1&amp;2: incident classification and effective countermeasures</c:v>
                </c:pt>
                <c:pt idx="5">
                  <c:v>5G</c:v>
                </c:pt>
                <c:pt idx="6">
                  <c:v>5 Why</c:v>
                </c:pt>
                <c:pt idx="7">
                  <c:v>5 Why</c:v>
                </c:pt>
                <c:pt idx="8">
                  <c:v>SCAT</c:v>
                </c:pt>
                <c:pt idx="9">
                  <c:v>7 WCM tools</c:v>
                </c:pt>
                <c:pt idx="10">
                  <c:v>Countermeasures expansion</c:v>
                </c:pt>
                <c:pt idx="11">
                  <c:v>BeSafE assessment</c:v>
                </c:pt>
                <c:pt idx="12">
                  <c:v>Safety RCA + TWTTP</c:v>
                </c:pt>
                <c:pt idx="13">
                  <c:v>Step 3: Risk Management</c:v>
                </c:pt>
                <c:pt idx="14">
                  <c:v>Step 4: SBO &amp; DCA</c:v>
                </c:pt>
                <c:pt idx="15">
                  <c:v>Effective reporting of non-injuries incidents</c:v>
                </c:pt>
                <c:pt idx="16">
                  <c:v>Personnel Change Management</c:v>
                </c:pt>
                <c:pt idx="17">
                  <c:v>Trend analysis&amp; Leading indicators</c:v>
                </c:pt>
                <c:pt idx="18">
                  <c:v>Progressive Motivation</c:v>
                </c:pt>
                <c:pt idx="19">
                  <c:v>Risk Management, SBOs, DCAs done, action taken independently</c:v>
                </c:pt>
                <c:pt idx="20">
                  <c:v>Occupational health checkup</c:v>
                </c:pt>
                <c:pt idx="21">
                  <c:v>Assessment, Review and Continuous Improvement</c:v>
                </c:pt>
                <c:pt idx="22">
                  <c:v>Safety RCA + TWTTP + identification at one of the 3 phases</c:v>
                </c:pt>
                <c:pt idx="23">
                  <c:v>Effective Communication</c:v>
                </c:pt>
                <c:pt idx="24">
                  <c:v>Step 6 :peer-to-peer observation &amp; feedback</c:v>
                </c:pt>
                <c:pt idx="25">
                  <c:v>24. Intrinsic safety design for equipment</c:v>
                </c:pt>
                <c:pt idx="26">
                  <c:v>Intrinsic safety design  for workshop</c:v>
                </c:pt>
                <c:pt idx="27">
                  <c:v>Safe Travel</c:v>
                </c:pt>
                <c:pt idx="28">
                  <c:v>Health advice</c:v>
                </c:pt>
                <c:pt idx="29">
                  <c:v>Body age  </c:v>
                </c:pt>
                <c:pt idx="30">
                  <c:v>Step 7: Fully Autonomous Safety Culture</c:v>
                </c:pt>
                <c:pt idx="31">
                  <c:v>Employee satisfaction &amp; engagement</c:v>
                </c:pt>
              </c:strCache>
            </c:strRef>
          </c:cat>
          <c:val>
            <c:numRef>
              <c:f>'S.Logunov R'!$AE$15:$AE$46</c:f>
              <c:numCache>
                <c:formatCode>General</c:formatCode>
                <c:ptCount val="32"/>
              </c:numCache>
            </c:numRef>
          </c:val>
        </c:ser>
        <c:ser>
          <c:idx val="2"/>
          <c:order val="2"/>
          <c:tx>
            <c:strRef>
              <c:f>'S.Logunov R'!$AF$14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R'!$AC$15:$AC$46</c:f>
              <c:strCache>
                <c:ptCount val="32"/>
                <c:pt idx="0">
                  <c:v>Legal Requirements, Unilever O&amp;HS and FWS Standards</c:v>
                </c:pt>
                <c:pt idx="1">
                  <c:v>Safety Responsibility and integrated organization</c:v>
                </c:pt>
                <c:pt idx="2">
                  <c:v>Unilever Safety approach</c:v>
                </c:pt>
                <c:pt idx="3">
                  <c:v>Incident classification and the principle of Heinrich pyramid</c:v>
                </c:pt>
                <c:pt idx="4">
                  <c:v>Step 1&amp;2: incident classification and effective countermeasures</c:v>
                </c:pt>
                <c:pt idx="5">
                  <c:v>5G</c:v>
                </c:pt>
                <c:pt idx="6">
                  <c:v>5 Why</c:v>
                </c:pt>
                <c:pt idx="7">
                  <c:v>5 Why</c:v>
                </c:pt>
                <c:pt idx="8">
                  <c:v>SCAT</c:v>
                </c:pt>
                <c:pt idx="9">
                  <c:v>7 WCM tools</c:v>
                </c:pt>
                <c:pt idx="10">
                  <c:v>Countermeasures expansion</c:v>
                </c:pt>
                <c:pt idx="11">
                  <c:v>BeSafE assessment</c:v>
                </c:pt>
                <c:pt idx="12">
                  <c:v>Safety RCA + TWTTP</c:v>
                </c:pt>
                <c:pt idx="13">
                  <c:v>Step 3: Risk Management</c:v>
                </c:pt>
                <c:pt idx="14">
                  <c:v>Step 4: SBO &amp; DCA</c:v>
                </c:pt>
                <c:pt idx="15">
                  <c:v>Effective reporting of non-injuries incidents</c:v>
                </c:pt>
                <c:pt idx="16">
                  <c:v>Personnel Change Management</c:v>
                </c:pt>
                <c:pt idx="17">
                  <c:v>Trend analysis&amp; Leading indicators</c:v>
                </c:pt>
                <c:pt idx="18">
                  <c:v>Progressive Motivation</c:v>
                </c:pt>
                <c:pt idx="19">
                  <c:v>Risk Management, SBOs, DCAs done, action taken independently</c:v>
                </c:pt>
                <c:pt idx="20">
                  <c:v>Occupational health checkup</c:v>
                </c:pt>
                <c:pt idx="21">
                  <c:v>Assessment, Review and Continuous Improvement</c:v>
                </c:pt>
                <c:pt idx="22">
                  <c:v>Safety RCA + TWTTP + identification at one of the 3 phases</c:v>
                </c:pt>
                <c:pt idx="23">
                  <c:v>Effective Communication</c:v>
                </c:pt>
                <c:pt idx="24">
                  <c:v>Step 6 :peer-to-peer observation &amp; feedback</c:v>
                </c:pt>
                <c:pt idx="25">
                  <c:v>24. Intrinsic safety design for equipment</c:v>
                </c:pt>
                <c:pt idx="26">
                  <c:v>Intrinsic safety design  for workshop</c:v>
                </c:pt>
                <c:pt idx="27">
                  <c:v>Safe Travel</c:v>
                </c:pt>
                <c:pt idx="28">
                  <c:v>Health advice</c:v>
                </c:pt>
                <c:pt idx="29">
                  <c:v>Body age  </c:v>
                </c:pt>
                <c:pt idx="30">
                  <c:v>Step 7: Fully Autonomous Safety Culture</c:v>
                </c:pt>
                <c:pt idx="31">
                  <c:v>Employee satisfaction &amp; engagement</c:v>
                </c:pt>
              </c:strCache>
            </c:strRef>
          </c:cat>
          <c:val>
            <c:numRef>
              <c:f>'S.Logunov R'!$AF$15:$AF$46</c:f>
              <c:numCache>
                <c:formatCode>General</c:formatCode>
                <c:ptCount val="3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3"/>
          <c:order val="3"/>
          <c:tx>
            <c:strRef>
              <c:f>'S.Logunov R'!$AH$14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R'!$AC$15:$AC$46</c:f>
              <c:strCache>
                <c:ptCount val="32"/>
                <c:pt idx="0">
                  <c:v>Legal Requirements, Unilever O&amp;HS and FWS Standards</c:v>
                </c:pt>
                <c:pt idx="1">
                  <c:v>Safety Responsibility and integrated organization</c:v>
                </c:pt>
                <c:pt idx="2">
                  <c:v>Unilever Safety approach</c:v>
                </c:pt>
                <c:pt idx="3">
                  <c:v>Incident classification and the principle of Heinrich pyramid</c:v>
                </c:pt>
                <c:pt idx="4">
                  <c:v>Step 1&amp;2: incident classification and effective countermeasures</c:v>
                </c:pt>
                <c:pt idx="5">
                  <c:v>5G</c:v>
                </c:pt>
                <c:pt idx="6">
                  <c:v>5 Why</c:v>
                </c:pt>
                <c:pt idx="7">
                  <c:v>5 Why</c:v>
                </c:pt>
                <c:pt idx="8">
                  <c:v>SCAT</c:v>
                </c:pt>
                <c:pt idx="9">
                  <c:v>7 WCM tools</c:v>
                </c:pt>
                <c:pt idx="10">
                  <c:v>Countermeasures expansion</c:v>
                </c:pt>
                <c:pt idx="11">
                  <c:v>BeSafE assessment</c:v>
                </c:pt>
                <c:pt idx="12">
                  <c:v>Safety RCA + TWTTP</c:v>
                </c:pt>
                <c:pt idx="13">
                  <c:v>Step 3: Risk Management</c:v>
                </c:pt>
                <c:pt idx="14">
                  <c:v>Step 4: SBO &amp; DCA</c:v>
                </c:pt>
                <c:pt idx="15">
                  <c:v>Effective reporting of non-injuries incidents</c:v>
                </c:pt>
                <c:pt idx="16">
                  <c:v>Personnel Change Management</c:v>
                </c:pt>
                <c:pt idx="17">
                  <c:v>Trend analysis&amp; Leading indicators</c:v>
                </c:pt>
                <c:pt idx="18">
                  <c:v>Progressive Motivation</c:v>
                </c:pt>
                <c:pt idx="19">
                  <c:v>Risk Management, SBOs, DCAs done, action taken independently</c:v>
                </c:pt>
                <c:pt idx="20">
                  <c:v>Occupational health checkup</c:v>
                </c:pt>
                <c:pt idx="21">
                  <c:v>Assessment, Review and Continuous Improvement</c:v>
                </c:pt>
                <c:pt idx="22">
                  <c:v>Safety RCA + TWTTP + identification at one of the 3 phases</c:v>
                </c:pt>
                <c:pt idx="23">
                  <c:v>Effective Communication</c:v>
                </c:pt>
                <c:pt idx="24">
                  <c:v>Step 6 :peer-to-peer observation &amp; feedback</c:v>
                </c:pt>
                <c:pt idx="25">
                  <c:v>24. Intrinsic safety design for equipment</c:v>
                </c:pt>
                <c:pt idx="26">
                  <c:v>Intrinsic safety design  for workshop</c:v>
                </c:pt>
                <c:pt idx="27">
                  <c:v>Safe Travel</c:v>
                </c:pt>
                <c:pt idx="28">
                  <c:v>Health advice</c:v>
                </c:pt>
                <c:pt idx="29">
                  <c:v>Body age  </c:v>
                </c:pt>
                <c:pt idx="30">
                  <c:v>Step 7: Fully Autonomous Safety Culture</c:v>
                </c:pt>
                <c:pt idx="31">
                  <c:v>Employee satisfaction &amp; engagement</c:v>
                </c:pt>
              </c:strCache>
            </c:strRef>
          </c:cat>
          <c:val>
            <c:numRef>
              <c:f>'S.Logunov R'!$AH$15:$AH$46</c:f>
              <c:numCache>
                <c:formatCode>General</c:formatCode>
                <c:ptCount val="3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4"/>
          <c:order val="4"/>
          <c:tx>
            <c:strRef>
              <c:f>'S.Logunov R'!$AI$14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R'!$AC$15:$AC$46</c:f>
              <c:strCache>
                <c:ptCount val="32"/>
                <c:pt idx="0">
                  <c:v>Legal Requirements, Unilever O&amp;HS and FWS Standards</c:v>
                </c:pt>
                <c:pt idx="1">
                  <c:v>Safety Responsibility and integrated organization</c:v>
                </c:pt>
                <c:pt idx="2">
                  <c:v>Unilever Safety approach</c:v>
                </c:pt>
                <c:pt idx="3">
                  <c:v>Incident classification and the principle of Heinrich pyramid</c:v>
                </c:pt>
                <c:pt idx="4">
                  <c:v>Step 1&amp;2: incident classification and effective countermeasures</c:v>
                </c:pt>
                <c:pt idx="5">
                  <c:v>5G</c:v>
                </c:pt>
                <c:pt idx="6">
                  <c:v>5 Why</c:v>
                </c:pt>
                <c:pt idx="7">
                  <c:v>5 Why</c:v>
                </c:pt>
                <c:pt idx="8">
                  <c:v>SCAT</c:v>
                </c:pt>
                <c:pt idx="9">
                  <c:v>7 WCM tools</c:v>
                </c:pt>
                <c:pt idx="10">
                  <c:v>Countermeasures expansion</c:v>
                </c:pt>
                <c:pt idx="11">
                  <c:v>BeSafE assessment</c:v>
                </c:pt>
                <c:pt idx="12">
                  <c:v>Safety RCA + TWTTP</c:v>
                </c:pt>
                <c:pt idx="13">
                  <c:v>Step 3: Risk Management</c:v>
                </c:pt>
                <c:pt idx="14">
                  <c:v>Step 4: SBO &amp; DCA</c:v>
                </c:pt>
                <c:pt idx="15">
                  <c:v>Effective reporting of non-injuries incidents</c:v>
                </c:pt>
                <c:pt idx="16">
                  <c:v>Personnel Change Management</c:v>
                </c:pt>
                <c:pt idx="17">
                  <c:v>Trend analysis&amp; Leading indicators</c:v>
                </c:pt>
                <c:pt idx="18">
                  <c:v>Progressive Motivation</c:v>
                </c:pt>
                <c:pt idx="19">
                  <c:v>Risk Management, SBOs, DCAs done, action taken independently</c:v>
                </c:pt>
                <c:pt idx="20">
                  <c:v>Occupational health checkup</c:v>
                </c:pt>
                <c:pt idx="21">
                  <c:v>Assessment, Review and Continuous Improvement</c:v>
                </c:pt>
                <c:pt idx="22">
                  <c:v>Safety RCA + TWTTP + identification at one of the 3 phases</c:v>
                </c:pt>
                <c:pt idx="23">
                  <c:v>Effective Communication</c:v>
                </c:pt>
                <c:pt idx="24">
                  <c:v>Step 6 :peer-to-peer observation &amp; feedback</c:v>
                </c:pt>
                <c:pt idx="25">
                  <c:v>24. Intrinsic safety design for equipment</c:v>
                </c:pt>
                <c:pt idx="26">
                  <c:v>Intrinsic safety design  for workshop</c:v>
                </c:pt>
                <c:pt idx="27">
                  <c:v>Safe Travel</c:v>
                </c:pt>
                <c:pt idx="28">
                  <c:v>Health advice</c:v>
                </c:pt>
                <c:pt idx="29">
                  <c:v>Body age  </c:v>
                </c:pt>
                <c:pt idx="30">
                  <c:v>Step 7: Fully Autonomous Safety Culture</c:v>
                </c:pt>
                <c:pt idx="31">
                  <c:v>Employee satisfaction &amp; engagement</c:v>
                </c:pt>
              </c:strCache>
            </c:strRef>
          </c:cat>
          <c:val>
            <c:numRef>
              <c:f>'S.Logunov R'!$AI$15:$AI$46</c:f>
              <c:numCache>
                <c:formatCode>General</c:formatCode>
                <c:ptCount val="3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6800"/>
        <c:axId val="114639424"/>
      </c:radarChart>
      <c:catAx>
        <c:axId val="1149568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639424"/>
        <c:crosses val="autoZero"/>
        <c:auto val="0"/>
        <c:lblAlgn val="ctr"/>
        <c:lblOffset val="100"/>
        <c:noMultiLvlLbl val="0"/>
      </c:catAx>
      <c:valAx>
        <c:axId val="114639424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95680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R'!$AM$14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multiLvlStrRef>
              <c:f>'S.Logunov R'!$AK$15:$AL$42</c:f>
              <c:multiLvlStrCache>
                <c:ptCount val="26"/>
                <c:lvl>
                  <c:pt idx="0">
                    <c:v>Definition of Waste and losses</c:v>
                  </c:pt>
                  <c:pt idx="1">
                    <c:v>Causal/resultant losses</c:v>
                  </c:pt>
                  <c:pt idx="2">
                    <c:v>Stratification up to station/man level</c:v>
                  </c:pt>
                  <c:pt idx="3">
                    <c:v>Stratification up  to the single root cause level</c:v>
                  </c:pt>
                  <c:pt idx="4">
                    <c:v>A, B, C matrix</c:v>
                  </c:pt>
                  <c:pt idx="5">
                    <c:v>D, E, F matrix</c:v>
                  </c:pt>
                  <c:pt idx="6">
                    <c:v>Right projects and follow up</c:v>
                  </c:pt>
                  <c:pt idx="7">
                    <c:v>Logical linkage between CD, KPI and KAI</c:v>
                  </c:pt>
                  <c:pt idx="8">
                    <c:v>G MATRIX</c:v>
                  </c:pt>
                  <c:pt idx="9">
                    <c:v>Finance people’s guidance  </c:v>
                  </c:pt>
                  <c:pt idx="10">
                    <c:v>Choosing right  projects based on market</c:v>
                  </c:pt>
                  <c:pt idx="11">
                    <c:v>Consistent cost deployment for 5 yrs</c:v>
                  </c:pt>
                  <c:pt idx="12">
                    <c:v>Computerized cost deployment </c:v>
                  </c:pt>
                  <c:pt idx="13">
                    <c:v>Waste and losses in indirect divisions</c:v>
                  </c:pt>
                  <c:pt idx="14">
                    <c:v>Upstream and downstream divisions </c:v>
                  </c:pt>
                  <c:pt idx="15">
                    <c:v>Logistics  CD</c:v>
                  </c:pt>
                  <c:pt idx="16">
                    <c:v>CD of EEM/EPM </c:v>
                  </c:pt>
                  <c:pt idx="17">
                    <c:v>Ideal cost</c:v>
                  </c:pt>
                  <c:pt idx="18">
                    <c:v>Cost reduction by inductive/deductive approach</c:v>
                  </c:pt>
                  <c:pt idx="19">
                    <c:v>3. Indirect waste and losses</c:v>
                  </c:pt>
                  <c:pt idx="20">
                    <c:v>External losses (related to SCM)</c:v>
                  </c:pt>
                  <c:pt idx="21">
                    <c:v>Financial risk deployment (hard saving &amp; soft saving)</c:v>
                  </c:pt>
                  <c:pt idx="22">
                    <c:v>VA/VE</c:v>
                  </c:pt>
                  <c:pt idx="23">
                    <c:v>TIE (Total Industrial Engineering) </c:v>
                  </c:pt>
                  <c:pt idx="24">
                    <c:v>Evaluation of staff towards improvement</c:v>
                  </c:pt>
                  <c:pt idx="25">
                    <c:v>Evaluation of operators towards improvement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</c:lvl>
              </c:multiLvlStrCache>
            </c:multiLvlStrRef>
          </c:cat>
          <c:val>
            <c:numRef>
              <c:f>'S.Logunov R'!$AM$15:$AM$40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</c:ser>
        <c:ser>
          <c:idx val="1"/>
          <c:order val="1"/>
          <c:tx>
            <c:strRef>
              <c:f>'S.Logunov R'!$AN$14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'S.Logunov R'!$AK$15:$AL$42</c:f>
              <c:multiLvlStrCache>
                <c:ptCount val="26"/>
                <c:lvl>
                  <c:pt idx="0">
                    <c:v>Definition of Waste and losses</c:v>
                  </c:pt>
                  <c:pt idx="1">
                    <c:v>Causal/resultant losses</c:v>
                  </c:pt>
                  <c:pt idx="2">
                    <c:v>Stratification up to station/man level</c:v>
                  </c:pt>
                  <c:pt idx="3">
                    <c:v>Stratification up  to the single root cause level</c:v>
                  </c:pt>
                  <c:pt idx="4">
                    <c:v>A, B, C matrix</c:v>
                  </c:pt>
                  <c:pt idx="5">
                    <c:v>D, E, F matrix</c:v>
                  </c:pt>
                  <c:pt idx="6">
                    <c:v>Right projects and follow up</c:v>
                  </c:pt>
                  <c:pt idx="7">
                    <c:v>Logical linkage between CD, KPI and KAI</c:v>
                  </c:pt>
                  <c:pt idx="8">
                    <c:v>G MATRIX</c:v>
                  </c:pt>
                  <c:pt idx="9">
                    <c:v>Finance people’s guidance  </c:v>
                  </c:pt>
                  <c:pt idx="10">
                    <c:v>Choosing right  projects based on market</c:v>
                  </c:pt>
                  <c:pt idx="11">
                    <c:v>Consistent cost deployment for 5 yrs</c:v>
                  </c:pt>
                  <c:pt idx="12">
                    <c:v>Computerized cost deployment </c:v>
                  </c:pt>
                  <c:pt idx="13">
                    <c:v>Waste and losses in indirect divisions</c:v>
                  </c:pt>
                  <c:pt idx="14">
                    <c:v>Upstream and downstream divisions </c:v>
                  </c:pt>
                  <c:pt idx="15">
                    <c:v>Logistics  CD</c:v>
                  </c:pt>
                  <c:pt idx="16">
                    <c:v>CD of EEM/EPM </c:v>
                  </c:pt>
                  <c:pt idx="17">
                    <c:v>Ideal cost</c:v>
                  </c:pt>
                  <c:pt idx="18">
                    <c:v>Cost reduction by inductive/deductive approach</c:v>
                  </c:pt>
                  <c:pt idx="19">
                    <c:v>3. Indirect waste and losses</c:v>
                  </c:pt>
                  <c:pt idx="20">
                    <c:v>External losses (related to SCM)</c:v>
                  </c:pt>
                  <c:pt idx="21">
                    <c:v>Financial risk deployment (hard saving &amp; soft saving)</c:v>
                  </c:pt>
                  <c:pt idx="22">
                    <c:v>VA/VE</c:v>
                  </c:pt>
                  <c:pt idx="23">
                    <c:v>TIE (Total Industrial Engineering) </c:v>
                  </c:pt>
                  <c:pt idx="24">
                    <c:v>Evaluation of staff towards improvement</c:v>
                  </c:pt>
                  <c:pt idx="25">
                    <c:v>Evaluation of operators towards improvement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</c:lvl>
              </c:multiLvlStrCache>
            </c:multiLvlStrRef>
          </c:cat>
          <c:val>
            <c:numRef>
              <c:f>'S.Logunov R'!$AN$15:$AN$40</c:f>
              <c:numCache>
                <c:formatCode>General</c:formatCode>
                <c:ptCount val="26"/>
              </c:numCache>
            </c:numRef>
          </c:val>
        </c:ser>
        <c:ser>
          <c:idx val="2"/>
          <c:order val="2"/>
          <c:tx>
            <c:strRef>
              <c:f>'S.Logunov R'!$AO$14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multiLvlStrRef>
              <c:f>'S.Logunov R'!$AK$15:$AL$42</c:f>
              <c:multiLvlStrCache>
                <c:ptCount val="26"/>
                <c:lvl>
                  <c:pt idx="0">
                    <c:v>Definition of Waste and losses</c:v>
                  </c:pt>
                  <c:pt idx="1">
                    <c:v>Causal/resultant losses</c:v>
                  </c:pt>
                  <c:pt idx="2">
                    <c:v>Stratification up to station/man level</c:v>
                  </c:pt>
                  <c:pt idx="3">
                    <c:v>Stratification up  to the single root cause level</c:v>
                  </c:pt>
                  <c:pt idx="4">
                    <c:v>A, B, C matrix</c:v>
                  </c:pt>
                  <c:pt idx="5">
                    <c:v>D, E, F matrix</c:v>
                  </c:pt>
                  <c:pt idx="6">
                    <c:v>Right projects and follow up</c:v>
                  </c:pt>
                  <c:pt idx="7">
                    <c:v>Logical linkage between CD, KPI and KAI</c:v>
                  </c:pt>
                  <c:pt idx="8">
                    <c:v>G MATRIX</c:v>
                  </c:pt>
                  <c:pt idx="9">
                    <c:v>Finance people’s guidance  </c:v>
                  </c:pt>
                  <c:pt idx="10">
                    <c:v>Choosing right  projects based on market</c:v>
                  </c:pt>
                  <c:pt idx="11">
                    <c:v>Consistent cost deployment for 5 yrs</c:v>
                  </c:pt>
                  <c:pt idx="12">
                    <c:v>Computerized cost deployment </c:v>
                  </c:pt>
                  <c:pt idx="13">
                    <c:v>Waste and losses in indirect divisions</c:v>
                  </c:pt>
                  <c:pt idx="14">
                    <c:v>Upstream and downstream divisions </c:v>
                  </c:pt>
                  <c:pt idx="15">
                    <c:v>Logistics  CD</c:v>
                  </c:pt>
                  <c:pt idx="16">
                    <c:v>CD of EEM/EPM </c:v>
                  </c:pt>
                  <c:pt idx="17">
                    <c:v>Ideal cost</c:v>
                  </c:pt>
                  <c:pt idx="18">
                    <c:v>Cost reduction by inductive/deductive approach</c:v>
                  </c:pt>
                  <c:pt idx="19">
                    <c:v>3. Indirect waste and losses</c:v>
                  </c:pt>
                  <c:pt idx="20">
                    <c:v>External losses (related to SCM)</c:v>
                  </c:pt>
                  <c:pt idx="21">
                    <c:v>Financial risk deployment (hard saving &amp; soft saving)</c:v>
                  </c:pt>
                  <c:pt idx="22">
                    <c:v>VA/VE</c:v>
                  </c:pt>
                  <c:pt idx="23">
                    <c:v>TIE (Total Industrial Engineering) </c:v>
                  </c:pt>
                  <c:pt idx="24">
                    <c:v>Evaluation of staff towards improvement</c:v>
                  </c:pt>
                  <c:pt idx="25">
                    <c:v>Evaluation of operators towards improvement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</c:lvl>
              </c:multiLvlStrCache>
            </c:multiLvlStrRef>
          </c:cat>
          <c:val>
            <c:numRef>
              <c:f>'S.Logunov R'!$AO$15:$AO$40</c:f>
              <c:numCache>
                <c:formatCode>General</c:formatCode>
                <c:ptCount val="26"/>
              </c:numCache>
            </c:numRef>
          </c:val>
        </c:ser>
        <c:ser>
          <c:idx val="3"/>
          <c:order val="3"/>
          <c:tx>
            <c:strRef>
              <c:f>'S.Logunov R'!$AQ$14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'S.Logunov R'!$AK$15:$AL$42</c:f>
              <c:multiLvlStrCache>
                <c:ptCount val="26"/>
                <c:lvl>
                  <c:pt idx="0">
                    <c:v>Definition of Waste and losses</c:v>
                  </c:pt>
                  <c:pt idx="1">
                    <c:v>Causal/resultant losses</c:v>
                  </c:pt>
                  <c:pt idx="2">
                    <c:v>Stratification up to station/man level</c:v>
                  </c:pt>
                  <c:pt idx="3">
                    <c:v>Stratification up  to the single root cause level</c:v>
                  </c:pt>
                  <c:pt idx="4">
                    <c:v>A, B, C matrix</c:v>
                  </c:pt>
                  <c:pt idx="5">
                    <c:v>D, E, F matrix</c:v>
                  </c:pt>
                  <c:pt idx="6">
                    <c:v>Right projects and follow up</c:v>
                  </c:pt>
                  <c:pt idx="7">
                    <c:v>Logical linkage between CD, KPI and KAI</c:v>
                  </c:pt>
                  <c:pt idx="8">
                    <c:v>G MATRIX</c:v>
                  </c:pt>
                  <c:pt idx="9">
                    <c:v>Finance people’s guidance  </c:v>
                  </c:pt>
                  <c:pt idx="10">
                    <c:v>Choosing right  projects based on market</c:v>
                  </c:pt>
                  <c:pt idx="11">
                    <c:v>Consistent cost deployment for 5 yrs</c:v>
                  </c:pt>
                  <c:pt idx="12">
                    <c:v>Computerized cost deployment </c:v>
                  </c:pt>
                  <c:pt idx="13">
                    <c:v>Waste and losses in indirect divisions</c:v>
                  </c:pt>
                  <c:pt idx="14">
                    <c:v>Upstream and downstream divisions </c:v>
                  </c:pt>
                  <c:pt idx="15">
                    <c:v>Logistics  CD</c:v>
                  </c:pt>
                  <c:pt idx="16">
                    <c:v>CD of EEM/EPM </c:v>
                  </c:pt>
                  <c:pt idx="17">
                    <c:v>Ideal cost</c:v>
                  </c:pt>
                  <c:pt idx="18">
                    <c:v>Cost reduction by inductive/deductive approach</c:v>
                  </c:pt>
                  <c:pt idx="19">
                    <c:v>3. Indirect waste and losses</c:v>
                  </c:pt>
                  <c:pt idx="20">
                    <c:v>External losses (related to SCM)</c:v>
                  </c:pt>
                  <c:pt idx="21">
                    <c:v>Financial risk deployment (hard saving &amp; soft saving)</c:v>
                  </c:pt>
                  <c:pt idx="22">
                    <c:v>VA/VE</c:v>
                  </c:pt>
                  <c:pt idx="23">
                    <c:v>TIE (Total Industrial Engineering) </c:v>
                  </c:pt>
                  <c:pt idx="24">
                    <c:v>Evaluation of staff towards improvement</c:v>
                  </c:pt>
                  <c:pt idx="25">
                    <c:v>Evaluation of operators towards improvement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</c:lvl>
              </c:multiLvlStrCache>
            </c:multiLvlStrRef>
          </c:cat>
          <c:val>
            <c:numRef>
              <c:f>'S.Logunov R'!$AQ$15:$AQ$40</c:f>
              <c:numCache>
                <c:formatCode>General</c:formatCode>
                <c:ptCount val="26"/>
              </c:numCache>
            </c:numRef>
          </c:val>
        </c:ser>
        <c:ser>
          <c:idx val="4"/>
          <c:order val="4"/>
          <c:tx>
            <c:strRef>
              <c:f>'S.Logunov R'!$AR$14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'S.Logunov R'!$AK$15:$AL$42</c:f>
              <c:multiLvlStrCache>
                <c:ptCount val="26"/>
                <c:lvl>
                  <c:pt idx="0">
                    <c:v>Definition of Waste and losses</c:v>
                  </c:pt>
                  <c:pt idx="1">
                    <c:v>Causal/resultant losses</c:v>
                  </c:pt>
                  <c:pt idx="2">
                    <c:v>Stratification up to station/man level</c:v>
                  </c:pt>
                  <c:pt idx="3">
                    <c:v>Stratification up  to the single root cause level</c:v>
                  </c:pt>
                  <c:pt idx="4">
                    <c:v>A, B, C matrix</c:v>
                  </c:pt>
                  <c:pt idx="5">
                    <c:v>D, E, F matrix</c:v>
                  </c:pt>
                  <c:pt idx="6">
                    <c:v>Right projects and follow up</c:v>
                  </c:pt>
                  <c:pt idx="7">
                    <c:v>Logical linkage between CD, KPI and KAI</c:v>
                  </c:pt>
                  <c:pt idx="8">
                    <c:v>G MATRIX</c:v>
                  </c:pt>
                  <c:pt idx="9">
                    <c:v>Finance people’s guidance  </c:v>
                  </c:pt>
                  <c:pt idx="10">
                    <c:v>Choosing right  projects based on market</c:v>
                  </c:pt>
                  <c:pt idx="11">
                    <c:v>Consistent cost deployment for 5 yrs</c:v>
                  </c:pt>
                  <c:pt idx="12">
                    <c:v>Computerized cost deployment </c:v>
                  </c:pt>
                  <c:pt idx="13">
                    <c:v>Waste and losses in indirect divisions</c:v>
                  </c:pt>
                  <c:pt idx="14">
                    <c:v>Upstream and downstream divisions </c:v>
                  </c:pt>
                  <c:pt idx="15">
                    <c:v>Logistics  CD</c:v>
                  </c:pt>
                  <c:pt idx="16">
                    <c:v>CD of EEM/EPM </c:v>
                  </c:pt>
                  <c:pt idx="17">
                    <c:v>Ideal cost</c:v>
                  </c:pt>
                  <c:pt idx="18">
                    <c:v>Cost reduction by inductive/deductive approach</c:v>
                  </c:pt>
                  <c:pt idx="19">
                    <c:v>3. Indirect waste and losses</c:v>
                  </c:pt>
                  <c:pt idx="20">
                    <c:v>External losses (related to SCM)</c:v>
                  </c:pt>
                  <c:pt idx="21">
                    <c:v>Financial risk deployment (hard saving &amp; soft saving)</c:v>
                  </c:pt>
                  <c:pt idx="22">
                    <c:v>VA/VE</c:v>
                  </c:pt>
                  <c:pt idx="23">
                    <c:v>TIE (Total Industrial Engineering) </c:v>
                  </c:pt>
                  <c:pt idx="24">
                    <c:v>Evaluation of staff towards improvement</c:v>
                  </c:pt>
                  <c:pt idx="25">
                    <c:v>Evaluation of operators towards improvement</c:v>
                  </c:pt>
                </c:lvl>
                <c:lvl>
                  <c:pt idx="0">
                    <c:v>CD</c:v>
                  </c:pt>
                  <c:pt idx="1">
                    <c:v>CD</c:v>
                  </c:pt>
                  <c:pt idx="2">
                    <c:v>CD</c:v>
                  </c:pt>
                  <c:pt idx="3">
                    <c:v>CD</c:v>
                  </c:pt>
                  <c:pt idx="4">
                    <c:v>CD</c:v>
                  </c:pt>
                  <c:pt idx="5">
                    <c:v>CD</c:v>
                  </c:pt>
                  <c:pt idx="6">
                    <c:v>CD</c:v>
                  </c:pt>
                  <c:pt idx="7">
                    <c:v>CD</c:v>
                  </c:pt>
                  <c:pt idx="8">
                    <c:v>CD</c:v>
                  </c:pt>
                  <c:pt idx="9">
                    <c:v>CD</c:v>
                  </c:pt>
                  <c:pt idx="10">
                    <c:v>CD</c:v>
                  </c:pt>
                  <c:pt idx="11">
                    <c:v>CD</c:v>
                  </c:pt>
                  <c:pt idx="12">
                    <c:v>CD</c:v>
                  </c:pt>
                  <c:pt idx="13">
                    <c:v>CD</c:v>
                  </c:pt>
                  <c:pt idx="14">
                    <c:v>CD</c:v>
                  </c:pt>
                  <c:pt idx="15">
                    <c:v>CD</c:v>
                  </c:pt>
                  <c:pt idx="16">
                    <c:v>CD</c:v>
                  </c:pt>
                  <c:pt idx="17">
                    <c:v>CD</c:v>
                  </c:pt>
                  <c:pt idx="18">
                    <c:v>CD</c:v>
                  </c:pt>
                  <c:pt idx="19">
                    <c:v>CD</c:v>
                  </c:pt>
                  <c:pt idx="20">
                    <c:v>CD</c:v>
                  </c:pt>
                  <c:pt idx="21">
                    <c:v>CD</c:v>
                  </c:pt>
                  <c:pt idx="22">
                    <c:v>CD</c:v>
                  </c:pt>
                  <c:pt idx="23">
                    <c:v>CD</c:v>
                  </c:pt>
                  <c:pt idx="24">
                    <c:v>CD</c:v>
                  </c:pt>
                  <c:pt idx="25">
                    <c:v>CD</c:v>
                  </c:pt>
                </c:lvl>
              </c:multiLvlStrCache>
            </c:multiLvlStrRef>
          </c:cat>
          <c:val>
            <c:numRef>
              <c:f>'S.Logunov R'!$AR$15:$AR$40</c:f>
              <c:numCache>
                <c:formatCode>General</c:formatCode>
                <c:ptCount val="2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2016"/>
        <c:axId val="114641728"/>
      </c:radarChart>
      <c:catAx>
        <c:axId val="1171420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641728"/>
        <c:crosses val="autoZero"/>
        <c:auto val="0"/>
        <c:lblAlgn val="ctr"/>
        <c:lblOffset val="100"/>
        <c:noMultiLvlLbl val="0"/>
      </c:catAx>
      <c:valAx>
        <c:axId val="11464172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142016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R'!$AV$14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multiLvlStrRef>
              <c:f>'S.Logunov R'!$AT$15:$AU$48</c:f>
              <c:multiLvlStrCache>
                <c:ptCount val="34"/>
                <c:lvl>
                  <c:pt idx="0">
                    <c:v>Quick Kaizen</c:v>
                  </c:pt>
                  <c:pt idx="1">
                    <c:v>Standart Kaizen</c:v>
                  </c:pt>
                  <c:pt idx="2">
                    <c:v>Major Kaizen</c:v>
                  </c:pt>
                  <c:pt idx="3">
                    <c:v>5 question for zero defects </c:v>
                  </c:pt>
                  <c:pt idx="4">
                    <c:v>7 steps of problem approach</c:v>
                  </c:pt>
                  <c:pt idx="5">
                    <c:v>Lead time reduction techniques</c:v>
                  </c:pt>
                  <c:pt idx="6">
                    <c:v>Principles and operating standards for 0 BD and 0 defects</c:v>
                  </c:pt>
                  <c:pt idx="7">
                    <c:v>Advanced Kaizen</c:v>
                  </c:pt>
                  <c:pt idx="8">
                    <c:v>7 IE tools</c:v>
                  </c:pt>
                  <c:pt idx="9">
                    <c:v>Maintenance theory</c:v>
                  </c:pt>
                  <c:pt idx="10">
                    <c:v>Cp,  Cpk improvement </c:v>
                  </c:pt>
                  <c:pt idx="11">
                    <c:v>QM matrix</c:v>
                  </c:pt>
                  <c:pt idx="12">
                    <c:v>Ishikawa diagrams</c:v>
                  </c:pt>
                  <c:pt idx="13">
                    <c:v>Check sheets</c:v>
                  </c:pt>
                  <c:pt idx="14">
                    <c:v>Control charts</c:v>
                  </c:pt>
                  <c:pt idx="15">
                    <c:v>Histograms</c:v>
                  </c:pt>
                  <c:pt idx="16">
                    <c:v>Pareto diagrams</c:v>
                  </c:pt>
                  <c:pt idx="17">
                    <c:v>Scatter diargams</c:v>
                  </c:pt>
                  <c:pt idx="18">
                    <c:v>Flow charts</c:v>
                  </c:pt>
                  <c:pt idx="19">
                    <c:v>QC of incoming material: 8 stages WCM approach</c:v>
                  </c:pt>
                  <c:pt idx="20">
                    <c:v>Visual SOP</c:v>
                  </c:pt>
                  <c:pt idx="21">
                    <c:v>FOOL PROOF/ POKA YOKE</c:v>
                  </c:pt>
                  <c:pt idx="22">
                    <c:v>Basic PPA</c:v>
                  </c:pt>
                  <c:pt idx="23">
                    <c:v>VSM (Value Stream Mapping) </c:v>
                  </c:pt>
                  <c:pt idx="24">
                    <c:v>SMED
 (Single Minute Exchange of Die) </c:v>
                  </c:pt>
                  <c:pt idx="25">
                    <c:v>The theory of constraints</c:v>
                  </c:pt>
                  <c:pt idx="26">
                    <c:v>Separation of labor from equipment </c:v>
                  </c:pt>
                  <c:pt idx="27">
                    <c:v>Separation between operation and transportation</c:v>
                  </c:pt>
                  <c:pt idx="28">
                    <c:v>LCA</c:v>
                  </c:pt>
                  <c:pt idx="29">
                    <c:v>Advanced PPA</c:v>
                  </c:pt>
                  <c:pt idx="30">
                    <c:v>DOE (Design for Experiment) techniques</c:v>
                  </c:pt>
                  <c:pt idx="31">
                    <c:v>SCM</c:v>
                  </c:pt>
                  <c:pt idx="32">
                    <c:v>IE with IT</c:v>
                  </c:pt>
                  <c:pt idx="33">
                    <c:v>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  <c:pt idx="27">
                    <c:v>FI</c:v>
                  </c:pt>
                  <c:pt idx="28">
                    <c:v>FI</c:v>
                  </c:pt>
                  <c:pt idx="29">
                    <c:v>FI</c:v>
                  </c:pt>
                  <c:pt idx="30">
                    <c:v>FI</c:v>
                  </c:pt>
                  <c:pt idx="31">
                    <c:v>FI</c:v>
                  </c:pt>
                  <c:pt idx="32">
                    <c:v>FI</c:v>
                  </c:pt>
                  <c:pt idx="33">
                    <c:v>FI</c:v>
                  </c:pt>
                </c:lvl>
              </c:multiLvlStrCache>
            </c:multiLvlStrRef>
          </c:cat>
          <c:val>
            <c:numRef>
              <c:f>'S.Logunov R'!$AV$15:$AV$48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R'!$AW$14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'S.Logunov R'!$AT$15:$AU$48</c:f>
              <c:multiLvlStrCache>
                <c:ptCount val="34"/>
                <c:lvl>
                  <c:pt idx="0">
                    <c:v>Quick Kaizen</c:v>
                  </c:pt>
                  <c:pt idx="1">
                    <c:v>Standart Kaizen</c:v>
                  </c:pt>
                  <c:pt idx="2">
                    <c:v>Major Kaizen</c:v>
                  </c:pt>
                  <c:pt idx="3">
                    <c:v>5 question for zero defects </c:v>
                  </c:pt>
                  <c:pt idx="4">
                    <c:v>7 steps of problem approach</c:v>
                  </c:pt>
                  <c:pt idx="5">
                    <c:v>Lead time reduction techniques</c:v>
                  </c:pt>
                  <c:pt idx="6">
                    <c:v>Principles and operating standards for 0 BD and 0 defects</c:v>
                  </c:pt>
                  <c:pt idx="7">
                    <c:v>Advanced Kaizen</c:v>
                  </c:pt>
                  <c:pt idx="8">
                    <c:v>7 IE tools</c:v>
                  </c:pt>
                  <c:pt idx="9">
                    <c:v>Maintenance theory</c:v>
                  </c:pt>
                  <c:pt idx="10">
                    <c:v>Cp,  Cpk improvement </c:v>
                  </c:pt>
                  <c:pt idx="11">
                    <c:v>QM matrix</c:v>
                  </c:pt>
                  <c:pt idx="12">
                    <c:v>Ishikawa diagrams</c:v>
                  </c:pt>
                  <c:pt idx="13">
                    <c:v>Check sheets</c:v>
                  </c:pt>
                  <c:pt idx="14">
                    <c:v>Control charts</c:v>
                  </c:pt>
                  <c:pt idx="15">
                    <c:v>Histograms</c:v>
                  </c:pt>
                  <c:pt idx="16">
                    <c:v>Pareto diagrams</c:v>
                  </c:pt>
                  <c:pt idx="17">
                    <c:v>Scatter diargams</c:v>
                  </c:pt>
                  <c:pt idx="18">
                    <c:v>Flow charts</c:v>
                  </c:pt>
                  <c:pt idx="19">
                    <c:v>QC of incoming material: 8 stages WCM approach</c:v>
                  </c:pt>
                  <c:pt idx="20">
                    <c:v>Visual SOP</c:v>
                  </c:pt>
                  <c:pt idx="21">
                    <c:v>FOOL PROOF/ POKA YOKE</c:v>
                  </c:pt>
                  <c:pt idx="22">
                    <c:v>Basic PPA</c:v>
                  </c:pt>
                  <c:pt idx="23">
                    <c:v>VSM (Value Stream Mapping) </c:v>
                  </c:pt>
                  <c:pt idx="24">
                    <c:v>SMED
 (Single Minute Exchange of Die) </c:v>
                  </c:pt>
                  <c:pt idx="25">
                    <c:v>The theory of constraints</c:v>
                  </c:pt>
                  <c:pt idx="26">
                    <c:v>Separation of labor from equipment </c:v>
                  </c:pt>
                  <c:pt idx="27">
                    <c:v>Separation between operation and transportation</c:v>
                  </c:pt>
                  <c:pt idx="28">
                    <c:v>LCA</c:v>
                  </c:pt>
                  <c:pt idx="29">
                    <c:v>Advanced PPA</c:v>
                  </c:pt>
                  <c:pt idx="30">
                    <c:v>DOE (Design for Experiment) techniques</c:v>
                  </c:pt>
                  <c:pt idx="31">
                    <c:v>SCM</c:v>
                  </c:pt>
                  <c:pt idx="32">
                    <c:v>IE with IT</c:v>
                  </c:pt>
                  <c:pt idx="33">
                    <c:v>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  <c:pt idx="27">
                    <c:v>FI</c:v>
                  </c:pt>
                  <c:pt idx="28">
                    <c:v>FI</c:v>
                  </c:pt>
                  <c:pt idx="29">
                    <c:v>FI</c:v>
                  </c:pt>
                  <c:pt idx="30">
                    <c:v>FI</c:v>
                  </c:pt>
                  <c:pt idx="31">
                    <c:v>FI</c:v>
                  </c:pt>
                  <c:pt idx="32">
                    <c:v>FI</c:v>
                  </c:pt>
                  <c:pt idx="33">
                    <c:v>FI</c:v>
                  </c:pt>
                </c:lvl>
              </c:multiLvlStrCache>
            </c:multiLvlStrRef>
          </c:cat>
          <c:val>
            <c:numRef>
              <c:f>'S.Logunov R'!$AW$15:$AW$48</c:f>
              <c:numCache>
                <c:formatCode>General</c:formatCode>
                <c:ptCount val="34"/>
              </c:numCache>
            </c:numRef>
          </c:val>
        </c:ser>
        <c:ser>
          <c:idx val="2"/>
          <c:order val="2"/>
          <c:tx>
            <c:strRef>
              <c:f>'S.Logunov R'!$AX$14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multiLvlStrRef>
              <c:f>'S.Logunov R'!$AT$15:$AU$48</c:f>
              <c:multiLvlStrCache>
                <c:ptCount val="34"/>
                <c:lvl>
                  <c:pt idx="0">
                    <c:v>Quick Kaizen</c:v>
                  </c:pt>
                  <c:pt idx="1">
                    <c:v>Standart Kaizen</c:v>
                  </c:pt>
                  <c:pt idx="2">
                    <c:v>Major Kaizen</c:v>
                  </c:pt>
                  <c:pt idx="3">
                    <c:v>5 question for zero defects </c:v>
                  </c:pt>
                  <c:pt idx="4">
                    <c:v>7 steps of problem approach</c:v>
                  </c:pt>
                  <c:pt idx="5">
                    <c:v>Lead time reduction techniques</c:v>
                  </c:pt>
                  <c:pt idx="6">
                    <c:v>Principles and operating standards for 0 BD and 0 defects</c:v>
                  </c:pt>
                  <c:pt idx="7">
                    <c:v>Advanced Kaizen</c:v>
                  </c:pt>
                  <c:pt idx="8">
                    <c:v>7 IE tools</c:v>
                  </c:pt>
                  <c:pt idx="9">
                    <c:v>Maintenance theory</c:v>
                  </c:pt>
                  <c:pt idx="10">
                    <c:v>Cp,  Cpk improvement </c:v>
                  </c:pt>
                  <c:pt idx="11">
                    <c:v>QM matrix</c:v>
                  </c:pt>
                  <c:pt idx="12">
                    <c:v>Ishikawa diagrams</c:v>
                  </c:pt>
                  <c:pt idx="13">
                    <c:v>Check sheets</c:v>
                  </c:pt>
                  <c:pt idx="14">
                    <c:v>Control charts</c:v>
                  </c:pt>
                  <c:pt idx="15">
                    <c:v>Histograms</c:v>
                  </c:pt>
                  <c:pt idx="16">
                    <c:v>Pareto diagrams</c:v>
                  </c:pt>
                  <c:pt idx="17">
                    <c:v>Scatter diargams</c:v>
                  </c:pt>
                  <c:pt idx="18">
                    <c:v>Flow charts</c:v>
                  </c:pt>
                  <c:pt idx="19">
                    <c:v>QC of incoming material: 8 stages WCM approach</c:v>
                  </c:pt>
                  <c:pt idx="20">
                    <c:v>Visual SOP</c:v>
                  </c:pt>
                  <c:pt idx="21">
                    <c:v>FOOL PROOF/ POKA YOKE</c:v>
                  </c:pt>
                  <c:pt idx="22">
                    <c:v>Basic PPA</c:v>
                  </c:pt>
                  <c:pt idx="23">
                    <c:v>VSM (Value Stream Mapping) </c:v>
                  </c:pt>
                  <c:pt idx="24">
                    <c:v>SMED
 (Single Minute Exchange of Die) </c:v>
                  </c:pt>
                  <c:pt idx="25">
                    <c:v>The theory of constraints</c:v>
                  </c:pt>
                  <c:pt idx="26">
                    <c:v>Separation of labor from equipment </c:v>
                  </c:pt>
                  <c:pt idx="27">
                    <c:v>Separation between operation and transportation</c:v>
                  </c:pt>
                  <c:pt idx="28">
                    <c:v>LCA</c:v>
                  </c:pt>
                  <c:pt idx="29">
                    <c:v>Advanced PPA</c:v>
                  </c:pt>
                  <c:pt idx="30">
                    <c:v>DOE (Design for Experiment) techniques</c:v>
                  </c:pt>
                  <c:pt idx="31">
                    <c:v>SCM</c:v>
                  </c:pt>
                  <c:pt idx="32">
                    <c:v>IE with IT</c:v>
                  </c:pt>
                  <c:pt idx="33">
                    <c:v>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  <c:pt idx="27">
                    <c:v>FI</c:v>
                  </c:pt>
                  <c:pt idx="28">
                    <c:v>FI</c:v>
                  </c:pt>
                  <c:pt idx="29">
                    <c:v>FI</c:v>
                  </c:pt>
                  <c:pt idx="30">
                    <c:v>FI</c:v>
                  </c:pt>
                  <c:pt idx="31">
                    <c:v>FI</c:v>
                  </c:pt>
                  <c:pt idx="32">
                    <c:v>FI</c:v>
                  </c:pt>
                  <c:pt idx="33">
                    <c:v>FI</c:v>
                  </c:pt>
                </c:lvl>
              </c:multiLvlStrCache>
            </c:multiLvlStrRef>
          </c:cat>
          <c:val>
            <c:numRef>
              <c:f>'S.Logunov R'!$AX$15:$AX$48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3"/>
          <c:order val="3"/>
          <c:tx>
            <c:strRef>
              <c:f>'S.Logunov R'!$AZ$14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'S.Logunov R'!$AT$15:$AU$48</c:f>
              <c:multiLvlStrCache>
                <c:ptCount val="34"/>
                <c:lvl>
                  <c:pt idx="0">
                    <c:v>Quick Kaizen</c:v>
                  </c:pt>
                  <c:pt idx="1">
                    <c:v>Standart Kaizen</c:v>
                  </c:pt>
                  <c:pt idx="2">
                    <c:v>Major Kaizen</c:v>
                  </c:pt>
                  <c:pt idx="3">
                    <c:v>5 question for zero defects </c:v>
                  </c:pt>
                  <c:pt idx="4">
                    <c:v>7 steps of problem approach</c:v>
                  </c:pt>
                  <c:pt idx="5">
                    <c:v>Lead time reduction techniques</c:v>
                  </c:pt>
                  <c:pt idx="6">
                    <c:v>Principles and operating standards for 0 BD and 0 defects</c:v>
                  </c:pt>
                  <c:pt idx="7">
                    <c:v>Advanced Kaizen</c:v>
                  </c:pt>
                  <c:pt idx="8">
                    <c:v>7 IE tools</c:v>
                  </c:pt>
                  <c:pt idx="9">
                    <c:v>Maintenance theory</c:v>
                  </c:pt>
                  <c:pt idx="10">
                    <c:v>Cp,  Cpk improvement </c:v>
                  </c:pt>
                  <c:pt idx="11">
                    <c:v>QM matrix</c:v>
                  </c:pt>
                  <c:pt idx="12">
                    <c:v>Ishikawa diagrams</c:v>
                  </c:pt>
                  <c:pt idx="13">
                    <c:v>Check sheets</c:v>
                  </c:pt>
                  <c:pt idx="14">
                    <c:v>Control charts</c:v>
                  </c:pt>
                  <c:pt idx="15">
                    <c:v>Histograms</c:v>
                  </c:pt>
                  <c:pt idx="16">
                    <c:v>Pareto diagrams</c:v>
                  </c:pt>
                  <c:pt idx="17">
                    <c:v>Scatter diargams</c:v>
                  </c:pt>
                  <c:pt idx="18">
                    <c:v>Flow charts</c:v>
                  </c:pt>
                  <c:pt idx="19">
                    <c:v>QC of incoming material: 8 stages WCM approach</c:v>
                  </c:pt>
                  <c:pt idx="20">
                    <c:v>Visual SOP</c:v>
                  </c:pt>
                  <c:pt idx="21">
                    <c:v>FOOL PROOF/ POKA YOKE</c:v>
                  </c:pt>
                  <c:pt idx="22">
                    <c:v>Basic PPA</c:v>
                  </c:pt>
                  <c:pt idx="23">
                    <c:v>VSM (Value Stream Mapping) </c:v>
                  </c:pt>
                  <c:pt idx="24">
                    <c:v>SMED
 (Single Minute Exchange of Die) </c:v>
                  </c:pt>
                  <c:pt idx="25">
                    <c:v>The theory of constraints</c:v>
                  </c:pt>
                  <c:pt idx="26">
                    <c:v>Separation of labor from equipment </c:v>
                  </c:pt>
                  <c:pt idx="27">
                    <c:v>Separation between operation and transportation</c:v>
                  </c:pt>
                  <c:pt idx="28">
                    <c:v>LCA</c:v>
                  </c:pt>
                  <c:pt idx="29">
                    <c:v>Advanced PPA</c:v>
                  </c:pt>
                  <c:pt idx="30">
                    <c:v>DOE (Design for Experiment) techniques</c:v>
                  </c:pt>
                  <c:pt idx="31">
                    <c:v>SCM</c:v>
                  </c:pt>
                  <c:pt idx="32">
                    <c:v>IE with IT</c:v>
                  </c:pt>
                  <c:pt idx="33">
                    <c:v>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  <c:pt idx="27">
                    <c:v>FI</c:v>
                  </c:pt>
                  <c:pt idx="28">
                    <c:v>FI</c:v>
                  </c:pt>
                  <c:pt idx="29">
                    <c:v>FI</c:v>
                  </c:pt>
                  <c:pt idx="30">
                    <c:v>FI</c:v>
                  </c:pt>
                  <c:pt idx="31">
                    <c:v>FI</c:v>
                  </c:pt>
                  <c:pt idx="32">
                    <c:v>FI</c:v>
                  </c:pt>
                  <c:pt idx="33">
                    <c:v>FI</c:v>
                  </c:pt>
                </c:lvl>
              </c:multiLvlStrCache>
            </c:multiLvlStrRef>
          </c:cat>
          <c:val>
            <c:numRef>
              <c:f>'S.Logunov R'!$AZ$15:$AZ$48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4"/>
          <c:order val="4"/>
          <c:tx>
            <c:strRef>
              <c:f>'S.Logunov R'!$BA$14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'S.Logunov R'!$AT$15:$AU$48</c:f>
              <c:multiLvlStrCache>
                <c:ptCount val="34"/>
                <c:lvl>
                  <c:pt idx="0">
                    <c:v>Quick Kaizen</c:v>
                  </c:pt>
                  <c:pt idx="1">
                    <c:v>Standart Kaizen</c:v>
                  </c:pt>
                  <c:pt idx="2">
                    <c:v>Major Kaizen</c:v>
                  </c:pt>
                  <c:pt idx="3">
                    <c:v>5 question for zero defects </c:v>
                  </c:pt>
                  <c:pt idx="4">
                    <c:v>7 steps of problem approach</c:v>
                  </c:pt>
                  <c:pt idx="5">
                    <c:v>Lead time reduction techniques</c:v>
                  </c:pt>
                  <c:pt idx="6">
                    <c:v>Principles and operating standards for 0 BD and 0 defects</c:v>
                  </c:pt>
                  <c:pt idx="7">
                    <c:v>Advanced Kaizen</c:v>
                  </c:pt>
                  <c:pt idx="8">
                    <c:v>7 IE tools</c:v>
                  </c:pt>
                  <c:pt idx="9">
                    <c:v>Maintenance theory</c:v>
                  </c:pt>
                  <c:pt idx="10">
                    <c:v>Cp,  Cpk improvement </c:v>
                  </c:pt>
                  <c:pt idx="11">
                    <c:v>QM matrix</c:v>
                  </c:pt>
                  <c:pt idx="12">
                    <c:v>Ishikawa diagrams</c:v>
                  </c:pt>
                  <c:pt idx="13">
                    <c:v>Check sheets</c:v>
                  </c:pt>
                  <c:pt idx="14">
                    <c:v>Control charts</c:v>
                  </c:pt>
                  <c:pt idx="15">
                    <c:v>Histograms</c:v>
                  </c:pt>
                  <c:pt idx="16">
                    <c:v>Pareto diagrams</c:v>
                  </c:pt>
                  <c:pt idx="17">
                    <c:v>Scatter diargams</c:v>
                  </c:pt>
                  <c:pt idx="18">
                    <c:v>Flow charts</c:v>
                  </c:pt>
                  <c:pt idx="19">
                    <c:v>QC of incoming material: 8 stages WCM approach</c:v>
                  </c:pt>
                  <c:pt idx="20">
                    <c:v>Visual SOP</c:v>
                  </c:pt>
                  <c:pt idx="21">
                    <c:v>FOOL PROOF/ POKA YOKE</c:v>
                  </c:pt>
                  <c:pt idx="22">
                    <c:v>Basic PPA</c:v>
                  </c:pt>
                  <c:pt idx="23">
                    <c:v>VSM (Value Stream Mapping) </c:v>
                  </c:pt>
                  <c:pt idx="24">
                    <c:v>SMED
 (Single Minute Exchange of Die) </c:v>
                  </c:pt>
                  <c:pt idx="25">
                    <c:v>The theory of constraints</c:v>
                  </c:pt>
                  <c:pt idx="26">
                    <c:v>Separation of labor from equipment </c:v>
                  </c:pt>
                  <c:pt idx="27">
                    <c:v>Separation between operation and transportation</c:v>
                  </c:pt>
                  <c:pt idx="28">
                    <c:v>LCA</c:v>
                  </c:pt>
                  <c:pt idx="29">
                    <c:v>Advanced PPA</c:v>
                  </c:pt>
                  <c:pt idx="30">
                    <c:v>DOE (Design for Experiment) techniques</c:v>
                  </c:pt>
                  <c:pt idx="31">
                    <c:v>SCM</c:v>
                  </c:pt>
                  <c:pt idx="32">
                    <c:v>IE with IT</c:v>
                  </c:pt>
                  <c:pt idx="33">
                    <c:v>IPS</c:v>
                  </c:pt>
                </c:lvl>
                <c:lvl>
                  <c:pt idx="0">
                    <c:v>FI</c:v>
                  </c:pt>
                  <c:pt idx="1">
                    <c:v>FI</c:v>
                  </c:pt>
                  <c:pt idx="2">
                    <c:v>FI</c:v>
                  </c:pt>
                  <c:pt idx="3">
                    <c:v>FI</c:v>
                  </c:pt>
                  <c:pt idx="4">
                    <c:v>FI</c:v>
                  </c:pt>
                  <c:pt idx="5">
                    <c:v>FI</c:v>
                  </c:pt>
                  <c:pt idx="6">
                    <c:v>FI</c:v>
                  </c:pt>
                  <c:pt idx="7">
                    <c:v>FI</c:v>
                  </c:pt>
                  <c:pt idx="8">
                    <c:v>FI</c:v>
                  </c:pt>
                  <c:pt idx="9">
                    <c:v>FI</c:v>
                  </c:pt>
                  <c:pt idx="10">
                    <c:v>FI</c:v>
                  </c:pt>
                  <c:pt idx="11">
                    <c:v>FI</c:v>
                  </c:pt>
                  <c:pt idx="12">
                    <c:v>FI</c:v>
                  </c:pt>
                  <c:pt idx="13">
                    <c:v>FI</c:v>
                  </c:pt>
                  <c:pt idx="14">
                    <c:v>FI</c:v>
                  </c:pt>
                  <c:pt idx="15">
                    <c:v>FI</c:v>
                  </c:pt>
                  <c:pt idx="16">
                    <c:v>FI</c:v>
                  </c:pt>
                  <c:pt idx="17">
                    <c:v>FI</c:v>
                  </c:pt>
                  <c:pt idx="18">
                    <c:v>FI</c:v>
                  </c:pt>
                  <c:pt idx="19">
                    <c:v>FI</c:v>
                  </c:pt>
                  <c:pt idx="20">
                    <c:v>FI</c:v>
                  </c:pt>
                  <c:pt idx="21">
                    <c:v>FI</c:v>
                  </c:pt>
                  <c:pt idx="22">
                    <c:v>FI</c:v>
                  </c:pt>
                  <c:pt idx="23">
                    <c:v>FI</c:v>
                  </c:pt>
                  <c:pt idx="24">
                    <c:v>FI</c:v>
                  </c:pt>
                  <c:pt idx="25">
                    <c:v>FI</c:v>
                  </c:pt>
                  <c:pt idx="26">
                    <c:v>FI</c:v>
                  </c:pt>
                  <c:pt idx="27">
                    <c:v>FI</c:v>
                  </c:pt>
                  <c:pt idx="28">
                    <c:v>FI</c:v>
                  </c:pt>
                  <c:pt idx="29">
                    <c:v>FI</c:v>
                  </c:pt>
                  <c:pt idx="30">
                    <c:v>FI</c:v>
                  </c:pt>
                  <c:pt idx="31">
                    <c:v>FI</c:v>
                  </c:pt>
                  <c:pt idx="32">
                    <c:v>FI</c:v>
                  </c:pt>
                  <c:pt idx="33">
                    <c:v>FI</c:v>
                  </c:pt>
                </c:lvl>
              </c:multiLvlStrCache>
            </c:multiLvlStrRef>
          </c:cat>
          <c:val>
            <c:numRef>
              <c:f>'S.Logunov R'!$BA$15:$BA$48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1504"/>
        <c:axId val="114644032"/>
      </c:radarChart>
      <c:catAx>
        <c:axId val="11714150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4644032"/>
        <c:crosses val="autoZero"/>
        <c:auto val="0"/>
        <c:lblAlgn val="ctr"/>
        <c:lblOffset val="100"/>
        <c:noMultiLvlLbl val="0"/>
      </c:catAx>
      <c:valAx>
        <c:axId val="11464403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141504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R'!$AD$68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R'!$AC$69:$AC$104</c:f>
              <c:strCache>
                <c:ptCount val="36"/>
                <c:pt idx="0">
                  <c:v>5G</c:v>
                </c:pt>
                <c:pt idx="1">
                  <c:v>5Why</c:v>
                </c:pt>
                <c:pt idx="2">
                  <c:v>5W + 1H</c:v>
                </c:pt>
                <c:pt idx="3">
                  <c:v>7WCM tools</c:v>
                </c:pt>
                <c:pt idx="4">
                  <c:v>The 10 QC viewpoints</c:v>
                </c:pt>
                <c:pt idx="5">
                  <c:v>QA matrix reactive</c:v>
                </c:pt>
                <c:pt idx="6">
                  <c:v>Management of claims </c:v>
                </c:pt>
                <c:pt idx="7">
                  <c:v>4M</c:v>
                </c:pt>
                <c:pt idx="8">
                  <c:v>Ishikawa diagrams</c:v>
                </c:pt>
                <c:pt idx="9">
                  <c:v>Check sheets</c:v>
                </c:pt>
                <c:pt idx="10">
                  <c:v>Control charts</c:v>
                </c:pt>
                <c:pt idx="11">
                  <c:v>Histograms</c:v>
                </c:pt>
                <c:pt idx="12">
                  <c:v>Pareto diagrams</c:v>
                </c:pt>
                <c:pt idx="13">
                  <c:v>Scatter diargams</c:v>
                </c:pt>
                <c:pt idx="14">
                  <c:v>Flow charts</c:v>
                </c:pt>
                <c:pt idx="15">
                  <c:v>7 steps of  QC problem  solving</c:v>
                </c:pt>
                <c:pt idx="16">
                  <c:v>SQC  (Statistic Quality Control) </c:v>
                </c:pt>
                <c:pt idx="17">
                  <c:v>QA matrix preventive</c:v>
                </c:pt>
                <c:pt idx="18">
                  <c:v>Step 5, 6 of 7  steps of quality maintenance</c:v>
                </c:pt>
                <c:pt idx="19">
                  <c:v>Visualization</c:v>
                </c:pt>
                <c:pt idx="20">
                  <c:v>HERCA
 (Human Errors Root couse Analysis)</c:v>
                </c:pt>
                <c:pt idx="21">
                  <c:v>FOOL PROOF/ POKA YOKE</c:v>
                </c:pt>
                <c:pt idx="22">
                  <c:v>Visual SOP</c:v>
                </c:pt>
                <c:pt idx="23">
                  <c:v>QC of incoming material: 8 stages WCM approach</c:v>
                </c:pt>
                <c:pt idx="24">
                  <c:v>QA network</c:v>
                </c:pt>
                <c:pt idx="25">
                  <c:v>Claims  trend analysis</c:v>
                </c:pt>
                <c:pt idx="26">
                  <c:v>Step 7 of Qmaintenance</c:v>
                </c:pt>
                <c:pt idx="27">
                  <c:v>New 7 QC tools</c:v>
                </c:pt>
                <c:pt idx="28">
                  <c:v>Use of various statistical tools</c:v>
                </c:pt>
                <c:pt idx="29">
                  <c:v>QA matrix proactive</c:v>
                </c:pt>
                <c:pt idx="30">
                  <c:v>QFD, process QFD (Quality Function Deployment) </c:v>
                </c:pt>
                <c:pt idx="31">
                  <c:v>DR system</c:v>
                </c:pt>
                <c:pt idx="32">
                  <c:v>Reliability engineering  FTA, FMEA  </c:v>
                </c:pt>
                <c:pt idx="33">
                  <c:v>DOE (Design for Experiment) techniques</c:v>
                </c:pt>
                <c:pt idx="34">
                  <c:v>DF(X) </c:v>
                </c:pt>
                <c:pt idx="35">
                  <c:v>Taguchi - Robust design </c:v>
                </c:pt>
              </c:strCache>
            </c:strRef>
          </c:cat>
          <c:val>
            <c:numRef>
              <c:f>'S.Logunov R'!$AD$69:$AD$104</c:f>
              <c:numCache>
                <c:formatCode>General</c:formatCode>
                <c:ptCount val="3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R'!$AE$68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R'!$AC$69:$AC$104</c:f>
              <c:strCache>
                <c:ptCount val="36"/>
                <c:pt idx="0">
                  <c:v>5G</c:v>
                </c:pt>
                <c:pt idx="1">
                  <c:v>5Why</c:v>
                </c:pt>
                <c:pt idx="2">
                  <c:v>5W + 1H</c:v>
                </c:pt>
                <c:pt idx="3">
                  <c:v>7WCM tools</c:v>
                </c:pt>
                <c:pt idx="4">
                  <c:v>The 10 QC viewpoints</c:v>
                </c:pt>
                <c:pt idx="5">
                  <c:v>QA matrix reactive</c:v>
                </c:pt>
                <c:pt idx="6">
                  <c:v>Management of claims </c:v>
                </c:pt>
                <c:pt idx="7">
                  <c:v>4M</c:v>
                </c:pt>
                <c:pt idx="8">
                  <c:v>Ishikawa diagrams</c:v>
                </c:pt>
                <c:pt idx="9">
                  <c:v>Check sheets</c:v>
                </c:pt>
                <c:pt idx="10">
                  <c:v>Control charts</c:v>
                </c:pt>
                <c:pt idx="11">
                  <c:v>Histograms</c:v>
                </c:pt>
                <c:pt idx="12">
                  <c:v>Pareto diagrams</c:v>
                </c:pt>
                <c:pt idx="13">
                  <c:v>Scatter diargams</c:v>
                </c:pt>
                <c:pt idx="14">
                  <c:v>Flow charts</c:v>
                </c:pt>
                <c:pt idx="15">
                  <c:v>7 steps of  QC problem  solving</c:v>
                </c:pt>
                <c:pt idx="16">
                  <c:v>SQC  (Statistic Quality Control) </c:v>
                </c:pt>
                <c:pt idx="17">
                  <c:v>QA matrix preventive</c:v>
                </c:pt>
                <c:pt idx="18">
                  <c:v>Step 5, 6 of 7  steps of quality maintenance</c:v>
                </c:pt>
                <c:pt idx="19">
                  <c:v>Visualization</c:v>
                </c:pt>
                <c:pt idx="20">
                  <c:v>HERCA
 (Human Errors Root couse Analysis)</c:v>
                </c:pt>
                <c:pt idx="21">
                  <c:v>FOOL PROOF/ POKA YOKE</c:v>
                </c:pt>
                <c:pt idx="22">
                  <c:v>Visual SOP</c:v>
                </c:pt>
                <c:pt idx="23">
                  <c:v>QC of incoming material: 8 stages WCM approach</c:v>
                </c:pt>
                <c:pt idx="24">
                  <c:v>QA network</c:v>
                </c:pt>
                <c:pt idx="25">
                  <c:v>Claims  trend analysis</c:v>
                </c:pt>
                <c:pt idx="26">
                  <c:v>Step 7 of Qmaintenance</c:v>
                </c:pt>
                <c:pt idx="27">
                  <c:v>New 7 QC tools</c:v>
                </c:pt>
                <c:pt idx="28">
                  <c:v>Use of various statistical tools</c:v>
                </c:pt>
                <c:pt idx="29">
                  <c:v>QA matrix proactive</c:v>
                </c:pt>
                <c:pt idx="30">
                  <c:v>QFD, process QFD (Quality Function Deployment) </c:v>
                </c:pt>
                <c:pt idx="31">
                  <c:v>DR system</c:v>
                </c:pt>
                <c:pt idx="32">
                  <c:v>Reliability engineering  FTA, FMEA  </c:v>
                </c:pt>
                <c:pt idx="33">
                  <c:v>DOE (Design for Experiment) techniques</c:v>
                </c:pt>
                <c:pt idx="34">
                  <c:v>DF(X) </c:v>
                </c:pt>
                <c:pt idx="35">
                  <c:v>Taguchi - Robust design </c:v>
                </c:pt>
              </c:strCache>
            </c:strRef>
          </c:cat>
          <c:val>
            <c:numRef>
              <c:f>'S.Logunov R'!$AE$69:$AE$104</c:f>
              <c:numCache>
                <c:formatCode>General</c:formatCode>
                <c:ptCount val="36"/>
              </c:numCache>
            </c:numRef>
          </c:val>
        </c:ser>
        <c:ser>
          <c:idx val="2"/>
          <c:order val="2"/>
          <c:tx>
            <c:strRef>
              <c:f>'S.Logunov R'!$AF$68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R'!$AC$69:$AC$104</c:f>
              <c:strCache>
                <c:ptCount val="36"/>
                <c:pt idx="0">
                  <c:v>5G</c:v>
                </c:pt>
                <c:pt idx="1">
                  <c:v>5Why</c:v>
                </c:pt>
                <c:pt idx="2">
                  <c:v>5W + 1H</c:v>
                </c:pt>
                <c:pt idx="3">
                  <c:v>7WCM tools</c:v>
                </c:pt>
                <c:pt idx="4">
                  <c:v>The 10 QC viewpoints</c:v>
                </c:pt>
                <c:pt idx="5">
                  <c:v>QA matrix reactive</c:v>
                </c:pt>
                <c:pt idx="6">
                  <c:v>Management of claims </c:v>
                </c:pt>
                <c:pt idx="7">
                  <c:v>4M</c:v>
                </c:pt>
                <c:pt idx="8">
                  <c:v>Ishikawa diagrams</c:v>
                </c:pt>
                <c:pt idx="9">
                  <c:v>Check sheets</c:v>
                </c:pt>
                <c:pt idx="10">
                  <c:v>Control charts</c:v>
                </c:pt>
                <c:pt idx="11">
                  <c:v>Histograms</c:v>
                </c:pt>
                <c:pt idx="12">
                  <c:v>Pareto diagrams</c:v>
                </c:pt>
                <c:pt idx="13">
                  <c:v>Scatter diargams</c:v>
                </c:pt>
                <c:pt idx="14">
                  <c:v>Flow charts</c:v>
                </c:pt>
                <c:pt idx="15">
                  <c:v>7 steps of  QC problem  solving</c:v>
                </c:pt>
                <c:pt idx="16">
                  <c:v>SQC  (Statistic Quality Control) </c:v>
                </c:pt>
                <c:pt idx="17">
                  <c:v>QA matrix preventive</c:v>
                </c:pt>
                <c:pt idx="18">
                  <c:v>Step 5, 6 of 7  steps of quality maintenance</c:v>
                </c:pt>
                <c:pt idx="19">
                  <c:v>Visualization</c:v>
                </c:pt>
                <c:pt idx="20">
                  <c:v>HERCA
 (Human Errors Root couse Analysis)</c:v>
                </c:pt>
                <c:pt idx="21">
                  <c:v>FOOL PROOF/ POKA YOKE</c:v>
                </c:pt>
                <c:pt idx="22">
                  <c:v>Visual SOP</c:v>
                </c:pt>
                <c:pt idx="23">
                  <c:v>QC of incoming material: 8 stages WCM approach</c:v>
                </c:pt>
                <c:pt idx="24">
                  <c:v>QA network</c:v>
                </c:pt>
                <c:pt idx="25">
                  <c:v>Claims  trend analysis</c:v>
                </c:pt>
                <c:pt idx="26">
                  <c:v>Step 7 of Qmaintenance</c:v>
                </c:pt>
                <c:pt idx="27">
                  <c:v>New 7 QC tools</c:v>
                </c:pt>
                <c:pt idx="28">
                  <c:v>Use of various statistical tools</c:v>
                </c:pt>
                <c:pt idx="29">
                  <c:v>QA matrix proactive</c:v>
                </c:pt>
                <c:pt idx="30">
                  <c:v>QFD, process QFD (Quality Function Deployment) </c:v>
                </c:pt>
                <c:pt idx="31">
                  <c:v>DR system</c:v>
                </c:pt>
                <c:pt idx="32">
                  <c:v>Reliability engineering  FTA, FMEA  </c:v>
                </c:pt>
                <c:pt idx="33">
                  <c:v>DOE (Design for Experiment) techniques</c:v>
                </c:pt>
                <c:pt idx="34">
                  <c:v>DF(X) </c:v>
                </c:pt>
                <c:pt idx="35">
                  <c:v>Taguchi - Robust design </c:v>
                </c:pt>
              </c:strCache>
            </c:strRef>
          </c:cat>
          <c:val>
            <c:numRef>
              <c:f>'S.Logunov R'!$AF$69:$AF$104</c:f>
              <c:numCache>
                <c:formatCode>General</c:formatCode>
                <c:ptCount val="36"/>
              </c:numCache>
            </c:numRef>
          </c:val>
        </c:ser>
        <c:ser>
          <c:idx val="3"/>
          <c:order val="3"/>
          <c:tx>
            <c:strRef>
              <c:f>'S.Logunov R'!$AH$68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R'!$AC$69:$AC$104</c:f>
              <c:strCache>
                <c:ptCount val="36"/>
                <c:pt idx="0">
                  <c:v>5G</c:v>
                </c:pt>
                <c:pt idx="1">
                  <c:v>5Why</c:v>
                </c:pt>
                <c:pt idx="2">
                  <c:v>5W + 1H</c:v>
                </c:pt>
                <c:pt idx="3">
                  <c:v>7WCM tools</c:v>
                </c:pt>
                <c:pt idx="4">
                  <c:v>The 10 QC viewpoints</c:v>
                </c:pt>
                <c:pt idx="5">
                  <c:v>QA matrix reactive</c:v>
                </c:pt>
                <c:pt idx="6">
                  <c:v>Management of claims </c:v>
                </c:pt>
                <c:pt idx="7">
                  <c:v>4M</c:v>
                </c:pt>
                <c:pt idx="8">
                  <c:v>Ishikawa diagrams</c:v>
                </c:pt>
                <c:pt idx="9">
                  <c:v>Check sheets</c:v>
                </c:pt>
                <c:pt idx="10">
                  <c:v>Control charts</c:v>
                </c:pt>
                <c:pt idx="11">
                  <c:v>Histograms</c:v>
                </c:pt>
                <c:pt idx="12">
                  <c:v>Pareto diagrams</c:v>
                </c:pt>
                <c:pt idx="13">
                  <c:v>Scatter diargams</c:v>
                </c:pt>
                <c:pt idx="14">
                  <c:v>Flow charts</c:v>
                </c:pt>
                <c:pt idx="15">
                  <c:v>7 steps of  QC problem  solving</c:v>
                </c:pt>
                <c:pt idx="16">
                  <c:v>SQC  (Statistic Quality Control) </c:v>
                </c:pt>
                <c:pt idx="17">
                  <c:v>QA matrix preventive</c:v>
                </c:pt>
                <c:pt idx="18">
                  <c:v>Step 5, 6 of 7  steps of quality maintenance</c:v>
                </c:pt>
                <c:pt idx="19">
                  <c:v>Visualization</c:v>
                </c:pt>
                <c:pt idx="20">
                  <c:v>HERCA
 (Human Errors Root couse Analysis)</c:v>
                </c:pt>
                <c:pt idx="21">
                  <c:v>FOOL PROOF/ POKA YOKE</c:v>
                </c:pt>
                <c:pt idx="22">
                  <c:v>Visual SOP</c:v>
                </c:pt>
                <c:pt idx="23">
                  <c:v>QC of incoming material: 8 stages WCM approach</c:v>
                </c:pt>
                <c:pt idx="24">
                  <c:v>QA network</c:v>
                </c:pt>
                <c:pt idx="25">
                  <c:v>Claims  trend analysis</c:v>
                </c:pt>
                <c:pt idx="26">
                  <c:v>Step 7 of Qmaintenance</c:v>
                </c:pt>
                <c:pt idx="27">
                  <c:v>New 7 QC tools</c:v>
                </c:pt>
                <c:pt idx="28">
                  <c:v>Use of various statistical tools</c:v>
                </c:pt>
                <c:pt idx="29">
                  <c:v>QA matrix proactive</c:v>
                </c:pt>
                <c:pt idx="30">
                  <c:v>QFD, process QFD (Quality Function Deployment) </c:v>
                </c:pt>
                <c:pt idx="31">
                  <c:v>DR system</c:v>
                </c:pt>
                <c:pt idx="32">
                  <c:v>Reliability engineering  FTA, FMEA  </c:v>
                </c:pt>
                <c:pt idx="33">
                  <c:v>DOE (Design for Experiment) techniques</c:v>
                </c:pt>
                <c:pt idx="34">
                  <c:v>DF(X) </c:v>
                </c:pt>
                <c:pt idx="35">
                  <c:v>Taguchi - Robust design </c:v>
                </c:pt>
              </c:strCache>
            </c:strRef>
          </c:cat>
          <c:val>
            <c:numRef>
              <c:f>'S.Logunov R'!$AH$69:$AH$104</c:f>
              <c:numCache>
                <c:formatCode>General</c:formatCode>
                <c:ptCount val="36"/>
              </c:numCache>
            </c:numRef>
          </c:val>
        </c:ser>
        <c:ser>
          <c:idx val="4"/>
          <c:order val="4"/>
          <c:tx>
            <c:strRef>
              <c:f>'S.Logunov R'!$AI$68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R'!$AC$69:$AC$104</c:f>
              <c:strCache>
                <c:ptCount val="36"/>
                <c:pt idx="0">
                  <c:v>5G</c:v>
                </c:pt>
                <c:pt idx="1">
                  <c:v>5Why</c:v>
                </c:pt>
                <c:pt idx="2">
                  <c:v>5W + 1H</c:v>
                </c:pt>
                <c:pt idx="3">
                  <c:v>7WCM tools</c:v>
                </c:pt>
                <c:pt idx="4">
                  <c:v>The 10 QC viewpoints</c:v>
                </c:pt>
                <c:pt idx="5">
                  <c:v>QA matrix reactive</c:v>
                </c:pt>
                <c:pt idx="6">
                  <c:v>Management of claims </c:v>
                </c:pt>
                <c:pt idx="7">
                  <c:v>4M</c:v>
                </c:pt>
                <c:pt idx="8">
                  <c:v>Ishikawa diagrams</c:v>
                </c:pt>
                <c:pt idx="9">
                  <c:v>Check sheets</c:v>
                </c:pt>
                <c:pt idx="10">
                  <c:v>Control charts</c:v>
                </c:pt>
                <c:pt idx="11">
                  <c:v>Histograms</c:v>
                </c:pt>
                <c:pt idx="12">
                  <c:v>Pareto diagrams</c:v>
                </c:pt>
                <c:pt idx="13">
                  <c:v>Scatter diargams</c:v>
                </c:pt>
                <c:pt idx="14">
                  <c:v>Flow charts</c:v>
                </c:pt>
                <c:pt idx="15">
                  <c:v>7 steps of  QC problem  solving</c:v>
                </c:pt>
                <c:pt idx="16">
                  <c:v>SQC  (Statistic Quality Control) </c:v>
                </c:pt>
                <c:pt idx="17">
                  <c:v>QA matrix preventive</c:v>
                </c:pt>
                <c:pt idx="18">
                  <c:v>Step 5, 6 of 7  steps of quality maintenance</c:v>
                </c:pt>
                <c:pt idx="19">
                  <c:v>Visualization</c:v>
                </c:pt>
                <c:pt idx="20">
                  <c:v>HERCA
 (Human Errors Root couse Analysis)</c:v>
                </c:pt>
                <c:pt idx="21">
                  <c:v>FOOL PROOF/ POKA YOKE</c:v>
                </c:pt>
                <c:pt idx="22">
                  <c:v>Visual SOP</c:v>
                </c:pt>
                <c:pt idx="23">
                  <c:v>QC of incoming material: 8 stages WCM approach</c:v>
                </c:pt>
                <c:pt idx="24">
                  <c:v>QA network</c:v>
                </c:pt>
                <c:pt idx="25">
                  <c:v>Claims  trend analysis</c:v>
                </c:pt>
                <c:pt idx="26">
                  <c:v>Step 7 of Qmaintenance</c:v>
                </c:pt>
                <c:pt idx="27">
                  <c:v>New 7 QC tools</c:v>
                </c:pt>
                <c:pt idx="28">
                  <c:v>Use of various statistical tools</c:v>
                </c:pt>
                <c:pt idx="29">
                  <c:v>QA matrix proactive</c:v>
                </c:pt>
                <c:pt idx="30">
                  <c:v>QFD, process QFD (Quality Function Deployment) </c:v>
                </c:pt>
                <c:pt idx="31">
                  <c:v>DR system</c:v>
                </c:pt>
                <c:pt idx="32">
                  <c:v>Reliability engineering  FTA, FMEA  </c:v>
                </c:pt>
                <c:pt idx="33">
                  <c:v>DOE (Design for Experiment) techniques</c:v>
                </c:pt>
                <c:pt idx="34">
                  <c:v>DF(X) </c:v>
                </c:pt>
                <c:pt idx="35">
                  <c:v>Taguchi - Robust design </c:v>
                </c:pt>
              </c:strCache>
            </c:strRef>
          </c:cat>
          <c:val>
            <c:numRef>
              <c:f>'S.Logunov R'!$AI$69:$AI$104</c:f>
              <c:numCache>
                <c:formatCode>General</c:formatCode>
                <c:ptCount val="3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3760"/>
        <c:axId val="117704960"/>
      </c:radarChart>
      <c:catAx>
        <c:axId val="9541376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704960"/>
        <c:crosses val="autoZero"/>
        <c:auto val="0"/>
        <c:lblAlgn val="ctr"/>
        <c:lblOffset val="100"/>
        <c:noMultiLvlLbl val="0"/>
      </c:catAx>
      <c:valAx>
        <c:axId val="117704960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541376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R'!$AM$66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R'!$AL$69:$AL$99</c:f>
              <c:strCache>
                <c:ptCount val="31"/>
                <c:pt idx="0">
                  <c:v>A, B, C classification for RM, PM and FG</c:v>
                </c:pt>
                <c:pt idx="1">
                  <c:v>Understanding of CCFOT Loss Tree</c:v>
                </c:pt>
                <c:pt idx="2">
                  <c:v>Understanding the OR Loss Tree</c:v>
                </c:pt>
                <c:pt idx="3">
                  <c:v>Understanding PPW/PPW70</c:v>
                </c:pt>
                <c:pt idx="4">
                  <c:v>5S</c:v>
                </c:pt>
                <c:pt idx="5">
                  <c:v>Implementing countermeasures for OR, CCFOT and PPW losses</c:v>
                </c:pt>
                <c:pt idx="6">
                  <c:v>Separation between operation and transportation</c:v>
                </c:pt>
                <c:pt idx="7">
                  <c:v>5T</c:v>
                </c:pt>
                <c:pt idx="8">
                  <c:v>Line side stock management</c:v>
                </c:pt>
                <c:pt idx="9">
                  <c:v>Logistics step 3</c:v>
                </c:pt>
                <c:pt idx="10">
                  <c:v>Quality Inspection effects on Supply Planning</c:v>
                </c:pt>
                <c:pt idx="11">
                  <c:v>FIFO (First In First Out) </c:v>
                </c:pt>
                <c:pt idx="12">
                  <c:v>SOP (Standard Operation Procedure) </c:v>
                </c:pt>
                <c:pt idx="13">
                  <c:v>MPS master production scheduling</c:v>
                </c:pt>
                <c:pt idx="14">
                  <c:v>MRP and call off system</c:v>
                </c:pt>
                <c:pt idx="15">
                  <c:v>Change overtime reduction - SMED</c:v>
                </c:pt>
                <c:pt idx="16">
                  <c:v>Production lot size</c:v>
                </c:pt>
                <c:pt idx="17">
                  <c:v>Production scheduling</c:v>
                </c:pt>
                <c:pt idx="18">
                  <c:v>JIT (Just In Time)</c:v>
                </c:pt>
                <c:pt idx="19">
                  <c:v>Inventory accuracy</c:v>
                </c:pt>
                <c:pt idx="20">
                  <c:v>WPO/LOG cross training</c:v>
                </c:pt>
                <c:pt idx="21">
                  <c:v>Capacity Planning</c:v>
                </c:pt>
                <c:pt idx="22">
                  <c:v>Zero Breakdowns - Zero minor stoppages - Zero quality defects</c:v>
                </c:pt>
                <c:pt idx="23">
                  <c:v>Reduction of forecast bias/error</c:v>
                </c:pt>
                <c:pt idx="24">
                  <c:v>Vendor managed inventory</c:v>
                </c:pt>
                <c:pt idx="25">
                  <c:v>Minimum inventory</c:v>
                </c:pt>
                <c:pt idx="26">
                  <c:v>Optimizing size of packaging at design stage</c:v>
                </c:pt>
                <c:pt idx="27">
                  <c:v>Supplier's involvement</c:v>
                </c:pt>
                <c:pt idx="28">
                  <c:v>VSM (Value Stream Mapping) </c:v>
                </c:pt>
                <c:pt idx="29">
                  <c:v>Benchmarking performances to improve standards</c:v>
                </c:pt>
                <c:pt idx="30">
                  <c:v>IPS</c:v>
                </c:pt>
              </c:strCache>
            </c:strRef>
          </c:cat>
          <c:val>
            <c:numRef>
              <c:f>'S.Logunov R'!$AM$67:$AM$97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R'!$AN$66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R'!$AL$69:$AL$99</c:f>
              <c:strCache>
                <c:ptCount val="31"/>
                <c:pt idx="0">
                  <c:v>A, B, C classification for RM, PM and FG</c:v>
                </c:pt>
                <c:pt idx="1">
                  <c:v>Understanding of CCFOT Loss Tree</c:v>
                </c:pt>
                <c:pt idx="2">
                  <c:v>Understanding the OR Loss Tree</c:v>
                </c:pt>
                <c:pt idx="3">
                  <c:v>Understanding PPW/PPW70</c:v>
                </c:pt>
                <c:pt idx="4">
                  <c:v>5S</c:v>
                </c:pt>
                <c:pt idx="5">
                  <c:v>Implementing countermeasures for OR, CCFOT and PPW losses</c:v>
                </c:pt>
                <c:pt idx="6">
                  <c:v>Separation between operation and transportation</c:v>
                </c:pt>
                <c:pt idx="7">
                  <c:v>5T</c:v>
                </c:pt>
                <c:pt idx="8">
                  <c:v>Line side stock management</c:v>
                </c:pt>
                <c:pt idx="9">
                  <c:v>Logistics step 3</c:v>
                </c:pt>
                <c:pt idx="10">
                  <c:v>Quality Inspection effects on Supply Planning</c:v>
                </c:pt>
                <c:pt idx="11">
                  <c:v>FIFO (First In First Out) </c:v>
                </c:pt>
                <c:pt idx="12">
                  <c:v>SOP (Standard Operation Procedure) </c:v>
                </c:pt>
                <c:pt idx="13">
                  <c:v>MPS master production scheduling</c:v>
                </c:pt>
                <c:pt idx="14">
                  <c:v>MRP and call off system</c:v>
                </c:pt>
                <c:pt idx="15">
                  <c:v>Change overtime reduction - SMED</c:v>
                </c:pt>
                <c:pt idx="16">
                  <c:v>Production lot size</c:v>
                </c:pt>
                <c:pt idx="17">
                  <c:v>Production scheduling</c:v>
                </c:pt>
                <c:pt idx="18">
                  <c:v>JIT (Just In Time)</c:v>
                </c:pt>
                <c:pt idx="19">
                  <c:v>Inventory accuracy</c:v>
                </c:pt>
                <c:pt idx="20">
                  <c:v>WPO/LOG cross training</c:v>
                </c:pt>
                <c:pt idx="21">
                  <c:v>Capacity Planning</c:v>
                </c:pt>
                <c:pt idx="22">
                  <c:v>Zero Breakdowns - Zero minor stoppages - Zero quality defects</c:v>
                </c:pt>
                <c:pt idx="23">
                  <c:v>Reduction of forecast bias/error</c:v>
                </c:pt>
                <c:pt idx="24">
                  <c:v>Vendor managed inventory</c:v>
                </c:pt>
                <c:pt idx="25">
                  <c:v>Minimum inventory</c:v>
                </c:pt>
                <c:pt idx="26">
                  <c:v>Optimizing size of packaging at design stage</c:v>
                </c:pt>
                <c:pt idx="27">
                  <c:v>Supplier's involvement</c:v>
                </c:pt>
                <c:pt idx="28">
                  <c:v>VSM (Value Stream Mapping) </c:v>
                </c:pt>
                <c:pt idx="29">
                  <c:v>Benchmarking performances to improve standards</c:v>
                </c:pt>
                <c:pt idx="30">
                  <c:v>IPS</c:v>
                </c:pt>
              </c:strCache>
            </c:strRef>
          </c:cat>
          <c:val>
            <c:numRef>
              <c:f>'S.Logunov R'!$AN$67:$AN$97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'S.Logunov R'!$AO$66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R'!$AL$69:$AL$99</c:f>
              <c:strCache>
                <c:ptCount val="31"/>
                <c:pt idx="0">
                  <c:v>A, B, C classification for RM, PM and FG</c:v>
                </c:pt>
                <c:pt idx="1">
                  <c:v>Understanding of CCFOT Loss Tree</c:v>
                </c:pt>
                <c:pt idx="2">
                  <c:v>Understanding the OR Loss Tree</c:v>
                </c:pt>
                <c:pt idx="3">
                  <c:v>Understanding PPW/PPW70</c:v>
                </c:pt>
                <c:pt idx="4">
                  <c:v>5S</c:v>
                </c:pt>
                <c:pt idx="5">
                  <c:v>Implementing countermeasures for OR, CCFOT and PPW losses</c:v>
                </c:pt>
                <c:pt idx="6">
                  <c:v>Separation between operation and transportation</c:v>
                </c:pt>
                <c:pt idx="7">
                  <c:v>5T</c:v>
                </c:pt>
                <c:pt idx="8">
                  <c:v>Line side stock management</c:v>
                </c:pt>
                <c:pt idx="9">
                  <c:v>Logistics step 3</c:v>
                </c:pt>
                <c:pt idx="10">
                  <c:v>Quality Inspection effects on Supply Planning</c:v>
                </c:pt>
                <c:pt idx="11">
                  <c:v>FIFO (First In First Out) </c:v>
                </c:pt>
                <c:pt idx="12">
                  <c:v>SOP (Standard Operation Procedure) </c:v>
                </c:pt>
                <c:pt idx="13">
                  <c:v>MPS master production scheduling</c:v>
                </c:pt>
                <c:pt idx="14">
                  <c:v>MRP and call off system</c:v>
                </c:pt>
                <c:pt idx="15">
                  <c:v>Change overtime reduction - SMED</c:v>
                </c:pt>
                <c:pt idx="16">
                  <c:v>Production lot size</c:v>
                </c:pt>
                <c:pt idx="17">
                  <c:v>Production scheduling</c:v>
                </c:pt>
                <c:pt idx="18">
                  <c:v>JIT (Just In Time)</c:v>
                </c:pt>
                <c:pt idx="19">
                  <c:v>Inventory accuracy</c:v>
                </c:pt>
                <c:pt idx="20">
                  <c:v>WPO/LOG cross training</c:v>
                </c:pt>
                <c:pt idx="21">
                  <c:v>Capacity Planning</c:v>
                </c:pt>
                <c:pt idx="22">
                  <c:v>Zero Breakdowns - Zero minor stoppages - Zero quality defects</c:v>
                </c:pt>
                <c:pt idx="23">
                  <c:v>Reduction of forecast bias/error</c:v>
                </c:pt>
                <c:pt idx="24">
                  <c:v>Vendor managed inventory</c:v>
                </c:pt>
                <c:pt idx="25">
                  <c:v>Minimum inventory</c:v>
                </c:pt>
                <c:pt idx="26">
                  <c:v>Optimizing size of packaging at design stage</c:v>
                </c:pt>
                <c:pt idx="27">
                  <c:v>Supplier's involvement</c:v>
                </c:pt>
                <c:pt idx="28">
                  <c:v>VSM (Value Stream Mapping) </c:v>
                </c:pt>
                <c:pt idx="29">
                  <c:v>Benchmarking performances to improve standards</c:v>
                </c:pt>
                <c:pt idx="30">
                  <c:v>IPS</c:v>
                </c:pt>
              </c:strCache>
            </c:strRef>
          </c:cat>
          <c:val>
            <c:numRef>
              <c:f>'S.Logunov R'!$AO$67:$AO$97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'S.Logunov R'!$AQ$66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R'!$AL$69:$AL$99</c:f>
              <c:strCache>
                <c:ptCount val="31"/>
                <c:pt idx="0">
                  <c:v>A, B, C classification for RM, PM and FG</c:v>
                </c:pt>
                <c:pt idx="1">
                  <c:v>Understanding of CCFOT Loss Tree</c:v>
                </c:pt>
                <c:pt idx="2">
                  <c:v>Understanding the OR Loss Tree</c:v>
                </c:pt>
                <c:pt idx="3">
                  <c:v>Understanding PPW/PPW70</c:v>
                </c:pt>
                <c:pt idx="4">
                  <c:v>5S</c:v>
                </c:pt>
                <c:pt idx="5">
                  <c:v>Implementing countermeasures for OR, CCFOT and PPW losses</c:v>
                </c:pt>
                <c:pt idx="6">
                  <c:v>Separation between operation and transportation</c:v>
                </c:pt>
                <c:pt idx="7">
                  <c:v>5T</c:v>
                </c:pt>
                <c:pt idx="8">
                  <c:v>Line side stock management</c:v>
                </c:pt>
                <c:pt idx="9">
                  <c:v>Logistics step 3</c:v>
                </c:pt>
                <c:pt idx="10">
                  <c:v>Quality Inspection effects on Supply Planning</c:v>
                </c:pt>
                <c:pt idx="11">
                  <c:v>FIFO (First In First Out) </c:v>
                </c:pt>
                <c:pt idx="12">
                  <c:v>SOP (Standard Operation Procedure) </c:v>
                </c:pt>
                <c:pt idx="13">
                  <c:v>MPS master production scheduling</c:v>
                </c:pt>
                <c:pt idx="14">
                  <c:v>MRP and call off system</c:v>
                </c:pt>
                <c:pt idx="15">
                  <c:v>Change overtime reduction - SMED</c:v>
                </c:pt>
                <c:pt idx="16">
                  <c:v>Production lot size</c:v>
                </c:pt>
                <c:pt idx="17">
                  <c:v>Production scheduling</c:v>
                </c:pt>
                <c:pt idx="18">
                  <c:v>JIT (Just In Time)</c:v>
                </c:pt>
                <c:pt idx="19">
                  <c:v>Inventory accuracy</c:v>
                </c:pt>
                <c:pt idx="20">
                  <c:v>WPO/LOG cross training</c:v>
                </c:pt>
                <c:pt idx="21">
                  <c:v>Capacity Planning</c:v>
                </c:pt>
                <c:pt idx="22">
                  <c:v>Zero Breakdowns - Zero minor stoppages - Zero quality defects</c:v>
                </c:pt>
                <c:pt idx="23">
                  <c:v>Reduction of forecast bias/error</c:v>
                </c:pt>
                <c:pt idx="24">
                  <c:v>Vendor managed inventory</c:v>
                </c:pt>
                <c:pt idx="25">
                  <c:v>Minimum inventory</c:v>
                </c:pt>
                <c:pt idx="26">
                  <c:v>Optimizing size of packaging at design stage</c:v>
                </c:pt>
                <c:pt idx="27">
                  <c:v>Supplier's involvement</c:v>
                </c:pt>
                <c:pt idx="28">
                  <c:v>VSM (Value Stream Mapping) </c:v>
                </c:pt>
                <c:pt idx="29">
                  <c:v>Benchmarking performances to improve standards</c:v>
                </c:pt>
                <c:pt idx="30">
                  <c:v>IPS</c:v>
                </c:pt>
              </c:strCache>
            </c:strRef>
          </c:cat>
          <c:val>
            <c:numRef>
              <c:f>'S.Logunov R'!$AQ$67:$AQ$97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'S.Logunov R'!$AR$66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R'!$AL$69:$AL$99</c:f>
              <c:strCache>
                <c:ptCount val="31"/>
                <c:pt idx="0">
                  <c:v>A, B, C classification for RM, PM and FG</c:v>
                </c:pt>
                <c:pt idx="1">
                  <c:v>Understanding of CCFOT Loss Tree</c:v>
                </c:pt>
                <c:pt idx="2">
                  <c:v>Understanding the OR Loss Tree</c:v>
                </c:pt>
                <c:pt idx="3">
                  <c:v>Understanding PPW/PPW70</c:v>
                </c:pt>
                <c:pt idx="4">
                  <c:v>5S</c:v>
                </c:pt>
                <c:pt idx="5">
                  <c:v>Implementing countermeasures for OR, CCFOT and PPW losses</c:v>
                </c:pt>
                <c:pt idx="6">
                  <c:v>Separation between operation and transportation</c:v>
                </c:pt>
                <c:pt idx="7">
                  <c:v>5T</c:v>
                </c:pt>
                <c:pt idx="8">
                  <c:v>Line side stock management</c:v>
                </c:pt>
                <c:pt idx="9">
                  <c:v>Logistics step 3</c:v>
                </c:pt>
                <c:pt idx="10">
                  <c:v>Quality Inspection effects on Supply Planning</c:v>
                </c:pt>
                <c:pt idx="11">
                  <c:v>FIFO (First In First Out) </c:v>
                </c:pt>
                <c:pt idx="12">
                  <c:v>SOP (Standard Operation Procedure) </c:v>
                </c:pt>
                <c:pt idx="13">
                  <c:v>MPS master production scheduling</c:v>
                </c:pt>
                <c:pt idx="14">
                  <c:v>MRP and call off system</c:v>
                </c:pt>
                <c:pt idx="15">
                  <c:v>Change overtime reduction - SMED</c:v>
                </c:pt>
                <c:pt idx="16">
                  <c:v>Production lot size</c:v>
                </c:pt>
                <c:pt idx="17">
                  <c:v>Production scheduling</c:v>
                </c:pt>
                <c:pt idx="18">
                  <c:v>JIT (Just In Time)</c:v>
                </c:pt>
                <c:pt idx="19">
                  <c:v>Inventory accuracy</c:v>
                </c:pt>
                <c:pt idx="20">
                  <c:v>WPO/LOG cross training</c:v>
                </c:pt>
                <c:pt idx="21">
                  <c:v>Capacity Planning</c:v>
                </c:pt>
                <c:pt idx="22">
                  <c:v>Zero Breakdowns - Zero minor stoppages - Zero quality defects</c:v>
                </c:pt>
                <c:pt idx="23">
                  <c:v>Reduction of forecast bias/error</c:v>
                </c:pt>
                <c:pt idx="24">
                  <c:v>Vendor managed inventory</c:v>
                </c:pt>
                <c:pt idx="25">
                  <c:v>Minimum inventory</c:v>
                </c:pt>
                <c:pt idx="26">
                  <c:v>Optimizing size of packaging at design stage</c:v>
                </c:pt>
                <c:pt idx="27">
                  <c:v>Supplier's involvement</c:v>
                </c:pt>
                <c:pt idx="28">
                  <c:v>VSM (Value Stream Mapping) </c:v>
                </c:pt>
                <c:pt idx="29">
                  <c:v>Benchmarking performances to improve standards</c:v>
                </c:pt>
                <c:pt idx="30">
                  <c:v>IPS</c:v>
                </c:pt>
              </c:strCache>
            </c:strRef>
          </c:cat>
          <c:val>
            <c:numRef>
              <c:f>'S.Logunov R'!$AR$67:$AR$97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9824"/>
        <c:axId val="117706112"/>
      </c:radarChart>
      <c:catAx>
        <c:axId val="1170698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706112"/>
        <c:crosses val="autoZero"/>
        <c:auto val="0"/>
        <c:lblAlgn val="ctr"/>
        <c:lblOffset val="100"/>
        <c:noMultiLvlLbl val="0"/>
      </c:catAx>
      <c:valAx>
        <c:axId val="117706112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069824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R'!$AV$68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strRef>
              <c:f>'S.Logunov R'!$AU$69:$AU$101</c:f>
              <c:strCache>
                <c:ptCount val="33"/>
                <c:pt idx="0">
                  <c:v>The 10 QC viewpoints</c:v>
                </c:pt>
                <c:pt idx="1">
                  <c:v>QA matrix reactive</c:v>
                </c:pt>
                <c:pt idx="2">
                  <c:v>Management of claims </c:v>
                </c:pt>
                <c:pt idx="3">
                  <c:v>4M</c:v>
                </c:pt>
                <c:pt idx="4">
                  <c:v>7 steps of  QC problem  solving</c:v>
                </c:pt>
                <c:pt idx="5">
                  <c:v>SQC  (Statistic Quality Control) </c:v>
                </c:pt>
                <c:pt idx="6">
                  <c:v>Ishikawa diagrams</c:v>
                </c:pt>
                <c:pt idx="7">
                  <c:v>Check sheets</c:v>
                </c:pt>
                <c:pt idx="8">
                  <c:v>Control charts</c:v>
                </c:pt>
                <c:pt idx="9">
                  <c:v>Histograms</c:v>
                </c:pt>
                <c:pt idx="10">
                  <c:v>Pareto diagrams</c:v>
                </c:pt>
                <c:pt idx="11">
                  <c:v>Scatter diargams</c:v>
                </c:pt>
                <c:pt idx="12">
                  <c:v>Flow charts</c:v>
                </c:pt>
                <c:pt idx="13">
                  <c:v>QA matrix preventive</c:v>
                </c:pt>
                <c:pt idx="15">
                  <c:v>Step 5, 6 of 7  steps of quality maintenance</c:v>
                </c:pt>
                <c:pt idx="16">
                  <c:v>Visualization</c:v>
                </c:pt>
                <c:pt idx="17">
                  <c:v>HERCA
 (Human Errors Root couse Analysis)</c:v>
                </c:pt>
                <c:pt idx="18">
                  <c:v>FOOL PROOF/ POKA YOKE</c:v>
                </c:pt>
                <c:pt idx="19">
                  <c:v>Visual SOP</c:v>
                </c:pt>
                <c:pt idx="20">
                  <c:v>QC of incoming material: 8 stages WCM approach</c:v>
                </c:pt>
                <c:pt idx="21">
                  <c:v>QA network</c:v>
                </c:pt>
                <c:pt idx="22">
                  <c:v>Claims trend analysis</c:v>
                </c:pt>
                <c:pt idx="23">
                  <c:v>Step 7 of Qmaintenance</c:v>
                </c:pt>
                <c:pt idx="24">
                  <c:v>New 7 QC tools</c:v>
                </c:pt>
                <c:pt idx="25">
                  <c:v>Use of various statistical tools</c:v>
                </c:pt>
                <c:pt idx="26">
                  <c:v>QA matrix proactive</c:v>
                </c:pt>
                <c:pt idx="27">
                  <c:v>QFD, process QFD (Quality Function Deployment) </c:v>
                </c:pt>
                <c:pt idx="28">
                  <c:v>DR system</c:v>
                </c:pt>
                <c:pt idx="29">
                  <c:v>Reliability engineering  FTA, FMEA  </c:v>
                </c:pt>
                <c:pt idx="30">
                  <c:v>DOE (Design for Experiment) techniques</c:v>
                </c:pt>
                <c:pt idx="31">
                  <c:v>DF(X) </c:v>
                </c:pt>
                <c:pt idx="32">
                  <c:v>Taguchi - Robust design </c:v>
                </c:pt>
              </c:strCache>
            </c:strRef>
          </c:cat>
          <c:val>
            <c:numRef>
              <c:f>'S.Logunov R'!$AV$69:$AV$101</c:f>
              <c:numCache>
                <c:formatCode>General</c:formatCode>
                <c:ptCount val="3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</c:numCache>
            </c:numRef>
          </c:val>
        </c:ser>
        <c:ser>
          <c:idx val="1"/>
          <c:order val="1"/>
          <c:tx>
            <c:strRef>
              <c:f>'S.Logunov R'!$AW$68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strRef>
              <c:f>'S.Logunov R'!$AU$69:$AU$101</c:f>
              <c:strCache>
                <c:ptCount val="33"/>
                <c:pt idx="0">
                  <c:v>The 10 QC viewpoints</c:v>
                </c:pt>
                <c:pt idx="1">
                  <c:v>QA matrix reactive</c:v>
                </c:pt>
                <c:pt idx="2">
                  <c:v>Management of claims </c:v>
                </c:pt>
                <c:pt idx="3">
                  <c:v>4M</c:v>
                </c:pt>
                <c:pt idx="4">
                  <c:v>7 steps of  QC problem  solving</c:v>
                </c:pt>
                <c:pt idx="5">
                  <c:v>SQC  (Statistic Quality Control) </c:v>
                </c:pt>
                <c:pt idx="6">
                  <c:v>Ishikawa diagrams</c:v>
                </c:pt>
                <c:pt idx="7">
                  <c:v>Check sheets</c:v>
                </c:pt>
                <c:pt idx="8">
                  <c:v>Control charts</c:v>
                </c:pt>
                <c:pt idx="9">
                  <c:v>Histograms</c:v>
                </c:pt>
                <c:pt idx="10">
                  <c:v>Pareto diagrams</c:v>
                </c:pt>
                <c:pt idx="11">
                  <c:v>Scatter diargams</c:v>
                </c:pt>
                <c:pt idx="12">
                  <c:v>Flow charts</c:v>
                </c:pt>
                <c:pt idx="13">
                  <c:v>QA matrix preventive</c:v>
                </c:pt>
                <c:pt idx="15">
                  <c:v>Step 5, 6 of 7  steps of quality maintenance</c:v>
                </c:pt>
                <c:pt idx="16">
                  <c:v>Visualization</c:v>
                </c:pt>
                <c:pt idx="17">
                  <c:v>HERCA
 (Human Errors Root couse Analysis)</c:v>
                </c:pt>
                <c:pt idx="18">
                  <c:v>FOOL PROOF/ POKA YOKE</c:v>
                </c:pt>
                <c:pt idx="19">
                  <c:v>Visual SOP</c:v>
                </c:pt>
                <c:pt idx="20">
                  <c:v>QC of incoming material: 8 stages WCM approach</c:v>
                </c:pt>
                <c:pt idx="21">
                  <c:v>QA network</c:v>
                </c:pt>
                <c:pt idx="22">
                  <c:v>Claims trend analysis</c:v>
                </c:pt>
                <c:pt idx="23">
                  <c:v>Step 7 of Qmaintenance</c:v>
                </c:pt>
                <c:pt idx="24">
                  <c:v>New 7 QC tools</c:v>
                </c:pt>
                <c:pt idx="25">
                  <c:v>Use of various statistical tools</c:v>
                </c:pt>
                <c:pt idx="26">
                  <c:v>QA matrix proactive</c:v>
                </c:pt>
                <c:pt idx="27">
                  <c:v>QFD, process QFD (Quality Function Deployment) </c:v>
                </c:pt>
                <c:pt idx="28">
                  <c:v>DR system</c:v>
                </c:pt>
                <c:pt idx="29">
                  <c:v>Reliability engineering  FTA, FMEA  </c:v>
                </c:pt>
                <c:pt idx="30">
                  <c:v>DOE (Design for Experiment) techniques</c:v>
                </c:pt>
                <c:pt idx="31">
                  <c:v>DF(X) </c:v>
                </c:pt>
                <c:pt idx="32">
                  <c:v>Taguchi - Robust design </c:v>
                </c:pt>
              </c:strCache>
            </c:strRef>
          </c:cat>
          <c:val>
            <c:numRef>
              <c:f>'S.Logunov R'!$AW$69:$AW$101</c:f>
              <c:numCache>
                <c:formatCode>General</c:formatCode>
                <c:ptCount val="33"/>
              </c:numCache>
            </c:numRef>
          </c:val>
        </c:ser>
        <c:ser>
          <c:idx val="2"/>
          <c:order val="2"/>
          <c:tx>
            <c:strRef>
              <c:f>'S.Logunov R'!$AX$68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strRef>
              <c:f>'S.Logunov R'!$AU$69:$AU$101</c:f>
              <c:strCache>
                <c:ptCount val="33"/>
                <c:pt idx="0">
                  <c:v>The 10 QC viewpoints</c:v>
                </c:pt>
                <c:pt idx="1">
                  <c:v>QA matrix reactive</c:v>
                </c:pt>
                <c:pt idx="2">
                  <c:v>Management of claims </c:v>
                </c:pt>
                <c:pt idx="3">
                  <c:v>4M</c:v>
                </c:pt>
                <c:pt idx="4">
                  <c:v>7 steps of  QC problem  solving</c:v>
                </c:pt>
                <c:pt idx="5">
                  <c:v>SQC  (Statistic Quality Control) </c:v>
                </c:pt>
                <c:pt idx="6">
                  <c:v>Ishikawa diagrams</c:v>
                </c:pt>
                <c:pt idx="7">
                  <c:v>Check sheets</c:v>
                </c:pt>
                <c:pt idx="8">
                  <c:v>Control charts</c:v>
                </c:pt>
                <c:pt idx="9">
                  <c:v>Histograms</c:v>
                </c:pt>
                <c:pt idx="10">
                  <c:v>Pareto diagrams</c:v>
                </c:pt>
                <c:pt idx="11">
                  <c:v>Scatter diargams</c:v>
                </c:pt>
                <c:pt idx="12">
                  <c:v>Flow charts</c:v>
                </c:pt>
                <c:pt idx="13">
                  <c:v>QA matrix preventive</c:v>
                </c:pt>
                <c:pt idx="15">
                  <c:v>Step 5, 6 of 7  steps of quality maintenance</c:v>
                </c:pt>
                <c:pt idx="16">
                  <c:v>Visualization</c:v>
                </c:pt>
                <c:pt idx="17">
                  <c:v>HERCA
 (Human Errors Root couse Analysis)</c:v>
                </c:pt>
                <c:pt idx="18">
                  <c:v>FOOL PROOF/ POKA YOKE</c:v>
                </c:pt>
                <c:pt idx="19">
                  <c:v>Visual SOP</c:v>
                </c:pt>
                <c:pt idx="20">
                  <c:v>QC of incoming material: 8 stages WCM approach</c:v>
                </c:pt>
                <c:pt idx="21">
                  <c:v>QA network</c:v>
                </c:pt>
                <c:pt idx="22">
                  <c:v>Claims trend analysis</c:v>
                </c:pt>
                <c:pt idx="23">
                  <c:v>Step 7 of Qmaintenance</c:v>
                </c:pt>
                <c:pt idx="24">
                  <c:v>New 7 QC tools</c:v>
                </c:pt>
                <c:pt idx="25">
                  <c:v>Use of various statistical tools</c:v>
                </c:pt>
                <c:pt idx="26">
                  <c:v>QA matrix proactive</c:v>
                </c:pt>
                <c:pt idx="27">
                  <c:v>QFD, process QFD (Quality Function Deployment) </c:v>
                </c:pt>
                <c:pt idx="28">
                  <c:v>DR system</c:v>
                </c:pt>
                <c:pt idx="29">
                  <c:v>Reliability engineering  FTA, FMEA  </c:v>
                </c:pt>
                <c:pt idx="30">
                  <c:v>DOE (Design for Experiment) techniques</c:v>
                </c:pt>
                <c:pt idx="31">
                  <c:v>DF(X) </c:v>
                </c:pt>
                <c:pt idx="32">
                  <c:v>Taguchi - Robust design </c:v>
                </c:pt>
              </c:strCache>
            </c:strRef>
          </c:cat>
          <c:val>
            <c:numRef>
              <c:f>'S.Logunov R'!$AX$69:$AX$101</c:f>
              <c:numCache>
                <c:formatCode>General</c:formatCode>
                <c:ptCount val="33"/>
              </c:numCache>
            </c:numRef>
          </c:val>
        </c:ser>
        <c:ser>
          <c:idx val="3"/>
          <c:order val="3"/>
          <c:tx>
            <c:strRef>
              <c:f>'S.Logunov R'!$AZ$68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strRef>
              <c:f>'S.Logunov R'!$AU$69:$AU$101</c:f>
              <c:strCache>
                <c:ptCount val="33"/>
                <c:pt idx="0">
                  <c:v>The 10 QC viewpoints</c:v>
                </c:pt>
                <c:pt idx="1">
                  <c:v>QA matrix reactive</c:v>
                </c:pt>
                <c:pt idx="2">
                  <c:v>Management of claims </c:v>
                </c:pt>
                <c:pt idx="3">
                  <c:v>4M</c:v>
                </c:pt>
                <c:pt idx="4">
                  <c:v>7 steps of  QC problem  solving</c:v>
                </c:pt>
                <c:pt idx="5">
                  <c:v>SQC  (Statistic Quality Control) </c:v>
                </c:pt>
                <c:pt idx="6">
                  <c:v>Ishikawa diagrams</c:v>
                </c:pt>
                <c:pt idx="7">
                  <c:v>Check sheets</c:v>
                </c:pt>
                <c:pt idx="8">
                  <c:v>Control charts</c:v>
                </c:pt>
                <c:pt idx="9">
                  <c:v>Histograms</c:v>
                </c:pt>
                <c:pt idx="10">
                  <c:v>Pareto diagrams</c:v>
                </c:pt>
                <c:pt idx="11">
                  <c:v>Scatter diargams</c:v>
                </c:pt>
                <c:pt idx="12">
                  <c:v>Flow charts</c:v>
                </c:pt>
                <c:pt idx="13">
                  <c:v>QA matrix preventive</c:v>
                </c:pt>
                <c:pt idx="15">
                  <c:v>Step 5, 6 of 7  steps of quality maintenance</c:v>
                </c:pt>
                <c:pt idx="16">
                  <c:v>Visualization</c:v>
                </c:pt>
                <c:pt idx="17">
                  <c:v>HERCA
 (Human Errors Root couse Analysis)</c:v>
                </c:pt>
                <c:pt idx="18">
                  <c:v>FOOL PROOF/ POKA YOKE</c:v>
                </c:pt>
                <c:pt idx="19">
                  <c:v>Visual SOP</c:v>
                </c:pt>
                <c:pt idx="20">
                  <c:v>QC of incoming material: 8 stages WCM approach</c:v>
                </c:pt>
                <c:pt idx="21">
                  <c:v>QA network</c:v>
                </c:pt>
                <c:pt idx="22">
                  <c:v>Claims trend analysis</c:v>
                </c:pt>
                <c:pt idx="23">
                  <c:v>Step 7 of Qmaintenance</c:v>
                </c:pt>
                <c:pt idx="24">
                  <c:v>New 7 QC tools</c:v>
                </c:pt>
                <c:pt idx="25">
                  <c:v>Use of various statistical tools</c:v>
                </c:pt>
                <c:pt idx="26">
                  <c:v>QA matrix proactive</c:v>
                </c:pt>
                <c:pt idx="27">
                  <c:v>QFD, process QFD (Quality Function Deployment) </c:v>
                </c:pt>
                <c:pt idx="28">
                  <c:v>DR system</c:v>
                </c:pt>
                <c:pt idx="29">
                  <c:v>Reliability engineering  FTA, FMEA  </c:v>
                </c:pt>
                <c:pt idx="30">
                  <c:v>DOE (Design for Experiment) techniques</c:v>
                </c:pt>
                <c:pt idx="31">
                  <c:v>DF(X) </c:v>
                </c:pt>
                <c:pt idx="32">
                  <c:v>Taguchi - Robust design </c:v>
                </c:pt>
              </c:strCache>
            </c:strRef>
          </c:cat>
          <c:val>
            <c:numRef>
              <c:f>'S.Logunov R'!$AZ$69:$AZ$101</c:f>
              <c:numCache>
                <c:formatCode>General</c:formatCode>
                <c:ptCount val="33"/>
              </c:numCache>
            </c:numRef>
          </c:val>
        </c:ser>
        <c:ser>
          <c:idx val="4"/>
          <c:order val="4"/>
          <c:tx>
            <c:strRef>
              <c:f>'S.Logunov R'!$BA$68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strRef>
              <c:f>'S.Logunov R'!$AU$69:$AU$101</c:f>
              <c:strCache>
                <c:ptCount val="33"/>
                <c:pt idx="0">
                  <c:v>The 10 QC viewpoints</c:v>
                </c:pt>
                <c:pt idx="1">
                  <c:v>QA matrix reactive</c:v>
                </c:pt>
                <c:pt idx="2">
                  <c:v>Management of claims </c:v>
                </c:pt>
                <c:pt idx="3">
                  <c:v>4M</c:v>
                </c:pt>
                <c:pt idx="4">
                  <c:v>7 steps of  QC problem  solving</c:v>
                </c:pt>
                <c:pt idx="5">
                  <c:v>SQC  (Statistic Quality Control) </c:v>
                </c:pt>
                <c:pt idx="6">
                  <c:v>Ishikawa diagrams</c:v>
                </c:pt>
                <c:pt idx="7">
                  <c:v>Check sheets</c:v>
                </c:pt>
                <c:pt idx="8">
                  <c:v>Control charts</c:v>
                </c:pt>
                <c:pt idx="9">
                  <c:v>Histograms</c:v>
                </c:pt>
                <c:pt idx="10">
                  <c:v>Pareto diagrams</c:v>
                </c:pt>
                <c:pt idx="11">
                  <c:v>Scatter diargams</c:v>
                </c:pt>
                <c:pt idx="12">
                  <c:v>Flow charts</c:v>
                </c:pt>
                <c:pt idx="13">
                  <c:v>QA matrix preventive</c:v>
                </c:pt>
                <c:pt idx="15">
                  <c:v>Step 5, 6 of 7  steps of quality maintenance</c:v>
                </c:pt>
                <c:pt idx="16">
                  <c:v>Visualization</c:v>
                </c:pt>
                <c:pt idx="17">
                  <c:v>HERCA
 (Human Errors Root couse Analysis)</c:v>
                </c:pt>
                <c:pt idx="18">
                  <c:v>FOOL PROOF/ POKA YOKE</c:v>
                </c:pt>
                <c:pt idx="19">
                  <c:v>Visual SOP</c:v>
                </c:pt>
                <c:pt idx="20">
                  <c:v>QC of incoming material: 8 stages WCM approach</c:v>
                </c:pt>
                <c:pt idx="21">
                  <c:v>QA network</c:v>
                </c:pt>
                <c:pt idx="22">
                  <c:v>Claims trend analysis</c:v>
                </c:pt>
                <c:pt idx="23">
                  <c:v>Step 7 of Qmaintenance</c:v>
                </c:pt>
                <c:pt idx="24">
                  <c:v>New 7 QC tools</c:v>
                </c:pt>
                <c:pt idx="25">
                  <c:v>Use of various statistical tools</c:v>
                </c:pt>
                <c:pt idx="26">
                  <c:v>QA matrix proactive</c:v>
                </c:pt>
                <c:pt idx="27">
                  <c:v>QFD, process QFD (Quality Function Deployment) </c:v>
                </c:pt>
                <c:pt idx="28">
                  <c:v>DR system</c:v>
                </c:pt>
                <c:pt idx="29">
                  <c:v>Reliability engineering  FTA, FMEA  </c:v>
                </c:pt>
                <c:pt idx="30">
                  <c:v>DOE (Design for Experiment) techniques</c:v>
                </c:pt>
                <c:pt idx="31">
                  <c:v>DF(X) </c:v>
                </c:pt>
                <c:pt idx="32">
                  <c:v>Taguchi - Robust design </c:v>
                </c:pt>
              </c:strCache>
            </c:strRef>
          </c:cat>
          <c:val>
            <c:numRef>
              <c:f>'S.Logunov R'!$BA$69:$BA$101</c:f>
              <c:numCache>
                <c:formatCode>General</c:formatCode>
                <c:ptCount val="3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8800"/>
        <c:axId val="117709568"/>
      </c:radarChart>
      <c:catAx>
        <c:axId val="1170688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709568"/>
        <c:crosses val="autoZero"/>
        <c:auto val="0"/>
        <c:lblAlgn val="ctr"/>
        <c:lblOffset val="100"/>
        <c:noMultiLvlLbl val="0"/>
      </c:catAx>
      <c:valAx>
        <c:axId val="11770956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068800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2.7782716470908012E-3"/>
          <c:w val="0.98849705580899938"/>
          <c:h val="7.6462381270710714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59733917511072"/>
          <c:y val="0.18738614555983876"/>
          <c:w val="0.55302063823315473"/>
          <c:h val="0.71430485423446599"/>
        </c:manualLayout>
      </c:layout>
      <c:radarChart>
        <c:radarStyle val="filled"/>
        <c:varyColors val="0"/>
        <c:ser>
          <c:idx val="0"/>
          <c:order val="0"/>
          <c:tx>
            <c:strRef>
              <c:f>'S.Logunov R'!$BE$14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 w="25400">
              <a:noFill/>
            </a:ln>
            <a:effectLst/>
          </c:spPr>
          <c:cat>
            <c:multiLvlStrRef>
              <c:f>'S.Logunov R'!$BC$15:$BD$41</c:f>
              <c:multiLvlStrCache>
                <c:ptCount val="27"/>
                <c:lvl>
                  <c:pt idx="0">
                    <c:v>Maintenance theory</c:v>
                  </c:pt>
                  <c:pt idx="1">
                    <c:v>Machine classification based on CD (Breakdown losses due to lack of basic condition)</c:v>
                  </c:pt>
                  <c:pt idx="2">
                    <c:v>Breakdown maps </c:v>
                  </c:pt>
                  <c:pt idx="3">
                    <c:v>AM step 1</c:v>
                  </c:pt>
                  <c:pt idx="4">
                    <c:v>AM step 2</c:v>
                  </c:pt>
                  <c:pt idx="5">
                    <c:v>AM step 3</c:v>
                  </c:pt>
                  <c:pt idx="6">
                    <c:v>Correct evaluation of B and C for each step</c:v>
                  </c:pt>
                  <c:pt idx="7">
                    <c:v>Machine classification based on P,Q,C,D,S,M</c:v>
                  </c:pt>
                  <c:pt idx="8">
                    <c:v>Four categories of operators/ OPERATOR'S CLASSIFICATION</c:v>
                  </c:pt>
                  <c:pt idx="9">
                    <c:v>AM step 4</c:v>
                  </c:pt>
                  <c:pt idx="10">
                    <c:v>Quick Kaizen</c:v>
                  </c:pt>
                  <c:pt idx="11">
                    <c:v>AM step 5 </c:v>
                  </c:pt>
                  <c:pt idx="12">
                    <c:v>AM step 6 </c:v>
                  </c:pt>
                  <c:pt idx="13">
                    <c:v>Machine data analysis</c:v>
                  </c:pt>
                  <c:pt idx="14">
                    <c:v>Process data analysis</c:v>
                  </c:pt>
                  <c:pt idx="15">
                    <c:v>Job cover matrix 3 x 3 x 3 6 x 6 x 3(depending on the absenteeism rate)</c:v>
                  </c:pt>
                  <c:pt idx="16">
                    <c:v>Correct evaluation of B and C for each step</c:v>
                  </c:pt>
                  <c:pt idx="17">
                    <c:v>AM step 7</c:v>
                  </c:pt>
                  <c:pt idx="18">
                    <c:v>Elimination of workplace waste and losses  </c:v>
                  </c:pt>
                  <c:pt idx="19">
                    <c:v>Production data analysis </c:v>
                  </c:pt>
                  <c:pt idx="20">
                    <c:v>Man-machine chart</c:v>
                  </c:pt>
                  <c:pt idx="21">
                    <c:v>Layout modification</c:v>
                  </c:pt>
                  <c:pt idx="22">
                    <c:v>Creation of MP information</c:v>
                  </c:pt>
                  <c:pt idx="23">
                    <c:v>Design in  (Safety)</c:v>
                  </c:pt>
                  <c:pt idx="24">
                    <c:v>Reliability and maintainability design </c:v>
                  </c:pt>
                  <c:pt idx="25">
                    <c:v>Design in  (involve Op)</c:v>
                  </c:pt>
                  <c:pt idx="26">
                    <c:v>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'S.Logunov R'!$BE$15:$BE$41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'S.Logunov R'!$BF$14</c:f>
              <c:strCache>
                <c:ptCount val="1"/>
                <c:pt idx="0">
                  <c:v>2015 H2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25400">
              <a:noFill/>
            </a:ln>
            <a:effectLst/>
          </c:spPr>
          <c:cat>
            <c:multiLvlStrRef>
              <c:f>'S.Logunov R'!$BC$15:$BD$41</c:f>
              <c:multiLvlStrCache>
                <c:ptCount val="27"/>
                <c:lvl>
                  <c:pt idx="0">
                    <c:v>Maintenance theory</c:v>
                  </c:pt>
                  <c:pt idx="1">
                    <c:v>Machine classification based on CD (Breakdown losses due to lack of basic condition)</c:v>
                  </c:pt>
                  <c:pt idx="2">
                    <c:v>Breakdown maps </c:v>
                  </c:pt>
                  <c:pt idx="3">
                    <c:v>AM step 1</c:v>
                  </c:pt>
                  <c:pt idx="4">
                    <c:v>AM step 2</c:v>
                  </c:pt>
                  <c:pt idx="5">
                    <c:v>AM step 3</c:v>
                  </c:pt>
                  <c:pt idx="6">
                    <c:v>Correct evaluation of B and C for each step</c:v>
                  </c:pt>
                  <c:pt idx="7">
                    <c:v>Machine classification based on P,Q,C,D,S,M</c:v>
                  </c:pt>
                  <c:pt idx="8">
                    <c:v>Four categories of operators/ OPERATOR'S CLASSIFICATION</c:v>
                  </c:pt>
                  <c:pt idx="9">
                    <c:v>AM step 4</c:v>
                  </c:pt>
                  <c:pt idx="10">
                    <c:v>Quick Kaizen</c:v>
                  </c:pt>
                  <c:pt idx="11">
                    <c:v>AM step 5 </c:v>
                  </c:pt>
                  <c:pt idx="12">
                    <c:v>AM step 6 </c:v>
                  </c:pt>
                  <c:pt idx="13">
                    <c:v>Machine data analysis</c:v>
                  </c:pt>
                  <c:pt idx="14">
                    <c:v>Process data analysis</c:v>
                  </c:pt>
                  <c:pt idx="15">
                    <c:v>Job cover matrix 3 x 3 x 3 6 x 6 x 3(depending on the absenteeism rate)</c:v>
                  </c:pt>
                  <c:pt idx="16">
                    <c:v>Correct evaluation of B and C for each step</c:v>
                  </c:pt>
                  <c:pt idx="17">
                    <c:v>AM step 7</c:v>
                  </c:pt>
                  <c:pt idx="18">
                    <c:v>Elimination of workplace waste and losses  </c:v>
                  </c:pt>
                  <c:pt idx="19">
                    <c:v>Production data analysis </c:v>
                  </c:pt>
                  <c:pt idx="20">
                    <c:v>Man-machine chart</c:v>
                  </c:pt>
                  <c:pt idx="21">
                    <c:v>Layout modification</c:v>
                  </c:pt>
                  <c:pt idx="22">
                    <c:v>Creation of MP information</c:v>
                  </c:pt>
                  <c:pt idx="23">
                    <c:v>Design in  (Safety)</c:v>
                  </c:pt>
                  <c:pt idx="24">
                    <c:v>Reliability and maintainability design </c:v>
                  </c:pt>
                  <c:pt idx="25">
                    <c:v>Design in  (involve Op)</c:v>
                  </c:pt>
                  <c:pt idx="26">
                    <c:v>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'S.Logunov R'!$BF$15:$BF$41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'S.Logunov R'!$BG$14</c:f>
              <c:strCache>
                <c:ptCount val="1"/>
                <c:pt idx="0">
                  <c:v>2015 H1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multiLvlStrRef>
              <c:f>'S.Logunov R'!$BC$15:$BD$41</c:f>
              <c:multiLvlStrCache>
                <c:ptCount val="27"/>
                <c:lvl>
                  <c:pt idx="0">
                    <c:v>Maintenance theory</c:v>
                  </c:pt>
                  <c:pt idx="1">
                    <c:v>Machine classification based on CD (Breakdown losses due to lack of basic condition)</c:v>
                  </c:pt>
                  <c:pt idx="2">
                    <c:v>Breakdown maps </c:v>
                  </c:pt>
                  <c:pt idx="3">
                    <c:v>AM step 1</c:v>
                  </c:pt>
                  <c:pt idx="4">
                    <c:v>AM step 2</c:v>
                  </c:pt>
                  <c:pt idx="5">
                    <c:v>AM step 3</c:v>
                  </c:pt>
                  <c:pt idx="6">
                    <c:v>Correct evaluation of B and C for each step</c:v>
                  </c:pt>
                  <c:pt idx="7">
                    <c:v>Machine classification based on P,Q,C,D,S,M</c:v>
                  </c:pt>
                  <c:pt idx="8">
                    <c:v>Four categories of operators/ OPERATOR'S CLASSIFICATION</c:v>
                  </c:pt>
                  <c:pt idx="9">
                    <c:v>AM step 4</c:v>
                  </c:pt>
                  <c:pt idx="10">
                    <c:v>Quick Kaizen</c:v>
                  </c:pt>
                  <c:pt idx="11">
                    <c:v>AM step 5 </c:v>
                  </c:pt>
                  <c:pt idx="12">
                    <c:v>AM step 6 </c:v>
                  </c:pt>
                  <c:pt idx="13">
                    <c:v>Machine data analysis</c:v>
                  </c:pt>
                  <c:pt idx="14">
                    <c:v>Process data analysis</c:v>
                  </c:pt>
                  <c:pt idx="15">
                    <c:v>Job cover matrix 3 x 3 x 3 6 x 6 x 3(depending on the absenteeism rate)</c:v>
                  </c:pt>
                  <c:pt idx="16">
                    <c:v>Correct evaluation of B and C for each step</c:v>
                  </c:pt>
                  <c:pt idx="17">
                    <c:v>AM step 7</c:v>
                  </c:pt>
                  <c:pt idx="18">
                    <c:v>Elimination of workplace waste and losses  </c:v>
                  </c:pt>
                  <c:pt idx="19">
                    <c:v>Production data analysis </c:v>
                  </c:pt>
                  <c:pt idx="20">
                    <c:v>Man-machine chart</c:v>
                  </c:pt>
                  <c:pt idx="21">
                    <c:v>Layout modification</c:v>
                  </c:pt>
                  <c:pt idx="22">
                    <c:v>Creation of MP information</c:v>
                  </c:pt>
                  <c:pt idx="23">
                    <c:v>Design in  (Safety)</c:v>
                  </c:pt>
                  <c:pt idx="24">
                    <c:v>Reliability and maintainability design </c:v>
                  </c:pt>
                  <c:pt idx="25">
                    <c:v>Design in  (involve Op)</c:v>
                  </c:pt>
                  <c:pt idx="26">
                    <c:v>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'S.Logunov R'!$BG$15:$BG$41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3"/>
          <c:order val="3"/>
          <c:tx>
            <c:strRef>
              <c:f>'S.Logunov R'!$BI$14</c:f>
              <c:strCache>
                <c:ptCount val="1"/>
                <c:pt idx="0">
                  <c:v>2014 H1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25400">
              <a:noFill/>
            </a:ln>
            <a:effectLst/>
          </c:spPr>
          <c:cat>
            <c:multiLvlStrRef>
              <c:f>'S.Logunov R'!$BC$15:$BD$41</c:f>
              <c:multiLvlStrCache>
                <c:ptCount val="27"/>
                <c:lvl>
                  <c:pt idx="0">
                    <c:v>Maintenance theory</c:v>
                  </c:pt>
                  <c:pt idx="1">
                    <c:v>Machine classification based on CD (Breakdown losses due to lack of basic condition)</c:v>
                  </c:pt>
                  <c:pt idx="2">
                    <c:v>Breakdown maps </c:v>
                  </c:pt>
                  <c:pt idx="3">
                    <c:v>AM step 1</c:v>
                  </c:pt>
                  <c:pt idx="4">
                    <c:v>AM step 2</c:v>
                  </c:pt>
                  <c:pt idx="5">
                    <c:v>AM step 3</c:v>
                  </c:pt>
                  <c:pt idx="6">
                    <c:v>Correct evaluation of B and C for each step</c:v>
                  </c:pt>
                  <c:pt idx="7">
                    <c:v>Machine classification based on P,Q,C,D,S,M</c:v>
                  </c:pt>
                  <c:pt idx="8">
                    <c:v>Four categories of operators/ OPERATOR'S CLASSIFICATION</c:v>
                  </c:pt>
                  <c:pt idx="9">
                    <c:v>AM step 4</c:v>
                  </c:pt>
                  <c:pt idx="10">
                    <c:v>Quick Kaizen</c:v>
                  </c:pt>
                  <c:pt idx="11">
                    <c:v>AM step 5 </c:v>
                  </c:pt>
                  <c:pt idx="12">
                    <c:v>AM step 6 </c:v>
                  </c:pt>
                  <c:pt idx="13">
                    <c:v>Machine data analysis</c:v>
                  </c:pt>
                  <c:pt idx="14">
                    <c:v>Process data analysis</c:v>
                  </c:pt>
                  <c:pt idx="15">
                    <c:v>Job cover matrix 3 x 3 x 3 6 x 6 x 3(depending on the absenteeism rate)</c:v>
                  </c:pt>
                  <c:pt idx="16">
                    <c:v>Correct evaluation of B and C for each step</c:v>
                  </c:pt>
                  <c:pt idx="17">
                    <c:v>AM step 7</c:v>
                  </c:pt>
                  <c:pt idx="18">
                    <c:v>Elimination of workplace waste and losses  </c:v>
                  </c:pt>
                  <c:pt idx="19">
                    <c:v>Production data analysis </c:v>
                  </c:pt>
                  <c:pt idx="20">
                    <c:v>Man-machine chart</c:v>
                  </c:pt>
                  <c:pt idx="21">
                    <c:v>Layout modification</c:v>
                  </c:pt>
                  <c:pt idx="22">
                    <c:v>Creation of MP information</c:v>
                  </c:pt>
                  <c:pt idx="23">
                    <c:v>Design in  (Safety)</c:v>
                  </c:pt>
                  <c:pt idx="24">
                    <c:v>Reliability and maintainability design </c:v>
                  </c:pt>
                  <c:pt idx="25">
                    <c:v>Design in  (involve Op)</c:v>
                  </c:pt>
                  <c:pt idx="26">
                    <c:v>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'S.Logunov R'!$BI$15:$BI$41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'S.Logunov R'!$BJ$14</c:f>
              <c:strCache>
                <c:ptCount val="1"/>
                <c:pt idx="0">
                  <c:v>2013 H2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 w="25400">
              <a:noFill/>
            </a:ln>
            <a:effectLst/>
          </c:spPr>
          <c:cat>
            <c:multiLvlStrRef>
              <c:f>'S.Logunov R'!$BC$15:$BD$41</c:f>
              <c:multiLvlStrCache>
                <c:ptCount val="27"/>
                <c:lvl>
                  <c:pt idx="0">
                    <c:v>Maintenance theory</c:v>
                  </c:pt>
                  <c:pt idx="1">
                    <c:v>Machine classification based on CD (Breakdown losses due to lack of basic condition)</c:v>
                  </c:pt>
                  <c:pt idx="2">
                    <c:v>Breakdown maps </c:v>
                  </c:pt>
                  <c:pt idx="3">
                    <c:v>AM step 1</c:v>
                  </c:pt>
                  <c:pt idx="4">
                    <c:v>AM step 2</c:v>
                  </c:pt>
                  <c:pt idx="5">
                    <c:v>AM step 3</c:v>
                  </c:pt>
                  <c:pt idx="6">
                    <c:v>Correct evaluation of B and C for each step</c:v>
                  </c:pt>
                  <c:pt idx="7">
                    <c:v>Machine classification based on P,Q,C,D,S,M</c:v>
                  </c:pt>
                  <c:pt idx="8">
                    <c:v>Four categories of operators/ OPERATOR'S CLASSIFICATION</c:v>
                  </c:pt>
                  <c:pt idx="9">
                    <c:v>AM step 4</c:v>
                  </c:pt>
                  <c:pt idx="10">
                    <c:v>Quick Kaizen</c:v>
                  </c:pt>
                  <c:pt idx="11">
                    <c:v>AM step 5 </c:v>
                  </c:pt>
                  <c:pt idx="12">
                    <c:v>AM step 6 </c:v>
                  </c:pt>
                  <c:pt idx="13">
                    <c:v>Machine data analysis</c:v>
                  </c:pt>
                  <c:pt idx="14">
                    <c:v>Process data analysis</c:v>
                  </c:pt>
                  <c:pt idx="15">
                    <c:v>Job cover matrix 3 x 3 x 3 6 x 6 x 3(depending on the absenteeism rate)</c:v>
                  </c:pt>
                  <c:pt idx="16">
                    <c:v>Correct evaluation of B and C for each step</c:v>
                  </c:pt>
                  <c:pt idx="17">
                    <c:v>AM step 7</c:v>
                  </c:pt>
                  <c:pt idx="18">
                    <c:v>Elimination of workplace waste and losses  </c:v>
                  </c:pt>
                  <c:pt idx="19">
                    <c:v>Production data analysis </c:v>
                  </c:pt>
                  <c:pt idx="20">
                    <c:v>Man-machine chart</c:v>
                  </c:pt>
                  <c:pt idx="21">
                    <c:v>Layout modification</c:v>
                  </c:pt>
                  <c:pt idx="22">
                    <c:v>Creation of MP information</c:v>
                  </c:pt>
                  <c:pt idx="23">
                    <c:v>Design in  (Safety)</c:v>
                  </c:pt>
                  <c:pt idx="24">
                    <c:v>Reliability and maintainability design </c:v>
                  </c:pt>
                  <c:pt idx="25">
                    <c:v>Design in  (involve Op)</c:v>
                  </c:pt>
                  <c:pt idx="26">
                    <c:v>Correct evaluation of B and C for each step</c:v>
                  </c:pt>
                </c:lvl>
                <c:lvl>
                  <c:pt idx="0">
                    <c:v>AM</c:v>
                  </c:pt>
                  <c:pt idx="1">
                    <c:v>AM</c:v>
                  </c:pt>
                  <c:pt idx="2">
                    <c:v>AM</c:v>
                  </c:pt>
                  <c:pt idx="3">
                    <c:v>AM</c:v>
                  </c:pt>
                  <c:pt idx="4">
                    <c:v>AM</c:v>
                  </c:pt>
                  <c:pt idx="5">
                    <c:v>AM</c:v>
                  </c:pt>
                  <c:pt idx="6">
                    <c:v>AM</c:v>
                  </c:pt>
                  <c:pt idx="7">
                    <c:v>AM</c:v>
                  </c:pt>
                  <c:pt idx="8">
                    <c:v>AM</c:v>
                  </c:pt>
                  <c:pt idx="9">
                    <c:v>AM</c:v>
                  </c:pt>
                  <c:pt idx="10">
                    <c:v>AM</c:v>
                  </c:pt>
                  <c:pt idx="11">
                    <c:v>AM</c:v>
                  </c:pt>
                  <c:pt idx="12">
                    <c:v>AM</c:v>
                  </c:pt>
                  <c:pt idx="13">
                    <c:v>AM</c:v>
                  </c:pt>
                  <c:pt idx="14">
                    <c:v>AM</c:v>
                  </c:pt>
                  <c:pt idx="15">
                    <c:v>AM</c:v>
                  </c:pt>
                  <c:pt idx="16">
                    <c:v>AM</c:v>
                  </c:pt>
                  <c:pt idx="17">
                    <c:v>AM</c:v>
                  </c:pt>
                  <c:pt idx="18">
                    <c:v>AM</c:v>
                  </c:pt>
                  <c:pt idx="19">
                    <c:v>AM</c:v>
                  </c:pt>
                  <c:pt idx="20">
                    <c:v>AM</c:v>
                  </c:pt>
                  <c:pt idx="21">
                    <c:v>AM</c:v>
                  </c:pt>
                  <c:pt idx="22">
                    <c:v>AM</c:v>
                  </c:pt>
                  <c:pt idx="23">
                    <c:v>AM</c:v>
                  </c:pt>
                  <c:pt idx="24">
                    <c:v>AM</c:v>
                  </c:pt>
                  <c:pt idx="25">
                    <c:v>AM</c:v>
                  </c:pt>
                  <c:pt idx="26">
                    <c:v>AM</c:v>
                  </c:pt>
                </c:lvl>
              </c:multiLvlStrCache>
            </c:multiLvlStrRef>
          </c:cat>
          <c:val>
            <c:numRef>
              <c:f>'S.Logunov R'!$BJ$15:$BJ$41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5808"/>
        <c:axId val="117964800"/>
      </c:radarChart>
      <c:catAx>
        <c:axId val="954158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17964800"/>
        <c:crosses val="autoZero"/>
        <c:auto val="0"/>
        <c:lblAlgn val="ctr"/>
        <c:lblOffset val="100"/>
        <c:noMultiLvlLbl val="0"/>
      </c:catAx>
      <c:valAx>
        <c:axId val="117964800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solidFill>
            <a:srgbClr val="002060"/>
          </a:solidFill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5415808"/>
        <c:crosses val="autoZero"/>
        <c:crossBetween val="between"/>
        <c:majorUnit val="1"/>
        <c:min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739429048011466E-3"/>
          <c:y val="5.4952255072979107E-2"/>
          <c:w val="0.98878673330452782"/>
          <c:h val="8.2871176303324481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381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2.png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</xdr:colOff>
      <xdr:row>50</xdr:row>
      <xdr:rowOff>51953</xdr:rowOff>
    </xdr:from>
    <xdr:to>
      <xdr:col>7</xdr:col>
      <xdr:colOff>450273</xdr:colOff>
      <xdr:row>74</xdr:row>
      <xdr:rowOff>225135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3938</xdr:colOff>
      <xdr:row>1</xdr:row>
      <xdr:rowOff>432955</xdr:rowOff>
    </xdr:from>
    <xdr:to>
      <xdr:col>25</xdr:col>
      <xdr:colOff>450273</xdr:colOff>
      <xdr:row>10</xdr:row>
      <xdr:rowOff>484909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558120</xdr:colOff>
      <xdr:row>2</xdr:row>
      <xdr:rowOff>17318</xdr:rowOff>
    </xdr:from>
    <xdr:to>
      <xdr:col>35</xdr:col>
      <xdr:colOff>0</xdr:colOff>
      <xdr:row>10</xdr:row>
      <xdr:rowOff>467591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558120</xdr:colOff>
      <xdr:row>2</xdr:row>
      <xdr:rowOff>17318</xdr:rowOff>
    </xdr:from>
    <xdr:to>
      <xdr:col>44</xdr:col>
      <xdr:colOff>17318</xdr:colOff>
      <xdr:row>10</xdr:row>
      <xdr:rowOff>467591</xdr:rowOff>
    </xdr:to>
    <xdr:graphicFrame macro="">
      <xdr:nvGraphicFramePr>
        <xdr:cNvPr id="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558120</xdr:colOff>
      <xdr:row>2</xdr:row>
      <xdr:rowOff>17318</xdr:rowOff>
    </xdr:from>
    <xdr:to>
      <xdr:col>53</xdr:col>
      <xdr:colOff>17318</xdr:colOff>
      <xdr:row>10</xdr:row>
      <xdr:rowOff>467591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38099</xdr:colOff>
      <xdr:row>52</xdr:row>
      <xdr:rowOff>51954</xdr:rowOff>
    </xdr:from>
    <xdr:to>
      <xdr:col>34</xdr:col>
      <xdr:colOff>412172</xdr:colOff>
      <xdr:row>64</xdr:row>
      <xdr:rowOff>76200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3939</xdr:colOff>
      <xdr:row>52</xdr:row>
      <xdr:rowOff>38100</xdr:rowOff>
    </xdr:from>
    <xdr:to>
      <xdr:col>43</xdr:col>
      <xdr:colOff>457200</xdr:colOff>
      <xdr:row>65</xdr:row>
      <xdr:rowOff>866</xdr:rowOff>
    </xdr:to>
    <xdr:graphicFrame macro="">
      <xdr:nvGraphicFramePr>
        <xdr:cNvPr id="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52</xdr:row>
      <xdr:rowOff>51955</xdr:rowOff>
    </xdr:from>
    <xdr:to>
      <xdr:col>52</xdr:col>
      <xdr:colOff>478848</xdr:colOff>
      <xdr:row>64</xdr:row>
      <xdr:rowOff>76200</xdr:rowOff>
    </xdr:to>
    <xdr:graphicFrame macro="">
      <xdr:nvGraphicFramePr>
        <xdr:cNvPr id="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558120</xdr:colOff>
      <xdr:row>2</xdr:row>
      <xdr:rowOff>17318</xdr:rowOff>
    </xdr:from>
    <xdr:to>
      <xdr:col>62</xdr:col>
      <xdr:colOff>17318</xdr:colOff>
      <xdr:row>10</xdr:row>
      <xdr:rowOff>467591</xdr:rowOff>
    </xdr:to>
    <xdr:graphicFrame macro="">
      <xdr:nvGraphicFramePr>
        <xdr:cNvPr id="1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3939</xdr:colOff>
      <xdr:row>52</xdr:row>
      <xdr:rowOff>152400</xdr:rowOff>
    </xdr:from>
    <xdr:to>
      <xdr:col>61</xdr:col>
      <xdr:colOff>457200</xdr:colOff>
      <xdr:row>65</xdr:row>
      <xdr:rowOff>10391</xdr:rowOff>
    </xdr:to>
    <xdr:graphicFrame macro="">
      <xdr:nvGraphicFramePr>
        <xdr:cNvPr id="1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558120</xdr:colOff>
      <xdr:row>2</xdr:row>
      <xdr:rowOff>17318</xdr:rowOff>
    </xdr:from>
    <xdr:to>
      <xdr:col>71</xdr:col>
      <xdr:colOff>17318</xdr:colOff>
      <xdr:row>10</xdr:row>
      <xdr:rowOff>467591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3939</xdr:colOff>
      <xdr:row>52</xdr:row>
      <xdr:rowOff>38100</xdr:rowOff>
    </xdr:from>
    <xdr:to>
      <xdr:col>71</xdr:col>
      <xdr:colOff>0</xdr:colOff>
      <xdr:row>65</xdr:row>
      <xdr:rowOff>76200</xdr:rowOff>
    </xdr:to>
    <xdr:graphicFrame macro="">
      <xdr:nvGraphicFramePr>
        <xdr:cNvPr id="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1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357190</xdr:colOff>
      <xdr:row>2</xdr:row>
      <xdr:rowOff>108758</xdr:rowOff>
    </xdr:from>
    <xdr:to>
      <xdr:col>5</xdr:col>
      <xdr:colOff>0</xdr:colOff>
      <xdr:row>7</xdr:row>
      <xdr:rowOff>489078</xdr:rowOff>
    </xdr:to>
    <xdr:pic>
      <xdr:nvPicPr>
        <xdr:cNvPr id="16" name="Picture 15" descr="image02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595815" y="775508"/>
          <a:ext cx="2452685" cy="295207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88900" dir="13500000" algn="b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</xdr:colOff>
      <xdr:row>49</xdr:row>
      <xdr:rowOff>51953</xdr:rowOff>
    </xdr:from>
    <xdr:to>
      <xdr:col>7</xdr:col>
      <xdr:colOff>450273</xdr:colOff>
      <xdr:row>69</xdr:row>
      <xdr:rowOff>225135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3938</xdr:colOff>
      <xdr:row>1</xdr:row>
      <xdr:rowOff>432955</xdr:rowOff>
    </xdr:from>
    <xdr:to>
      <xdr:col>23</xdr:col>
      <xdr:colOff>450273</xdr:colOff>
      <xdr:row>10</xdr:row>
      <xdr:rowOff>484909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558120</xdr:colOff>
      <xdr:row>2</xdr:row>
      <xdr:rowOff>17318</xdr:rowOff>
    </xdr:from>
    <xdr:to>
      <xdr:col>32</xdr:col>
      <xdr:colOff>0</xdr:colOff>
      <xdr:row>10</xdr:row>
      <xdr:rowOff>467591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558120</xdr:colOff>
      <xdr:row>2</xdr:row>
      <xdr:rowOff>17318</xdr:rowOff>
    </xdr:from>
    <xdr:to>
      <xdr:col>40</xdr:col>
      <xdr:colOff>17318</xdr:colOff>
      <xdr:row>10</xdr:row>
      <xdr:rowOff>467591</xdr:rowOff>
    </xdr:to>
    <xdr:graphicFrame macro="">
      <xdr:nvGraphicFramePr>
        <xdr:cNvPr id="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558120</xdr:colOff>
      <xdr:row>2</xdr:row>
      <xdr:rowOff>17318</xdr:rowOff>
    </xdr:from>
    <xdr:to>
      <xdr:col>48</xdr:col>
      <xdr:colOff>17318</xdr:colOff>
      <xdr:row>10</xdr:row>
      <xdr:rowOff>467591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3939</xdr:colOff>
      <xdr:row>46</xdr:row>
      <xdr:rowOff>51954</xdr:rowOff>
    </xdr:from>
    <xdr:to>
      <xdr:col>32</xdr:col>
      <xdr:colOff>69273</xdr:colOff>
      <xdr:row>59</xdr:row>
      <xdr:rowOff>277091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3939</xdr:colOff>
      <xdr:row>46</xdr:row>
      <xdr:rowOff>51954</xdr:rowOff>
    </xdr:from>
    <xdr:to>
      <xdr:col>40</xdr:col>
      <xdr:colOff>69273</xdr:colOff>
      <xdr:row>59</xdr:row>
      <xdr:rowOff>277091</xdr:rowOff>
    </xdr:to>
    <xdr:graphicFrame macro="">
      <xdr:nvGraphicFramePr>
        <xdr:cNvPr id="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3939</xdr:colOff>
      <xdr:row>46</xdr:row>
      <xdr:rowOff>51954</xdr:rowOff>
    </xdr:from>
    <xdr:to>
      <xdr:col>48</xdr:col>
      <xdr:colOff>69273</xdr:colOff>
      <xdr:row>59</xdr:row>
      <xdr:rowOff>277091</xdr:rowOff>
    </xdr:to>
    <xdr:graphicFrame macro="">
      <xdr:nvGraphicFramePr>
        <xdr:cNvPr id="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558120</xdr:colOff>
      <xdr:row>2</xdr:row>
      <xdr:rowOff>17318</xdr:rowOff>
    </xdr:from>
    <xdr:to>
      <xdr:col>56</xdr:col>
      <xdr:colOff>17318</xdr:colOff>
      <xdr:row>10</xdr:row>
      <xdr:rowOff>467591</xdr:rowOff>
    </xdr:to>
    <xdr:graphicFrame macro="">
      <xdr:nvGraphicFramePr>
        <xdr:cNvPr id="1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3939</xdr:colOff>
      <xdr:row>46</xdr:row>
      <xdr:rowOff>51954</xdr:rowOff>
    </xdr:from>
    <xdr:to>
      <xdr:col>56</xdr:col>
      <xdr:colOff>69273</xdr:colOff>
      <xdr:row>59</xdr:row>
      <xdr:rowOff>277091</xdr:rowOff>
    </xdr:to>
    <xdr:graphicFrame macro="">
      <xdr:nvGraphicFramePr>
        <xdr:cNvPr id="1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558120</xdr:colOff>
      <xdr:row>2</xdr:row>
      <xdr:rowOff>17318</xdr:rowOff>
    </xdr:from>
    <xdr:to>
      <xdr:col>64</xdr:col>
      <xdr:colOff>17318</xdr:colOff>
      <xdr:row>10</xdr:row>
      <xdr:rowOff>467591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3939</xdr:colOff>
      <xdr:row>46</xdr:row>
      <xdr:rowOff>51954</xdr:rowOff>
    </xdr:from>
    <xdr:to>
      <xdr:col>64</xdr:col>
      <xdr:colOff>69273</xdr:colOff>
      <xdr:row>59</xdr:row>
      <xdr:rowOff>277091</xdr:rowOff>
    </xdr:to>
    <xdr:graphicFrame macro="">
      <xdr:nvGraphicFramePr>
        <xdr:cNvPr id="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406214</xdr:colOff>
      <xdr:row>2</xdr:row>
      <xdr:rowOff>245128</xdr:rowOff>
    </xdr:from>
    <xdr:to>
      <xdr:col>4</xdr:col>
      <xdr:colOff>952500</xdr:colOff>
      <xdr:row>7</xdr:row>
      <xdr:rowOff>452124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654364" y="911878"/>
          <a:ext cx="2298886" cy="280732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8</xdr:col>
      <xdr:colOff>0</xdr:colOff>
      <xdr:row>47</xdr:row>
      <xdr:rowOff>0</xdr:rowOff>
    </xdr:to>
    <xdr:graphicFrame macro="">
      <xdr:nvGraphicFramePr>
        <xdr:cNvPr id="1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6"/>
  <sheetViews>
    <sheetView zoomScale="55" zoomScaleNormal="55" workbookViewId="0">
      <pane ySplit="3" topLeftCell="A244" activePane="bottomLeft" state="frozen"/>
      <selection pane="bottomLeft" activeCell="D147" sqref="D147"/>
    </sheetView>
  </sheetViews>
  <sheetFormatPr defaultColWidth="8.140625" defaultRowHeight="18.75" x14ac:dyDescent="0.3"/>
  <cols>
    <col min="1" max="1" width="8.140625" style="149"/>
    <col min="2" max="2" width="18.5703125" style="149" customWidth="1"/>
    <col min="3" max="3" width="18.140625" style="157" customWidth="1"/>
    <col min="4" max="4" width="58.28515625" style="237" customWidth="1"/>
    <col min="5" max="5" width="17.42578125" style="194" customWidth="1"/>
    <col min="6" max="6" width="15.140625" style="149" customWidth="1"/>
    <col min="7" max="7" width="14.28515625" style="149" customWidth="1"/>
    <col min="8" max="9" width="15.85546875" style="149" customWidth="1"/>
    <col min="10" max="10" width="13.42578125" style="149" customWidth="1"/>
    <col min="11" max="11" width="14.28515625" style="149" customWidth="1"/>
    <col min="12" max="12" width="11.5703125" style="149" customWidth="1"/>
    <col min="13" max="14" width="16.28515625" style="149" customWidth="1"/>
    <col min="15" max="15" width="19.5703125" style="149" customWidth="1"/>
    <col min="16" max="16" width="18" style="149" customWidth="1"/>
    <col min="17" max="17" width="18.28515625" style="149" customWidth="1"/>
    <col min="18" max="18" width="1" style="149" customWidth="1"/>
    <col min="19" max="19" width="14.85546875" style="149" customWidth="1"/>
    <col min="20" max="16384" width="8.140625" style="149"/>
  </cols>
  <sheetData>
    <row r="1" spans="1:19" ht="56.25" x14ac:dyDescent="0.3">
      <c r="A1" s="215" t="s">
        <v>804</v>
      </c>
      <c r="B1" s="215" t="s">
        <v>805</v>
      </c>
      <c r="C1" s="216" t="s">
        <v>1243</v>
      </c>
      <c r="D1" s="234" t="s">
        <v>806</v>
      </c>
      <c r="E1" s="217" t="s">
        <v>676</v>
      </c>
      <c r="F1" s="218" t="s">
        <v>954</v>
      </c>
      <c r="G1" s="218" t="s">
        <v>955</v>
      </c>
      <c r="H1" s="218" t="s">
        <v>956</v>
      </c>
      <c r="I1" s="218" t="s">
        <v>968</v>
      </c>
      <c r="J1" s="218" t="s">
        <v>957</v>
      </c>
      <c r="K1" s="218" t="s">
        <v>958</v>
      </c>
      <c r="L1" s="218" t="s">
        <v>959</v>
      </c>
      <c r="M1" s="218" t="s">
        <v>713</v>
      </c>
      <c r="N1" s="218" t="s">
        <v>969</v>
      </c>
      <c r="O1" s="218" t="s">
        <v>960</v>
      </c>
      <c r="P1" s="233" t="s">
        <v>961</v>
      </c>
      <c r="Q1" s="233" t="s">
        <v>962</v>
      </c>
    </row>
    <row r="2" spans="1:19" ht="18.75" customHeight="1" x14ac:dyDescent="0.3">
      <c r="A2" s="153">
        <v>1</v>
      </c>
      <c r="B2" s="150" t="s">
        <v>807</v>
      </c>
      <c r="C2" s="191" t="s">
        <v>62</v>
      </c>
      <c r="D2" s="191" t="s">
        <v>18</v>
      </c>
      <c r="E2" s="154" t="s">
        <v>19</v>
      </c>
      <c r="F2" s="163">
        <v>4</v>
      </c>
      <c r="G2" s="163">
        <v>4</v>
      </c>
      <c r="H2" s="163">
        <v>4</v>
      </c>
      <c r="I2" s="163">
        <v>4</v>
      </c>
      <c r="J2" s="163">
        <v>4</v>
      </c>
      <c r="K2" s="163">
        <v>4</v>
      </c>
      <c r="L2" s="163">
        <v>4</v>
      </c>
      <c r="M2" s="163">
        <v>4</v>
      </c>
      <c r="N2" s="163">
        <v>4</v>
      </c>
      <c r="O2" s="163">
        <v>4</v>
      </c>
      <c r="P2" s="163">
        <v>4</v>
      </c>
      <c r="Q2" s="163">
        <v>5</v>
      </c>
    </row>
    <row r="3" spans="1:19" x14ac:dyDescent="0.3">
      <c r="A3" s="224">
        <v>2</v>
      </c>
      <c r="B3" s="225" t="s">
        <v>807</v>
      </c>
      <c r="C3" s="191" t="s">
        <v>62</v>
      </c>
      <c r="D3" s="191" t="s">
        <v>749</v>
      </c>
      <c r="E3" s="226" t="s">
        <v>19</v>
      </c>
      <c r="F3" s="163">
        <v>4</v>
      </c>
      <c r="G3" s="163">
        <v>4</v>
      </c>
      <c r="H3" s="163">
        <v>4</v>
      </c>
      <c r="I3" s="163">
        <v>4</v>
      </c>
      <c r="J3" s="163">
        <v>4</v>
      </c>
      <c r="K3" s="163">
        <v>4</v>
      </c>
      <c r="L3" s="163">
        <v>4</v>
      </c>
      <c r="M3" s="163">
        <v>4</v>
      </c>
      <c r="N3" s="163">
        <v>4</v>
      </c>
      <c r="O3" s="163">
        <v>4</v>
      </c>
      <c r="P3" s="163">
        <v>4</v>
      </c>
      <c r="Q3" s="163">
        <v>5</v>
      </c>
      <c r="S3" s="159" t="s">
        <v>1002</v>
      </c>
    </row>
    <row r="4" spans="1:19" x14ac:dyDescent="0.3">
      <c r="A4" s="153">
        <v>3</v>
      </c>
      <c r="B4" s="150" t="s">
        <v>807</v>
      </c>
      <c r="C4" s="191" t="s">
        <v>62</v>
      </c>
      <c r="D4" s="191" t="s">
        <v>750</v>
      </c>
      <c r="E4" s="154" t="s">
        <v>19</v>
      </c>
      <c r="F4" s="164">
        <v>4</v>
      </c>
      <c r="G4" s="163">
        <v>4</v>
      </c>
      <c r="H4" s="163">
        <v>4</v>
      </c>
      <c r="I4" s="163">
        <v>4</v>
      </c>
      <c r="J4" s="163">
        <v>4</v>
      </c>
      <c r="K4" s="164">
        <v>4</v>
      </c>
      <c r="L4" s="163">
        <v>4</v>
      </c>
      <c r="M4" s="163">
        <v>4</v>
      </c>
      <c r="N4" s="163">
        <v>4</v>
      </c>
      <c r="O4" s="163">
        <v>4</v>
      </c>
      <c r="P4" s="163">
        <v>4</v>
      </c>
      <c r="Q4" s="163">
        <v>5</v>
      </c>
      <c r="S4" s="159" t="s">
        <v>32</v>
      </c>
    </row>
    <row r="5" spans="1:19" x14ac:dyDescent="0.3">
      <c r="A5" s="153">
        <v>4</v>
      </c>
      <c r="B5" s="150" t="s">
        <v>807</v>
      </c>
      <c r="C5" s="191" t="s">
        <v>62</v>
      </c>
      <c r="D5" s="191" t="s">
        <v>1082</v>
      </c>
      <c r="E5" s="154" t="s">
        <v>19</v>
      </c>
      <c r="F5" s="164">
        <v>4</v>
      </c>
      <c r="G5" s="163">
        <v>4</v>
      </c>
      <c r="H5" s="163">
        <v>4</v>
      </c>
      <c r="I5" s="163">
        <v>4</v>
      </c>
      <c r="J5" s="163">
        <v>4</v>
      </c>
      <c r="K5" s="164">
        <v>4</v>
      </c>
      <c r="L5" s="163">
        <v>4</v>
      </c>
      <c r="M5" s="163">
        <v>4</v>
      </c>
      <c r="N5" s="163">
        <v>4</v>
      </c>
      <c r="O5" s="163">
        <v>4</v>
      </c>
      <c r="P5" s="163">
        <v>4</v>
      </c>
      <c r="Q5" s="163">
        <v>5</v>
      </c>
      <c r="S5" s="159" t="s">
        <v>38</v>
      </c>
    </row>
    <row r="6" spans="1:19" x14ac:dyDescent="0.3">
      <c r="A6" s="153">
        <v>3</v>
      </c>
      <c r="B6" s="150" t="s">
        <v>807</v>
      </c>
      <c r="C6" s="191" t="s">
        <v>62</v>
      </c>
      <c r="D6" s="191" t="s">
        <v>1080</v>
      </c>
      <c r="E6" s="154" t="s">
        <v>11</v>
      </c>
      <c r="F6" s="164">
        <v>4</v>
      </c>
      <c r="G6" s="163">
        <v>4</v>
      </c>
      <c r="H6" s="163"/>
      <c r="I6" s="163">
        <v>4</v>
      </c>
      <c r="J6" s="163">
        <v>5</v>
      </c>
      <c r="K6" s="164"/>
      <c r="L6" s="163">
        <v>4</v>
      </c>
      <c r="M6" s="163"/>
      <c r="N6" s="163"/>
      <c r="O6" s="163"/>
      <c r="P6" s="163"/>
      <c r="Q6" s="163">
        <v>4</v>
      </c>
      <c r="S6" s="159" t="s">
        <v>11</v>
      </c>
    </row>
    <row r="7" spans="1:19" x14ac:dyDescent="0.3">
      <c r="A7" s="153">
        <v>4</v>
      </c>
      <c r="B7" s="150" t="s">
        <v>807</v>
      </c>
      <c r="C7" s="191" t="s">
        <v>62</v>
      </c>
      <c r="D7" s="191" t="s">
        <v>808</v>
      </c>
      <c r="E7" s="154" t="s">
        <v>11</v>
      </c>
      <c r="F7" s="164">
        <v>4</v>
      </c>
      <c r="G7" s="163">
        <v>4</v>
      </c>
      <c r="H7" s="163"/>
      <c r="I7" s="163">
        <v>4</v>
      </c>
      <c r="J7" s="163">
        <v>5</v>
      </c>
      <c r="K7" s="164"/>
      <c r="L7" s="163">
        <v>4</v>
      </c>
      <c r="M7" s="163"/>
      <c r="N7" s="163"/>
      <c r="O7" s="163"/>
      <c r="P7" s="163"/>
      <c r="Q7" s="163">
        <v>4</v>
      </c>
      <c r="S7" s="159" t="s">
        <v>51</v>
      </c>
    </row>
    <row r="8" spans="1:19" x14ac:dyDescent="0.3">
      <c r="A8" s="153">
        <v>5</v>
      </c>
      <c r="B8" s="150" t="s">
        <v>807</v>
      </c>
      <c r="C8" s="191" t="s">
        <v>62</v>
      </c>
      <c r="D8" s="191" t="s">
        <v>809</v>
      </c>
      <c r="E8" s="154" t="s">
        <v>11</v>
      </c>
      <c r="F8" s="164">
        <v>4</v>
      </c>
      <c r="G8" s="163">
        <v>4</v>
      </c>
      <c r="H8" s="163"/>
      <c r="I8" s="163">
        <v>4</v>
      </c>
      <c r="J8" s="163">
        <v>5</v>
      </c>
      <c r="K8" s="165"/>
      <c r="L8" s="166">
        <v>4</v>
      </c>
      <c r="M8" s="165"/>
      <c r="N8" s="166"/>
      <c r="O8" s="166"/>
      <c r="P8" s="166"/>
      <c r="Q8" s="166">
        <v>4</v>
      </c>
      <c r="S8" s="159" t="s">
        <v>250</v>
      </c>
    </row>
    <row r="9" spans="1:19" x14ac:dyDescent="0.3">
      <c r="A9" s="153">
        <v>6</v>
      </c>
      <c r="B9" s="150" t="s">
        <v>807</v>
      </c>
      <c r="C9" s="191" t="s">
        <v>62</v>
      </c>
      <c r="D9" s="191" t="s">
        <v>810</v>
      </c>
      <c r="E9" s="154" t="s">
        <v>11</v>
      </c>
      <c r="F9" s="164">
        <v>4</v>
      </c>
      <c r="G9" s="163"/>
      <c r="H9" s="163"/>
      <c r="I9" s="163"/>
      <c r="J9" s="163">
        <v>5</v>
      </c>
      <c r="K9" s="165"/>
      <c r="L9" s="166">
        <v>4</v>
      </c>
      <c r="M9" s="165"/>
      <c r="N9" s="166"/>
      <c r="O9" s="182"/>
      <c r="P9" s="182"/>
      <c r="Q9" s="166">
        <v>4</v>
      </c>
      <c r="S9" s="159" t="s">
        <v>19</v>
      </c>
    </row>
    <row r="10" spans="1:19" x14ac:dyDescent="0.3">
      <c r="A10" s="153">
        <v>7</v>
      </c>
      <c r="B10" s="150" t="s">
        <v>807</v>
      </c>
      <c r="C10" s="191" t="s">
        <v>62</v>
      </c>
      <c r="D10" s="191" t="s">
        <v>811</v>
      </c>
      <c r="E10" s="154" t="s">
        <v>11</v>
      </c>
      <c r="F10" s="164">
        <v>4</v>
      </c>
      <c r="G10" s="163"/>
      <c r="H10" s="168"/>
      <c r="I10" s="168"/>
      <c r="J10" s="168">
        <v>5</v>
      </c>
      <c r="K10" s="169"/>
      <c r="L10" s="168">
        <v>4</v>
      </c>
      <c r="M10" s="169"/>
      <c r="N10" s="168"/>
      <c r="O10" s="168"/>
      <c r="P10" s="168"/>
      <c r="Q10" s="168">
        <v>4</v>
      </c>
      <c r="S10" s="159" t="s">
        <v>6</v>
      </c>
    </row>
    <row r="11" spans="1:19" x14ac:dyDescent="0.3">
      <c r="A11" s="153">
        <v>8</v>
      </c>
      <c r="B11" s="150" t="s">
        <v>807</v>
      </c>
      <c r="C11" s="191" t="s">
        <v>62</v>
      </c>
      <c r="D11" s="191" t="s">
        <v>812</v>
      </c>
      <c r="E11" s="154" t="s">
        <v>11</v>
      </c>
      <c r="F11" s="164">
        <v>4</v>
      </c>
      <c r="G11" s="163"/>
      <c r="H11" s="163"/>
      <c r="I11" s="163"/>
      <c r="J11" s="163">
        <v>5</v>
      </c>
      <c r="K11" s="164"/>
      <c r="L11" s="163">
        <v>4</v>
      </c>
      <c r="M11" s="164"/>
      <c r="N11" s="163"/>
      <c r="O11" s="163"/>
      <c r="P11" s="163"/>
      <c r="Q11" s="163">
        <v>4</v>
      </c>
      <c r="S11" s="159" t="s">
        <v>251</v>
      </c>
    </row>
    <row r="12" spans="1:19" x14ac:dyDescent="0.3">
      <c r="A12" s="153">
        <v>9</v>
      </c>
      <c r="B12" s="150" t="s">
        <v>807</v>
      </c>
      <c r="C12" s="191" t="s">
        <v>62</v>
      </c>
      <c r="D12" s="191" t="s">
        <v>751</v>
      </c>
      <c r="E12" s="154" t="s">
        <v>11</v>
      </c>
      <c r="F12" s="164">
        <v>4</v>
      </c>
      <c r="G12" s="163"/>
      <c r="H12" s="163">
        <v>4</v>
      </c>
      <c r="I12" s="163">
        <v>4</v>
      </c>
      <c r="J12" s="163">
        <v>5</v>
      </c>
      <c r="K12" s="164">
        <v>4</v>
      </c>
      <c r="L12" s="163">
        <v>4</v>
      </c>
      <c r="M12" s="164">
        <v>4</v>
      </c>
      <c r="N12" s="163">
        <v>4</v>
      </c>
      <c r="O12" s="163">
        <v>4</v>
      </c>
      <c r="P12" s="163">
        <v>4</v>
      </c>
      <c r="Q12" s="163">
        <v>4</v>
      </c>
      <c r="S12" s="159" t="s">
        <v>120</v>
      </c>
    </row>
    <row r="13" spans="1:19" x14ac:dyDescent="0.3">
      <c r="A13" s="153">
        <v>10</v>
      </c>
      <c r="B13" s="150" t="s">
        <v>807</v>
      </c>
      <c r="C13" s="191" t="s">
        <v>62</v>
      </c>
      <c r="D13" s="191" t="s">
        <v>1215</v>
      </c>
      <c r="E13" s="154" t="s">
        <v>11</v>
      </c>
      <c r="F13" s="164">
        <v>4</v>
      </c>
      <c r="G13" s="163"/>
      <c r="H13" s="163"/>
      <c r="I13" s="163"/>
      <c r="J13" s="163">
        <v>5</v>
      </c>
      <c r="K13" s="164"/>
      <c r="L13" s="163">
        <v>4</v>
      </c>
      <c r="M13" s="164"/>
      <c r="N13" s="163"/>
      <c r="O13" s="163"/>
      <c r="P13" s="163"/>
      <c r="Q13" s="163">
        <v>4</v>
      </c>
      <c r="S13" s="159" t="s">
        <v>789</v>
      </c>
    </row>
    <row r="14" spans="1:19" x14ac:dyDescent="0.3">
      <c r="A14" s="153">
        <v>11</v>
      </c>
      <c r="B14" s="150" t="s">
        <v>807</v>
      </c>
      <c r="C14" s="191" t="s">
        <v>62</v>
      </c>
      <c r="D14" s="191" t="s">
        <v>813</v>
      </c>
      <c r="E14" s="154" t="s">
        <v>11</v>
      </c>
      <c r="F14" s="164">
        <v>4</v>
      </c>
      <c r="G14" s="163">
        <v>4</v>
      </c>
      <c r="H14" s="163">
        <v>4</v>
      </c>
      <c r="I14" s="163">
        <v>4</v>
      </c>
      <c r="J14" s="163">
        <v>5</v>
      </c>
      <c r="K14" s="164">
        <v>4</v>
      </c>
      <c r="L14" s="163">
        <v>4</v>
      </c>
      <c r="M14" s="164"/>
      <c r="N14" s="163"/>
      <c r="O14" s="163"/>
      <c r="P14" s="163"/>
      <c r="Q14" s="163">
        <v>4</v>
      </c>
    </row>
    <row r="15" spans="1:19" x14ac:dyDescent="0.3">
      <c r="A15" s="153">
        <v>12</v>
      </c>
      <c r="B15" s="150" t="s">
        <v>807</v>
      </c>
      <c r="C15" s="191" t="s">
        <v>62</v>
      </c>
      <c r="D15" s="191" t="s">
        <v>752</v>
      </c>
      <c r="E15" s="154" t="s">
        <v>19</v>
      </c>
      <c r="F15" s="164">
        <v>4</v>
      </c>
      <c r="G15" s="163">
        <v>4</v>
      </c>
      <c r="H15" s="163">
        <v>4</v>
      </c>
      <c r="I15" s="163">
        <v>4</v>
      </c>
      <c r="J15" s="163">
        <v>4</v>
      </c>
      <c r="K15" s="164">
        <v>4</v>
      </c>
      <c r="L15" s="163">
        <v>4</v>
      </c>
      <c r="M15" s="164">
        <v>4</v>
      </c>
      <c r="N15" s="163">
        <v>4</v>
      </c>
      <c r="O15" s="163">
        <v>4</v>
      </c>
      <c r="P15" s="163">
        <v>4</v>
      </c>
      <c r="Q15" s="163">
        <v>5</v>
      </c>
    </row>
    <row r="16" spans="1:19" ht="37.5" x14ac:dyDescent="0.3">
      <c r="A16" s="153">
        <v>13</v>
      </c>
      <c r="B16" s="150" t="s">
        <v>807</v>
      </c>
      <c r="C16" s="191" t="s">
        <v>62</v>
      </c>
      <c r="D16" s="191" t="s">
        <v>753</v>
      </c>
      <c r="E16" s="154" t="s">
        <v>19</v>
      </c>
      <c r="F16" s="164">
        <v>4</v>
      </c>
      <c r="G16" s="163"/>
      <c r="H16" s="163">
        <v>4</v>
      </c>
      <c r="I16" s="163">
        <v>4</v>
      </c>
      <c r="J16" s="163">
        <v>4</v>
      </c>
      <c r="K16" s="164">
        <v>4</v>
      </c>
      <c r="L16" s="163">
        <v>4</v>
      </c>
      <c r="M16" s="164">
        <v>4</v>
      </c>
      <c r="N16" s="163">
        <v>4</v>
      </c>
      <c r="O16" s="163">
        <v>4</v>
      </c>
      <c r="P16" s="163">
        <v>4</v>
      </c>
      <c r="Q16" s="163">
        <v>5</v>
      </c>
    </row>
    <row r="17" spans="1:17" x14ac:dyDescent="0.3">
      <c r="A17" s="153">
        <v>14</v>
      </c>
      <c r="B17" s="150" t="s">
        <v>807</v>
      </c>
      <c r="C17" s="191" t="s">
        <v>62</v>
      </c>
      <c r="D17" s="191" t="s">
        <v>754</v>
      </c>
      <c r="E17" s="154" t="s">
        <v>19</v>
      </c>
      <c r="F17" s="164">
        <v>5</v>
      </c>
      <c r="G17" s="163">
        <v>4</v>
      </c>
      <c r="H17" s="163">
        <v>4</v>
      </c>
      <c r="I17" s="163">
        <v>4</v>
      </c>
      <c r="J17" s="163">
        <v>4</v>
      </c>
      <c r="K17" s="164">
        <v>4</v>
      </c>
      <c r="L17" s="163">
        <v>4</v>
      </c>
      <c r="M17" s="163">
        <v>4</v>
      </c>
      <c r="N17" s="163">
        <v>4</v>
      </c>
      <c r="O17" s="163">
        <v>4</v>
      </c>
      <c r="P17" s="163"/>
      <c r="Q17" s="163">
        <v>5</v>
      </c>
    </row>
    <row r="18" spans="1:17" x14ac:dyDescent="0.3">
      <c r="A18" s="153">
        <v>15</v>
      </c>
      <c r="B18" s="150" t="s">
        <v>807</v>
      </c>
      <c r="C18" s="191" t="s">
        <v>62</v>
      </c>
      <c r="D18" s="191" t="s">
        <v>755</v>
      </c>
      <c r="E18" s="154" t="s">
        <v>19</v>
      </c>
      <c r="F18" s="164">
        <v>5</v>
      </c>
      <c r="G18" s="163">
        <v>4</v>
      </c>
      <c r="H18" s="163">
        <v>4</v>
      </c>
      <c r="I18" s="163">
        <v>4</v>
      </c>
      <c r="J18" s="163">
        <v>4</v>
      </c>
      <c r="K18" s="164">
        <v>4</v>
      </c>
      <c r="L18" s="163">
        <v>4</v>
      </c>
      <c r="M18" s="163">
        <v>4</v>
      </c>
      <c r="N18" s="163">
        <v>4</v>
      </c>
      <c r="O18" s="163">
        <v>4</v>
      </c>
      <c r="P18" s="163"/>
      <c r="Q18" s="163">
        <v>5</v>
      </c>
    </row>
    <row r="19" spans="1:17" x14ac:dyDescent="0.3">
      <c r="A19" s="153">
        <v>16</v>
      </c>
      <c r="B19" s="150" t="s">
        <v>807</v>
      </c>
      <c r="C19" s="191" t="s">
        <v>62</v>
      </c>
      <c r="D19" s="191" t="s">
        <v>756</v>
      </c>
      <c r="E19" s="154" t="s">
        <v>19</v>
      </c>
      <c r="F19" s="164">
        <v>5</v>
      </c>
      <c r="G19" s="163">
        <v>4</v>
      </c>
      <c r="H19" s="163">
        <v>4</v>
      </c>
      <c r="I19" s="163">
        <v>4</v>
      </c>
      <c r="J19" s="163">
        <v>4</v>
      </c>
      <c r="K19" s="164">
        <v>4</v>
      </c>
      <c r="L19" s="163">
        <v>4</v>
      </c>
      <c r="M19" s="163">
        <v>4</v>
      </c>
      <c r="N19" s="163">
        <v>4</v>
      </c>
      <c r="O19" s="163">
        <v>4</v>
      </c>
      <c r="P19" s="163"/>
      <c r="Q19" s="163">
        <v>5</v>
      </c>
    </row>
    <row r="20" spans="1:17" ht="37.5" x14ac:dyDescent="0.3">
      <c r="A20" s="153">
        <v>17</v>
      </c>
      <c r="B20" s="150" t="s">
        <v>807</v>
      </c>
      <c r="C20" s="191" t="s">
        <v>62</v>
      </c>
      <c r="D20" s="191" t="s">
        <v>970</v>
      </c>
      <c r="E20" s="154" t="s">
        <v>6</v>
      </c>
      <c r="F20" s="164">
        <v>4</v>
      </c>
      <c r="G20" s="163">
        <v>4</v>
      </c>
      <c r="H20" s="163">
        <v>4</v>
      </c>
      <c r="I20" s="163">
        <v>4</v>
      </c>
      <c r="J20" s="163">
        <v>4</v>
      </c>
      <c r="K20" s="164">
        <v>4</v>
      </c>
      <c r="L20" s="163">
        <v>4</v>
      </c>
      <c r="M20" s="163">
        <v>4</v>
      </c>
      <c r="N20" s="163">
        <v>4</v>
      </c>
      <c r="O20" s="163">
        <v>5</v>
      </c>
      <c r="P20" s="163"/>
      <c r="Q20" s="163">
        <v>4</v>
      </c>
    </row>
    <row r="21" spans="1:17" ht="37.5" x14ac:dyDescent="0.3">
      <c r="A21" s="153">
        <v>18</v>
      </c>
      <c r="B21" s="150" t="s">
        <v>807</v>
      </c>
      <c r="C21" s="191" t="s">
        <v>62</v>
      </c>
      <c r="D21" s="191" t="s">
        <v>971</v>
      </c>
      <c r="E21" s="154" t="s">
        <v>6</v>
      </c>
      <c r="F21" s="164">
        <v>4</v>
      </c>
      <c r="G21" s="163">
        <v>4</v>
      </c>
      <c r="H21" s="170"/>
      <c r="I21" s="163">
        <v>4</v>
      </c>
      <c r="J21" s="163">
        <v>4</v>
      </c>
      <c r="K21" s="171"/>
      <c r="L21" s="167"/>
      <c r="M21" s="163">
        <v>4</v>
      </c>
      <c r="N21" s="163"/>
      <c r="O21" s="163">
        <v>5</v>
      </c>
      <c r="P21" s="163"/>
      <c r="Q21" s="163">
        <v>4</v>
      </c>
    </row>
    <row r="22" spans="1:17" x14ac:dyDescent="0.3">
      <c r="A22" s="153">
        <v>19</v>
      </c>
      <c r="B22" s="150" t="s">
        <v>807</v>
      </c>
      <c r="C22" s="191" t="s">
        <v>62</v>
      </c>
      <c r="D22" s="191" t="s">
        <v>757</v>
      </c>
      <c r="E22" s="154" t="s">
        <v>789</v>
      </c>
      <c r="F22" s="164">
        <v>4</v>
      </c>
      <c r="G22" s="163">
        <v>4</v>
      </c>
      <c r="H22" s="163"/>
      <c r="I22" s="163"/>
      <c r="J22" s="163"/>
      <c r="K22" s="165"/>
      <c r="L22" s="166"/>
      <c r="M22" s="165">
        <v>5</v>
      </c>
      <c r="N22" s="166"/>
      <c r="O22" s="166"/>
      <c r="P22" s="166"/>
      <c r="Q22" s="166"/>
    </row>
    <row r="23" spans="1:17" x14ac:dyDescent="0.3">
      <c r="A23" s="153">
        <v>20</v>
      </c>
      <c r="B23" s="150" t="s">
        <v>807</v>
      </c>
      <c r="C23" s="191" t="s">
        <v>62</v>
      </c>
      <c r="D23" s="191" t="s">
        <v>1241</v>
      </c>
      <c r="E23" s="154" t="s">
        <v>32</v>
      </c>
      <c r="F23" s="164">
        <v>4</v>
      </c>
      <c r="G23" s="163">
        <v>4</v>
      </c>
      <c r="H23" s="167"/>
      <c r="I23" s="163">
        <v>5</v>
      </c>
      <c r="J23" s="167"/>
      <c r="K23" s="174"/>
      <c r="L23" s="163">
        <v>4</v>
      </c>
      <c r="M23" s="175"/>
      <c r="N23" s="167"/>
      <c r="O23" s="167"/>
      <c r="P23" s="167"/>
      <c r="Q23" s="167"/>
    </row>
    <row r="24" spans="1:17" x14ac:dyDescent="0.3">
      <c r="A24" s="153">
        <v>21</v>
      </c>
      <c r="B24" s="150" t="s">
        <v>807</v>
      </c>
      <c r="C24" s="191" t="s">
        <v>62</v>
      </c>
      <c r="D24" s="191" t="s">
        <v>814</v>
      </c>
      <c r="E24" s="154" t="s">
        <v>32</v>
      </c>
      <c r="F24" s="164">
        <v>4</v>
      </c>
      <c r="G24" s="163"/>
      <c r="H24" s="163"/>
      <c r="I24" s="163">
        <v>5</v>
      </c>
      <c r="J24" s="163"/>
      <c r="K24" s="172"/>
      <c r="L24" s="173"/>
      <c r="M24" s="172"/>
      <c r="N24" s="173"/>
      <c r="O24" s="173"/>
      <c r="P24" s="173"/>
      <c r="Q24" s="173"/>
    </row>
    <row r="25" spans="1:17" ht="37.5" x14ac:dyDescent="0.3">
      <c r="A25" s="153">
        <v>22</v>
      </c>
      <c r="B25" s="150" t="s">
        <v>807</v>
      </c>
      <c r="C25" s="191" t="s">
        <v>62</v>
      </c>
      <c r="D25" s="191" t="s">
        <v>815</v>
      </c>
      <c r="E25" s="154" t="s">
        <v>6</v>
      </c>
      <c r="F25" s="164">
        <v>4</v>
      </c>
      <c r="G25" s="163"/>
      <c r="H25" s="176"/>
      <c r="I25" s="176"/>
      <c r="J25" s="176"/>
      <c r="K25" s="164"/>
      <c r="L25" s="176"/>
      <c r="M25" s="174"/>
      <c r="N25" s="176"/>
      <c r="O25" s="176">
        <v>5</v>
      </c>
      <c r="P25" s="176"/>
      <c r="Q25" s="176"/>
    </row>
    <row r="26" spans="1:17" x14ac:dyDescent="0.3">
      <c r="A26" s="153">
        <v>23</v>
      </c>
      <c r="B26" s="150" t="s">
        <v>807</v>
      </c>
      <c r="C26" s="191" t="s">
        <v>62</v>
      </c>
      <c r="D26" s="191" t="s">
        <v>816</v>
      </c>
      <c r="E26" s="154" t="s">
        <v>120</v>
      </c>
      <c r="F26" s="164">
        <v>4</v>
      </c>
      <c r="G26" s="163"/>
      <c r="H26" s="163"/>
      <c r="I26" s="163"/>
      <c r="J26" s="163"/>
      <c r="K26" s="164"/>
      <c r="L26" s="163"/>
      <c r="M26" s="164"/>
      <c r="N26" s="163"/>
      <c r="O26" s="163"/>
      <c r="P26" s="163">
        <v>5</v>
      </c>
      <c r="Q26" s="163"/>
    </row>
    <row r="27" spans="1:17" x14ac:dyDescent="0.3">
      <c r="A27" s="153">
        <v>24</v>
      </c>
      <c r="B27" s="150" t="s">
        <v>807</v>
      </c>
      <c r="C27" s="191" t="s">
        <v>817</v>
      </c>
      <c r="D27" s="191" t="s">
        <v>818</v>
      </c>
      <c r="E27" s="154" t="s">
        <v>251</v>
      </c>
      <c r="F27" s="164"/>
      <c r="G27" s="163"/>
      <c r="H27" s="163"/>
      <c r="I27" s="163"/>
      <c r="J27" s="163"/>
      <c r="K27" s="172"/>
      <c r="L27" s="163">
        <v>5</v>
      </c>
      <c r="M27" s="164"/>
      <c r="N27" s="163"/>
      <c r="O27" s="163"/>
      <c r="P27" s="163"/>
      <c r="Q27" s="163"/>
    </row>
    <row r="28" spans="1:17" x14ac:dyDescent="0.3">
      <c r="A28" s="153">
        <v>25</v>
      </c>
      <c r="B28" s="150" t="s">
        <v>807</v>
      </c>
      <c r="C28" s="191" t="s">
        <v>62</v>
      </c>
      <c r="D28" s="191" t="s">
        <v>758</v>
      </c>
      <c r="E28" s="154" t="s">
        <v>789</v>
      </c>
      <c r="F28" s="164">
        <v>4</v>
      </c>
      <c r="G28" s="163"/>
      <c r="H28" s="163"/>
      <c r="I28" s="163"/>
      <c r="J28" s="163"/>
      <c r="K28" s="164"/>
      <c r="L28" s="163"/>
      <c r="M28" s="164">
        <v>5</v>
      </c>
      <c r="N28" s="163">
        <v>4</v>
      </c>
      <c r="O28" s="163"/>
      <c r="P28" s="163"/>
      <c r="Q28" s="163"/>
    </row>
    <row r="29" spans="1:17" x14ac:dyDescent="0.3">
      <c r="A29" s="153">
        <v>26</v>
      </c>
      <c r="B29" s="150" t="s">
        <v>807</v>
      </c>
      <c r="C29" s="191" t="s">
        <v>62</v>
      </c>
      <c r="D29" s="191" t="s">
        <v>819</v>
      </c>
      <c r="E29" s="154" t="s">
        <v>11</v>
      </c>
      <c r="F29" s="164">
        <v>5</v>
      </c>
      <c r="G29" s="163">
        <v>4</v>
      </c>
      <c r="H29" s="163"/>
      <c r="I29" s="163"/>
      <c r="J29" s="163">
        <v>5</v>
      </c>
      <c r="K29" s="164"/>
      <c r="L29" s="173">
        <v>4</v>
      </c>
      <c r="M29" s="172"/>
      <c r="N29" s="173"/>
      <c r="O29" s="173"/>
      <c r="P29" s="173"/>
      <c r="Q29" s="173">
        <v>4</v>
      </c>
    </row>
    <row r="30" spans="1:17" x14ac:dyDescent="0.3">
      <c r="A30" s="153">
        <v>27</v>
      </c>
      <c r="B30" s="150" t="s">
        <v>807</v>
      </c>
      <c r="C30" s="191" t="s">
        <v>62</v>
      </c>
      <c r="D30" s="191" t="s">
        <v>820</v>
      </c>
      <c r="E30" s="154" t="s">
        <v>51</v>
      </c>
      <c r="F30" s="164">
        <v>4</v>
      </c>
      <c r="G30" s="163"/>
      <c r="H30" s="163"/>
      <c r="I30" s="163"/>
      <c r="J30" s="163"/>
      <c r="K30" s="164"/>
      <c r="L30" s="163"/>
      <c r="M30" s="164">
        <v>4</v>
      </c>
      <c r="N30" s="163">
        <v>5</v>
      </c>
      <c r="O30" s="163"/>
      <c r="P30" s="163"/>
      <c r="Q30" s="163"/>
    </row>
    <row r="31" spans="1:17" x14ac:dyDescent="0.3">
      <c r="A31" s="153">
        <v>28</v>
      </c>
      <c r="B31" s="150" t="s">
        <v>807</v>
      </c>
      <c r="C31" s="191" t="s">
        <v>62</v>
      </c>
      <c r="D31" s="191" t="s">
        <v>1198</v>
      </c>
      <c r="E31" s="154" t="s">
        <v>38</v>
      </c>
      <c r="F31" s="164"/>
      <c r="G31" s="163">
        <v>5</v>
      </c>
      <c r="H31" s="163"/>
      <c r="I31" s="163">
        <v>4</v>
      </c>
      <c r="J31" s="163"/>
      <c r="K31" s="164"/>
      <c r="L31" s="163"/>
      <c r="M31" s="164">
        <v>4</v>
      </c>
      <c r="N31" s="173"/>
      <c r="O31" s="163"/>
      <c r="P31" s="163"/>
      <c r="Q31" s="163"/>
    </row>
    <row r="32" spans="1:17" x14ac:dyDescent="0.3">
      <c r="A32" s="153">
        <v>29</v>
      </c>
      <c r="B32" s="150" t="s">
        <v>807</v>
      </c>
      <c r="C32" s="191" t="s">
        <v>817</v>
      </c>
      <c r="D32" s="191" t="s">
        <v>760</v>
      </c>
      <c r="E32" s="154" t="s">
        <v>6</v>
      </c>
      <c r="F32" s="164"/>
      <c r="G32" s="163"/>
      <c r="H32" s="163"/>
      <c r="I32" s="163">
        <v>4</v>
      </c>
      <c r="J32" s="163">
        <v>4</v>
      </c>
      <c r="K32" s="172">
        <v>5</v>
      </c>
      <c r="L32" s="163"/>
      <c r="M32" s="164">
        <v>4</v>
      </c>
      <c r="N32" s="163"/>
      <c r="O32" s="163">
        <v>5</v>
      </c>
      <c r="P32" s="163"/>
      <c r="Q32" s="163"/>
    </row>
    <row r="33" spans="1:17" x14ac:dyDescent="0.3">
      <c r="A33" s="153">
        <v>30</v>
      </c>
      <c r="B33" s="150" t="s">
        <v>807</v>
      </c>
      <c r="C33" s="191" t="s">
        <v>817</v>
      </c>
      <c r="D33" s="191" t="s">
        <v>761</v>
      </c>
      <c r="E33" s="154" t="s">
        <v>789</v>
      </c>
      <c r="F33" s="164"/>
      <c r="G33" s="163"/>
      <c r="H33" s="163"/>
      <c r="I33" s="163"/>
      <c r="J33" s="163"/>
      <c r="K33" s="164">
        <v>5</v>
      </c>
      <c r="L33" s="163"/>
      <c r="M33" s="164">
        <v>5</v>
      </c>
      <c r="N33" s="163"/>
      <c r="O33" s="163"/>
      <c r="P33" s="163"/>
      <c r="Q33" s="163"/>
    </row>
    <row r="34" spans="1:17" ht="37.5" x14ac:dyDescent="0.3">
      <c r="A34" s="153">
        <v>31</v>
      </c>
      <c r="B34" s="150" t="s">
        <v>807</v>
      </c>
      <c r="C34" s="191" t="s">
        <v>62</v>
      </c>
      <c r="D34" s="191" t="s">
        <v>972</v>
      </c>
      <c r="E34" s="154" t="s">
        <v>6</v>
      </c>
      <c r="F34" s="164"/>
      <c r="G34" s="163"/>
      <c r="H34" s="163"/>
      <c r="I34" s="163">
        <v>4</v>
      </c>
      <c r="J34" s="163"/>
      <c r="K34" s="164">
        <v>5</v>
      </c>
      <c r="L34" s="163"/>
      <c r="M34" s="164"/>
      <c r="N34" s="163"/>
      <c r="O34" s="163">
        <v>5</v>
      </c>
      <c r="P34" s="163"/>
      <c r="Q34" s="163"/>
    </row>
    <row r="35" spans="1:17" x14ac:dyDescent="0.3">
      <c r="A35" s="153">
        <v>32</v>
      </c>
      <c r="B35" s="150" t="s">
        <v>807</v>
      </c>
      <c r="C35" s="191" t="s">
        <v>62</v>
      </c>
      <c r="D35" s="191" t="s">
        <v>821</v>
      </c>
      <c r="E35" s="154" t="s">
        <v>790</v>
      </c>
      <c r="F35" s="164">
        <v>4</v>
      </c>
      <c r="G35" s="163"/>
      <c r="H35" s="163">
        <v>5</v>
      </c>
      <c r="I35" s="163"/>
      <c r="J35" s="163"/>
      <c r="K35" s="164">
        <v>5</v>
      </c>
      <c r="L35" s="173"/>
      <c r="M35" s="172"/>
      <c r="N35" s="173"/>
      <c r="O35" s="173"/>
      <c r="P35" s="173"/>
      <c r="Q35" s="173"/>
    </row>
    <row r="36" spans="1:17" x14ac:dyDescent="0.3">
      <c r="A36" s="153">
        <v>33</v>
      </c>
      <c r="B36" s="150" t="s">
        <v>807</v>
      </c>
      <c r="C36" s="191" t="s">
        <v>817</v>
      </c>
      <c r="D36" s="191" t="s">
        <v>973</v>
      </c>
      <c r="E36" s="154" t="s">
        <v>790</v>
      </c>
      <c r="F36" s="164"/>
      <c r="G36" s="163"/>
      <c r="H36" s="163">
        <v>5</v>
      </c>
      <c r="I36" s="163"/>
      <c r="J36" s="163"/>
      <c r="K36" s="172">
        <v>5</v>
      </c>
      <c r="L36" s="163"/>
      <c r="M36" s="164"/>
      <c r="N36" s="173"/>
      <c r="O36" s="163"/>
      <c r="P36" s="163"/>
      <c r="Q36" s="163"/>
    </row>
    <row r="37" spans="1:17" x14ac:dyDescent="0.3">
      <c r="A37" s="153">
        <v>34</v>
      </c>
      <c r="B37" s="150" t="s">
        <v>807</v>
      </c>
      <c r="C37" s="191" t="s">
        <v>62</v>
      </c>
      <c r="D37" s="191" t="s">
        <v>822</v>
      </c>
      <c r="E37" s="154" t="s">
        <v>32</v>
      </c>
      <c r="F37" s="164"/>
      <c r="G37" s="163"/>
      <c r="H37" s="163"/>
      <c r="I37" s="163">
        <v>5</v>
      </c>
      <c r="J37" s="163"/>
      <c r="K37" s="164">
        <v>5</v>
      </c>
      <c r="L37" s="163">
        <v>4</v>
      </c>
      <c r="M37" s="164"/>
      <c r="N37" s="163"/>
      <c r="O37" s="163"/>
      <c r="P37" s="163"/>
      <c r="Q37" s="163">
        <v>4</v>
      </c>
    </row>
    <row r="38" spans="1:17" x14ac:dyDescent="0.3">
      <c r="A38" s="153">
        <v>35</v>
      </c>
      <c r="B38" s="150" t="s">
        <v>807</v>
      </c>
      <c r="C38" s="191" t="s">
        <v>817</v>
      </c>
      <c r="D38" s="191" t="s">
        <v>823</v>
      </c>
      <c r="E38" s="154" t="s">
        <v>32</v>
      </c>
      <c r="F38" s="164">
        <v>4</v>
      </c>
      <c r="G38" s="163"/>
      <c r="H38" s="163"/>
      <c r="I38" s="163">
        <v>5</v>
      </c>
      <c r="J38" s="163"/>
      <c r="K38" s="164"/>
      <c r="L38" s="163"/>
      <c r="M38" s="164"/>
      <c r="N38" s="163"/>
      <c r="O38" s="163"/>
      <c r="P38" s="163"/>
      <c r="Q38" s="163">
        <v>4</v>
      </c>
    </row>
    <row r="39" spans="1:17" x14ac:dyDescent="0.3">
      <c r="A39" s="153">
        <v>36</v>
      </c>
      <c r="B39" s="150" t="s">
        <v>807</v>
      </c>
      <c r="C39" s="191" t="s">
        <v>62</v>
      </c>
      <c r="D39" s="191" t="s">
        <v>824</v>
      </c>
      <c r="E39" s="154" t="s">
        <v>790</v>
      </c>
      <c r="F39" s="164">
        <v>4</v>
      </c>
      <c r="G39" s="163"/>
      <c r="H39" s="163">
        <v>5</v>
      </c>
      <c r="I39" s="163"/>
      <c r="J39" s="163">
        <v>4</v>
      </c>
      <c r="K39" s="164"/>
      <c r="L39" s="163"/>
      <c r="M39" s="164"/>
      <c r="N39" s="163"/>
      <c r="O39" s="163"/>
      <c r="P39" s="163"/>
      <c r="Q39" s="163"/>
    </row>
    <row r="40" spans="1:17" ht="37.5" x14ac:dyDescent="0.3">
      <c r="A40" s="153">
        <v>37</v>
      </c>
      <c r="B40" s="150" t="s">
        <v>807</v>
      </c>
      <c r="C40" s="191" t="s">
        <v>62</v>
      </c>
      <c r="D40" s="191" t="s">
        <v>974</v>
      </c>
      <c r="E40" s="154" t="s">
        <v>32</v>
      </c>
      <c r="F40" s="164">
        <v>4</v>
      </c>
      <c r="G40" s="163"/>
      <c r="H40" s="163"/>
      <c r="I40" s="163">
        <v>5</v>
      </c>
      <c r="J40" s="163">
        <v>4</v>
      </c>
      <c r="K40" s="172">
        <v>4</v>
      </c>
      <c r="L40" s="173">
        <v>4</v>
      </c>
      <c r="M40" s="164"/>
      <c r="N40" s="173"/>
      <c r="O40" s="173"/>
      <c r="P40" s="163"/>
      <c r="Q40" s="163">
        <v>4</v>
      </c>
    </row>
    <row r="41" spans="1:17" x14ac:dyDescent="0.3">
      <c r="A41" s="153">
        <v>38</v>
      </c>
      <c r="B41" s="150" t="s">
        <v>807</v>
      </c>
      <c r="C41" s="191" t="s">
        <v>62</v>
      </c>
      <c r="D41" s="191" t="s">
        <v>762</v>
      </c>
      <c r="E41" s="154" t="s">
        <v>790</v>
      </c>
      <c r="F41" s="164">
        <v>4</v>
      </c>
      <c r="G41" s="163"/>
      <c r="H41" s="163">
        <v>5</v>
      </c>
      <c r="I41" s="163"/>
      <c r="J41" s="163"/>
      <c r="K41" s="164">
        <v>4</v>
      </c>
      <c r="L41" s="173"/>
      <c r="M41" s="223">
        <v>4</v>
      </c>
      <c r="N41" s="173"/>
      <c r="O41" s="173"/>
      <c r="P41" s="173"/>
      <c r="Q41" s="185">
        <v>4</v>
      </c>
    </row>
    <row r="42" spans="1:17" x14ac:dyDescent="0.3">
      <c r="A42" s="153">
        <v>39</v>
      </c>
      <c r="B42" s="150" t="s">
        <v>807</v>
      </c>
      <c r="C42" s="191" t="s">
        <v>62</v>
      </c>
      <c r="D42" s="191" t="s">
        <v>825</v>
      </c>
      <c r="E42" s="154" t="s">
        <v>790</v>
      </c>
      <c r="F42" s="164">
        <v>4</v>
      </c>
      <c r="G42" s="163"/>
      <c r="H42" s="163">
        <v>5</v>
      </c>
      <c r="I42" s="163"/>
      <c r="J42" s="163"/>
      <c r="K42" s="164"/>
      <c r="L42" s="163"/>
      <c r="M42" s="164"/>
      <c r="N42" s="163"/>
      <c r="O42" s="163"/>
      <c r="P42" s="163"/>
      <c r="Q42" s="168">
        <v>4</v>
      </c>
    </row>
    <row r="43" spans="1:17" x14ac:dyDescent="0.3">
      <c r="A43" s="153">
        <v>40</v>
      </c>
      <c r="B43" s="150" t="s">
        <v>807</v>
      </c>
      <c r="C43" s="191" t="s">
        <v>62</v>
      </c>
      <c r="D43" s="191" t="s">
        <v>826</v>
      </c>
      <c r="E43" s="154" t="s">
        <v>790</v>
      </c>
      <c r="F43" s="164">
        <v>4</v>
      </c>
      <c r="G43" s="163"/>
      <c r="H43" s="163">
        <v>5</v>
      </c>
      <c r="I43" s="163"/>
      <c r="J43" s="163"/>
      <c r="K43" s="164"/>
      <c r="L43" s="163"/>
      <c r="M43" s="164"/>
      <c r="N43" s="163"/>
      <c r="O43" s="163"/>
      <c r="P43" s="163">
        <v>4</v>
      </c>
      <c r="Q43" s="168">
        <v>4</v>
      </c>
    </row>
    <row r="44" spans="1:17" x14ac:dyDescent="0.3">
      <c r="A44" s="153">
        <v>41</v>
      </c>
      <c r="B44" s="150" t="s">
        <v>807</v>
      </c>
      <c r="C44" s="191" t="s">
        <v>62</v>
      </c>
      <c r="D44" s="191" t="s">
        <v>1185</v>
      </c>
      <c r="E44" s="154" t="s">
        <v>6</v>
      </c>
      <c r="F44" s="164"/>
      <c r="G44" s="163"/>
      <c r="H44" s="163"/>
      <c r="I44" s="163"/>
      <c r="J44" s="163"/>
      <c r="K44" s="164">
        <v>4</v>
      </c>
      <c r="L44" s="163"/>
      <c r="M44" s="164">
        <v>4</v>
      </c>
      <c r="N44" s="163"/>
      <c r="O44" s="163">
        <v>5</v>
      </c>
      <c r="P44" s="163"/>
      <c r="Q44" s="163"/>
    </row>
    <row r="45" spans="1:17" x14ac:dyDescent="0.3">
      <c r="A45" s="153">
        <v>42</v>
      </c>
      <c r="B45" s="150" t="s">
        <v>807</v>
      </c>
      <c r="C45" s="191" t="s">
        <v>62</v>
      </c>
      <c r="D45" s="191" t="s">
        <v>827</v>
      </c>
      <c r="E45" s="154" t="s">
        <v>38</v>
      </c>
      <c r="F45" s="164">
        <v>4</v>
      </c>
      <c r="G45" s="163">
        <v>5</v>
      </c>
      <c r="H45" s="163"/>
      <c r="I45" s="163">
        <v>4</v>
      </c>
      <c r="J45" s="163"/>
      <c r="K45" s="164"/>
      <c r="L45" s="163">
        <v>4</v>
      </c>
      <c r="M45" s="164"/>
      <c r="N45" s="163"/>
      <c r="O45" s="163"/>
      <c r="P45" s="163">
        <v>4</v>
      </c>
      <c r="Q45" s="163">
        <v>4</v>
      </c>
    </row>
    <row r="46" spans="1:17" x14ac:dyDescent="0.3">
      <c r="A46" s="153">
        <v>43</v>
      </c>
      <c r="B46" s="150" t="s">
        <v>807</v>
      </c>
      <c r="C46" s="191" t="s">
        <v>62</v>
      </c>
      <c r="D46" s="191" t="s">
        <v>828</v>
      </c>
      <c r="E46" s="154" t="s">
        <v>6</v>
      </c>
      <c r="F46" s="164">
        <v>5</v>
      </c>
      <c r="G46" s="163"/>
      <c r="H46" s="163"/>
      <c r="I46" s="163"/>
      <c r="J46" s="163"/>
      <c r="K46" s="164"/>
      <c r="L46" s="173"/>
      <c r="M46" s="172"/>
      <c r="N46" s="173"/>
      <c r="O46" s="173">
        <v>5</v>
      </c>
      <c r="P46" s="173"/>
      <c r="Q46" s="173"/>
    </row>
    <row r="47" spans="1:17" x14ac:dyDescent="0.3">
      <c r="A47" s="153">
        <v>44</v>
      </c>
      <c r="B47" s="150" t="s">
        <v>807</v>
      </c>
      <c r="C47" s="191" t="s">
        <v>62</v>
      </c>
      <c r="D47" s="191" t="s">
        <v>1025</v>
      </c>
      <c r="E47" s="154" t="s">
        <v>19</v>
      </c>
      <c r="F47" s="164"/>
      <c r="G47" s="163"/>
      <c r="H47" s="163">
        <v>4</v>
      </c>
      <c r="I47" s="163"/>
      <c r="J47" s="163"/>
      <c r="K47" s="164"/>
      <c r="L47" s="177">
        <v>4</v>
      </c>
      <c r="M47" s="178"/>
      <c r="N47" s="177"/>
      <c r="O47" s="177"/>
      <c r="P47" s="177"/>
      <c r="Q47" s="177">
        <v>4</v>
      </c>
    </row>
    <row r="48" spans="1:17" ht="56.25" x14ac:dyDescent="0.3">
      <c r="A48" s="153">
        <v>45</v>
      </c>
      <c r="B48" s="150" t="s">
        <v>807</v>
      </c>
      <c r="C48" s="191" t="s">
        <v>62</v>
      </c>
      <c r="D48" s="191" t="s">
        <v>975</v>
      </c>
      <c r="E48" s="154" t="s">
        <v>38</v>
      </c>
      <c r="F48" s="164"/>
      <c r="G48" s="163">
        <v>5</v>
      </c>
      <c r="H48" s="163">
        <v>4</v>
      </c>
      <c r="I48" s="163"/>
      <c r="J48" s="163"/>
      <c r="K48" s="172"/>
      <c r="L48" s="163">
        <v>4</v>
      </c>
      <c r="M48" s="164"/>
      <c r="N48" s="163"/>
      <c r="O48" s="163"/>
      <c r="P48" s="163"/>
      <c r="Q48" s="163"/>
    </row>
    <row r="49" spans="1:17" x14ac:dyDescent="0.3">
      <c r="A49" s="153">
        <v>46</v>
      </c>
      <c r="B49" s="150" t="s">
        <v>807</v>
      </c>
      <c r="C49" s="191" t="s">
        <v>62</v>
      </c>
      <c r="D49" s="191" t="s">
        <v>764</v>
      </c>
      <c r="E49" s="154" t="s">
        <v>19</v>
      </c>
      <c r="F49" s="164">
        <v>4</v>
      </c>
      <c r="G49" s="163">
        <v>4</v>
      </c>
      <c r="H49" s="163">
        <v>4</v>
      </c>
      <c r="I49" s="163">
        <v>4</v>
      </c>
      <c r="J49" s="163">
        <v>4</v>
      </c>
      <c r="K49" s="164"/>
      <c r="L49" s="163">
        <v>4</v>
      </c>
      <c r="M49" s="164">
        <v>4</v>
      </c>
      <c r="N49" s="173">
        <v>4</v>
      </c>
      <c r="O49" s="173">
        <v>4</v>
      </c>
      <c r="P49" s="163">
        <v>4</v>
      </c>
      <c r="Q49" s="163">
        <v>5</v>
      </c>
    </row>
    <row r="50" spans="1:17" x14ac:dyDescent="0.3">
      <c r="A50" s="153">
        <v>47</v>
      </c>
      <c r="B50" s="150" t="s">
        <v>807</v>
      </c>
      <c r="C50" s="191" t="s">
        <v>62</v>
      </c>
      <c r="D50" s="191" t="s">
        <v>829</v>
      </c>
      <c r="E50" s="154" t="s">
        <v>32</v>
      </c>
      <c r="F50" s="164"/>
      <c r="G50" s="163"/>
      <c r="H50" s="163"/>
      <c r="I50" s="163">
        <v>5</v>
      </c>
      <c r="J50" s="163"/>
      <c r="K50" s="164"/>
      <c r="L50" s="163">
        <v>4</v>
      </c>
      <c r="M50" s="164"/>
      <c r="N50" s="163"/>
      <c r="O50" s="163"/>
      <c r="P50" s="163"/>
      <c r="Q50" s="163"/>
    </row>
    <row r="51" spans="1:17" x14ac:dyDescent="0.3">
      <c r="A51" s="153">
        <v>48</v>
      </c>
      <c r="B51" s="150" t="s">
        <v>807</v>
      </c>
      <c r="C51" s="191" t="s">
        <v>817</v>
      </c>
      <c r="D51" s="191" t="s">
        <v>830</v>
      </c>
      <c r="E51" s="154" t="s">
        <v>19</v>
      </c>
      <c r="F51" s="164">
        <v>4</v>
      </c>
      <c r="G51" s="163"/>
      <c r="H51" s="163"/>
      <c r="I51" s="163"/>
      <c r="J51" s="163"/>
      <c r="K51" s="164"/>
      <c r="L51" s="163">
        <v>4</v>
      </c>
      <c r="M51" s="163"/>
      <c r="N51" s="163"/>
      <c r="O51" s="163"/>
      <c r="P51" s="163"/>
      <c r="Q51" s="163">
        <v>5</v>
      </c>
    </row>
    <row r="52" spans="1:17" x14ac:dyDescent="0.3">
      <c r="A52" s="153">
        <v>49</v>
      </c>
      <c r="B52" s="150" t="s">
        <v>807</v>
      </c>
      <c r="C52" s="191" t="s">
        <v>62</v>
      </c>
      <c r="D52" s="191" t="s">
        <v>765</v>
      </c>
      <c r="E52" s="154" t="s">
        <v>19</v>
      </c>
      <c r="F52" s="164">
        <v>4</v>
      </c>
      <c r="G52" s="163">
        <v>4</v>
      </c>
      <c r="H52" s="163"/>
      <c r="I52" s="163">
        <v>4</v>
      </c>
      <c r="J52" s="163"/>
      <c r="K52" s="231"/>
      <c r="L52" s="166"/>
      <c r="M52" s="165">
        <v>4</v>
      </c>
      <c r="N52" s="166"/>
      <c r="O52" s="166"/>
      <c r="P52" s="166"/>
      <c r="Q52" s="166">
        <v>5</v>
      </c>
    </row>
    <row r="53" spans="1:17" x14ac:dyDescent="0.3">
      <c r="A53" s="153">
        <v>50</v>
      </c>
      <c r="B53" s="150" t="s">
        <v>807</v>
      </c>
      <c r="C53" s="191" t="s">
        <v>817</v>
      </c>
      <c r="D53" s="191" t="s">
        <v>766</v>
      </c>
      <c r="E53" s="154" t="s">
        <v>19</v>
      </c>
      <c r="F53" s="164">
        <v>4</v>
      </c>
      <c r="G53" s="163">
        <v>4</v>
      </c>
      <c r="H53" s="163">
        <v>4</v>
      </c>
      <c r="I53" s="163">
        <v>4</v>
      </c>
      <c r="J53" s="163">
        <v>4</v>
      </c>
      <c r="K53" s="164"/>
      <c r="L53" s="163">
        <v>4</v>
      </c>
      <c r="M53" s="163">
        <v>4</v>
      </c>
      <c r="N53" s="163">
        <v>4</v>
      </c>
      <c r="O53" s="163">
        <v>4</v>
      </c>
      <c r="P53" s="163">
        <v>4</v>
      </c>
      <c r="Q53" s="163">
        <v>5</v>
      </c>
    </row>
    <row r="54" spans="1:17" x14ac:dyDescent="0.3">
      <c r="A54" s="153">
        <v>51</v>
      </c>
      <c r="B54" s="150" t="s">
        <v>807</v>
      </c>
      <c r="C54" s="191" t="s">
        <v>62</v>
      </c>
      <c r="D54" s="191" t="s">
        <v>831</v>
      </c>
      <c r="E54" s="154" t="s">
        <v>6</v>
      </c>
      <c r="F54" s="164">
        <v>4</v>
      </c>
      <c r="G54" s="163"/>
      <c r="H54" s="163"/>
      <c r="I54" s="163"/>
      <c r="J54" s="163"/>
      <c r="K54" s="164"/>
      <c r="L54" s="163"/>
      <c r="M54" s="163"/>
      <c r="N54" s="163"/>
      <c r="O54" s="163">
        <v>5</v>
      </c>
      <c r="P54" s="163"/>
      <c r="Q54" s="163"/>
    </row>
    <row r="55" spans="1:17" x14ac:dyDescent="0.3">
      <c r="A55" s="153">
        <v>52</v>
      </c>
      <c r="B55" s="150" t="s">
        <v>807</v>
      </c>
      <c r="C55" s="191" t="s">
        <v>62</v>
      </c>
      <c r="D55" s="191" t="s">
        <v>832</v>
      </c>
      <c r="E55" s="154" t="s">
        <v>32</v>
      </c>
      <c r="F55" s="164"/>
      <c r="G55" s="163"/>
      <c r="H55" s="163"/>
      <c r="I55" s="163">
        <v>5</v>
      </c>
      <c r="J55" s="163"/>
      <c r="K55" s="164">
        <v>4</v>
      </c>
      <c r="L55" s="163">
        <v>4</v>
      </c>
      <c r="M55" s="163"/>
      <c r="N55" s="163"/>
      <c r="O55" s="163"/>
      <c r="P55" s="163"/>
      <c r="Q55" s="163"/>
    </row>
    <row r="56" spans="1:17" x14ac:dyDescent="0.3">
      <c r="A56" s="153">
        <v>53</v>
      </c>
      <c r="B56" s="150" t="s">
        <v>807</v>
      </c>
      <c r="C56" s="191" t="s">
        <v>62</v>
      </c>
      <c r="D56" s="191" t="s">
        <v>976</v>
      </c>
      <c r="E56" s="154" t="s">
        <v>789</v>
      </c>
      <c r="F56" s="164">
        <v>4</v>
      </c>
      <c r="G56" s="163">
        <v>4</v>
      </c>
      <c r="H56" s="163"/>
      <c r="I56" s="163"/>
      <c r="J56" s="163"/>
      <c r="K56" s="178">
        <v>5</v>
      </c>
      <c r="L56" s="166"/>
      <c r="M56" s="165">
        <v>5</v>
      </c>
      <c r="N56" s="166"/>
      <c r="O56" s="166"/>
      <c r="P56" s="166"/>
      <c r="Q56" s="166"/>
    </row>
    <row r="57" spans="1:17" x14ac:dyDescent="0.3">
      <c r="A57" s="153">
        <v>54</v>
      </c>
      <c r="B57" s="150" t="s">
        <v>807</v>
      </c>
      <c r="C57" s="191" t="s">
        <v>62</v>
      </c>
      <c r="D57" s="191" t="s">
        <v>767</v>
      </c>
      <c r="E57" s="154" t="s">
        <v>789</v>
      </c>
      <c r="F57" s="164"/>
      <c r="G57" s="163"/>
      <c r="H57" s="163"/>
      <c r="I57" s="163"/>
      <c r="J57" s="163"/>
      <c r="K57" s="164"/>
      <c r="L57" s="163"/>
      <c r="M57" s="164">
        <v>5</v>
      </c>
      <c r="N57" s="163">
        <v>4</v>
      </c>
      <c r="O57" s="163"/>
      <c r="P57" s="163"/>
      <c r="Q57" s="163"/>
    </row>
    <row r="58" spans="1:17" x14ac:dyDescent="0.3">
      <c r="A58" s="153">
        <v>55</v>
      </c>
      <c r="B58" s="150" t="s">
        <v>807</v>
      </c>
      <c r="C58" s="191" t="s">
        <v>62</v>
      </c>
      <c r="D58" s="191" t="s">
        <v>768</v>
      </c>
      <c r="E58" s="154" t="s">
        <v>789</v>
      </c>
      <c r="F58" s="164"/>
      <c r="G58" s="163"/>
      <c r="H58" s="163"/>
      <c r="I58" s="163">
        <v>4</v>
      </c>
      <c r="J58" s="163"/>
      <c r="K58" s="164"/>
      <c r="L58" s="173">
        <v>4</v>
      </c>
      <c r="M58" s="172">
        <v>5</v>
      </c>
      <c r="N58" s="173"/>
      <c r="O58" s="173"/>
      <c r="P58" s="173"/>
      <c r="Q58" s="173"/>
    </row>
    <row r="59" spans="1:17" x14ac:dyDescent="0.3">
      <c r="A59" s="153">
        <v>56</v>
      </c>
      <c r="B59" s="150" t="s">
        <v>807</v>
      </c>
      <c r="C59" s="191" t="s">
        <v>62</v>
      </c>
      <c r="D59" s="191" t="s">
        <v>769</v>
      </c>
      <c r="E59" s="154" t="s">
        <v>789</v>
      </c>
      <c r="F59" s="164">
        <v>4</v>
      </c>
      <c r="G59" s="163"/>
      <c r="H59" s="163"/>
      <c r="I59" s="163"/>
      <c r="J59" s="163"/>
      <c r="K59" s="172"/>
      <c r="L59" s="163"/>
      <c r="M59" s="164">
        <v>5</v>
      </c>
      <c r="N59" s="163"/>
      <c r="O59" s="163"/>
      <c r="P59" s="163"/>
      <c r="Q59" s="163"/>
    </row>
    <row r="60" spans="1:17" x14ac:dyDescent="0.3">
      <c r="A60" s="153">
        <v>57</v>
      </c>
      <c r="B60" s="150" t="s">
        <v>807</v>
      </c>
      <c r="C60" s="191" t="s">
        <v>62</v>
      </c>
      <c r="D60" s="191" t="s">
        <v>833</v>
      </c>
      <c r="E60" s="154" t="s">
        <v>11</v>
      </c>
      <c r="F60" s="164">
        <v>4</v>
      </c>
      <c r="G60" s="163">
        <v>4</v>
      </c>
      <c r="H60" s="163"/>
      <c r="I60" s="163"/>
      <c r="J60" s="163">
        <v>5</v>
      </c>
      <c r="K60" s="164">
        <v>4</v>
      </c>
      <c r="L60" s="163"/>
      <c r="M60" s="164"/>
      <c r="N60" s="163"/>
      <c r="O60" s="163"/>
      <c r="P60" s="163"/>
      <c r="Q60" s="163">
        <v>4</v>
      </c>
    </row>
    <row r="61" spans="1:17" x14ac:dyDescent="0.3">
      <c r="A61" s="153">
        <v>58</v>
      </c>
      <c r="B61" s="150" t="s">
        <v>807</v>
      </c>
      <c r="C61" s="191" t="s">
        <v>62</v>
      </c>
      <c r="D61" s="191" t="s">
        <v>834</v>
      </c>
      <c r="E61" s="154" t="s">
        <v>11</v>
      </c>
      <c r="F61" s="164">
        <v>4</v>
      </c>
      <c r="G61" s="163">
        <v>4</v>
      </c>
      <c r="H61" s="163"/>
      <c r="I61" s="163"/>
      <c r="J61" s="163">
        <v>5</v>
      </c>
      <c r="K61" s="172"/>
      <c r="L61" s="173"/>
      <c r="M61" s="172"/>
      <c r="N61" s="173"/>
      <c r="O61" s="173"/>
      <c r="P61" s="173"/>
      <c r="Q61" s="173">
        <v>4</v>
      </c>
    </row>
    <row r="62" spans="1:17" x14ac:dyDescent="0.3">
      <c r="A62" s="153">
        <v>59</v>
      </c>
      <c r="B62" s="150" t="s">
        <v>807</v>
      </c>
      <c r="C62" s="191" t="s">
        <v>62</v>
      </c>
      <c r="D62" s="191" t="s">
        <v>1210</v>
      </c>
      <c r="E62" s="154" t="s">
        <v>19</v>
      </c>
      <c r="F62" s="164">
        <v>5</v>
      </c>
      <c r="G62" s="163"/>
      <c r="H62" s="167"/>
      <c r="I62" s="167"/>
      <c r="J62" s="163">
        <v>4</v>
      </c>
      <c r="K62" s="164"/>
      <c r="L62" s="167"/>
      <c r="M62" s="169">
        <v>5</v>
      </c>
      <c r="N62" s="184"/>
      <c r="O62" s="167"/>
      <c r="P62" s="167"/>
      <c r="Q62" s="163">
        <v>4</v>
      </c>
    </row>
    <row r="63" spans="1:17" x14ac:dyDescent="0.3">
      <c r="A63" s="153">
        <v>60</v>
      </c>
      <c r="B63" s="150" t="s">
        <v>807</v>
      </c>
      <c r="C63" s="191" t="s">
        <v>62</v>
      </c>
      <c r="D63" s="191" t="s">
        <v>770</v>
      </c>
      <c r="E63" s="154" t="s">
        <v>11</v>
      </c>
      <c r="F63" s="164">
        <v>4</v>
      </c>
      <c r="G63" s="163">
        <v>4</v>
      </c>
      <c r="H63" s="163"/>
      <c r="I63" s="163">
        <v>4</v>
      </c>
      <c r="J63" s="163">
        <v>5</v>
      </c>
      <c r="K63" s="164"/>
      <c r="L63" s="163"/>
      <c r="M63" s="164">
        <v>4</v>
      </c>
      <c r="N63" s="163"/>
      <c r="O63" s="163"/>
      <c r="P63" s="163"/>
      <c r="Q63" s="163">
        <v>4</v>
      </c>
    </row>
    <row r="64" spans="1:17" x14ac:dyDescent="0.3">
      <c r="A64" s="153">
        <v>61</v>
      </c>
      <c r="B64" s="150" t="s">
        <v>807</v>
      </c>
      <c r="C64" s="191" t="s">
        <v>62</v>
      </c>
      <c r="D64" s="191" t="s">
        <v>977</v>
      </c>
      <c r="E64" s="154" t="s">
        <v>789</v>
      </c>
      <c r="F64" s="164"/>
      <c r="G64" s="163"/>
      <c r="H64" s="163"/>
      <c r="I64" s="163"/>
      <c r="J64" s="163"/>
      <c r="K64" s="172"/>
      <c r="L64" s="163"/>
      <c r="M64" s="164">
        <v>5</v>
      </c>
      <c r="N64" s="163"/>
      <c r="O64" s="163"/>
      <c r="P64" s="163"/>
      <c r="Q64" s="163"/>
    </row>
    <row r="65" spans="1:17" x14ac:dyDescent="0.3">
      <c r="A65" s="153">
        <v>62</v>
      </c>
      <c r="B65" s="150" t="s">
        <v>807</v>
      </c>
      <c r="C65" s="191" t="s">
        <v>62</v>
      </c>
      <c r="D65" s="191" t="s">
        <v>978</v>
      </c>
      <c r="E65" s="154" t="s">
        <v>32</v>
      </c>
      <c r="F65" s="164">
        <v>4</v>
      </c>
      <c r="G65" s="163">
        <v>4</v>
      </c>
      <c r="H65" s="163"/>
      <c r="I65" s="163">
        <v>5</v>
      </c>
      <c r="J65" s="163"/>
      <c r="K65" s="164"/>
      <c r="L65" s="163"/>
      <c r="M65" s="164"/>
      <c r="N65" s="170"/>
      <c r="O65" s="163">
        <v>5</v>
      </c>
      <c r="P65" s="163"/>
      <c r="Q65" s="163"/>
    </row>
    <row r="66" spans="1:17" x14ac:dyDescent="0.3">
      <c r="A66" s="153">
        <v>63</v>
      </c>
      <c r="B66" s="150" t="s">
        <v>807</v>
      </c>
      <c r="C66" s="191" t="s">
        <v>62</v>
      </c>
      <c r="D66" s="191" t="s">
        <v>1200</v>
      </c>
      <c r="E66" s="154" t="s">
        <v>19</v>
      </c>
      <c r="F66" s="164">
        <v>5</v>
      </c>
      <c r="G66" s="163">
        <v>4</v>
      </c>
      <c r="H66" s="163">
        <v>4</v>
      </c>
      <c r="I66" s="163">
        <v>4</v>
      </c>
      <c r="J66" s="163">
        <v>4</v>
      </c>
      <c r="K66" s="164">
        <v>4</v>
      </c>
      <c r="L66" s="173">
        <v>4</v>
      </c>
      <c r="M66" s="172">
        <v>4</v>
      </c>
      <c r="N66" s="173">
        <v>4</v>
      </c>
      <c r="O66" s="173">
        <v>5</v>
      </c>
      <c r="P66" s="173"/>
      <c r="Q66" s="173">
        <v>5</v>
      </c>
    </row>
    <row r="67" spans="1:17" x14ac:dyDescent="0.3">
      <c r="A67" s="153">
        <v>64</v>
      </c>
      <c r="B67" s="150" t="s">
        <v>807</v>
      </c>
      <c r="C67" s="191" t="s">
        <v>62</v>
      </c>
      <c r="D67" s="191" t="s">
        <v>835</v>
      </c>
      <c r="E67" s="154" t="s">
        <v>38</v>
      </c>
      <c r="F67" s="164"/>
      <c r="G67" s="163">
        <v>5</v>
      </c>
      <c r="H67" s="176"/>
      <c r="I67" s="176"/>
      <c r="J67" s="176"/>
      <c r="K67" s="164">
        <v>5</v>
      </c>
      <c r="L67" s="176"/>
      <c r="M67" s="174"/>
      <c r="N67" s="176"/>
      <c r="O67" s="176"/>
      <c r="P67" s="176"/>
      <c r="Q67" s="176"/>
    </row>
    <row r="68" spans="1:17" x14ac:dyDescent="0.3">
      <c r="A68" s="153">
        <v>65</v>
      </c>
      <c r="B68" s="150" t="s">
        <v>807</v>
      </c>
      <c r="C68" s="191" t="s">
        <v>62</v>
      </c>
      <c r="D68" s="191" t="s">
        <v>836</v>
      </c>
      <c r="E68" s="154" t="s">
        <v>790</v>
      </c>
      <c r="F68" s="164">
        <v>4</v>
      </c>
      <c r="G68" s="163"/>
      <c r="H68" s="163">
        <v>5</v>
      </c>
      <c r="I68" s="176"/>
      <c r="J68" s="176"/>
      <c r="K68" s="164"/>
      <c r="L68" s="176">
        <v>4</v>
      </c>
      <c r="M68" s="176"/>
      <c r="N68" s="176"/>
      <c r="O68" s="176"/>
      <c r="P68" s="176"/>
      <c r="Q68" s="176">
        <v>4</v>
      </c>
    </row>
    <row r="69" spans="1:17" x14ac:dyDescent="0.3">
      <c r="A69" s="153">
        <v>66</v>
      </c>
      <c r="B69" s="150" t="s">
        <v>807</v>
      </c>
      <c r="C69" s="191" t="s">
        <v>62</v>
      </c>
      <c r="D69" s="191" t="s">
        <v>837</v>
      </c>
      <c r="E69" s="154" t="s">
        <v>32</v>
      </c>
      <c r="F69" s="164"/>
      <c r="G69" s="163"/>
      <c r="H69" s="163"/>
      <c r="I69" s="163">
        <v>5</v>
      </c>
      <c r="J69" s="163"/>
      <c r="K69" s="165"/>
      <c r="L69" s="166"/>
      <c r="M69" s="165"/>
      <c r="N69" s="166"/>
      <c r="O69" s="166"/>
      <c r="P69" s="166"/>
      <c r="Q69" s="166"/>
    </row>
    <row r="70" spans="1:17" x14ac:dyDescent="0.3">
      <c r="A70" s="153">
        <v>67</v>
      </c>
      <c r="B70" s="150" t="s">
        <v>807</v>
      </c>
      <c r="C70" s="191" t="s">
        <v>62</v>
      </c>
      <c r="D70" s="191" t="s">
        <v>979</v>
      </c>
      <c r="E70" s="154" t="s">
        <v>11</v>
      </c>
      <c r="F70" s="164">
        <v>5</v>
      </c>
      <c r="G70" s="163"/>
      <c r="H70" s="163"/>
      <c r="I70" s="163"/>
      <c r="J70" s="163">
        <v>5</v>
      </c>
      <c r="K70" s="164">
        <v>4</v>
      </c>
      <c r="L70" s="163"/>
      <c r="M70" s="164"/>
      <c r="N70" s="163"/>
      <c r="O70" s="163"/>
      <c r="P70" s="163"/>
      <c r="Q70" s="163">
        <v>4</v>
      </c>
    </row>
    <row r="71" spans="1:17" x14ac:dyDescent="0.3">
      <c r="A71" s="153">
        <v>68</v>
      </c>
      <c r="B71" s="150" t="s">
        <v>807</v>
      </c>
      <c r="C71" s="191" t="s">
        <v>62</v>
      </c>
      <c r="D71" s="191" t="s">
        <v>838</v>
      </c>
      <c r="E71" s="154" t="s">
        <v>19</v>
      </c>
      <c r="F71" s="164">
        <v>5</v>
      </c>
      <c r="G71" s="163">
        <v>4</v>
      </c>
      <c r="H71" s="163"/>
      <c r="I71" s="163">
        <v>4</v>
      </c>
      <c r="J71" s="163"/>
      <c r="K71" s="164"/>
      <c r="L71" s="173"/>
      <c r="M71" s="172"/>
      <c r="N71" s="173"/>
      <c r="O71" s="173">
        <v>4</v>
      </c>
      <c r="P71" s="173"/>
      <c r="Q71" s="173">
        <v>5</v>
      </c>
    </row>
    <row r="72" spans="1:17" x14ac:dyDescent="0.3">
      <c r="A72" s="153">
        <v>69</v>
      </c>
      <c r="B72" s="150" t="s">
        <v>807</v>
      </c>
      <c r="C72" s="191" t="s">
        <v>817</v>
      </c>
      <c r="D72" s="191" t="s">
        <v>839</v>
      </c>
      <c r="E72" s="154" t="s">
        <v>11</v>
      </c>
      <c r="F72" s="164">
        <v>4</v>
      </c>
      <c r="G72" s="163"/>
      <c r="H72" s="163"/>
      <c r="I72" s="163"/>
      <c r="J72" s="163">
        <v>5</v>
      </c>
      <c r="K72" s="164"/>
      <c r="L72" s="173"/>
      <c r="M72" s="172"/>
      <c r="N72" s="173"/>
      <c r="O72" s="173"/>
      <c r="P72" s="173"/>
      <c r="Q72" s="173">
        <v>4</v>
      </c>
    </row>
    <row r="73" spans="1:17" x14ac:dyDescent="0.3">
      <c r="A73" s="153">
        <v>70</v>
      </c>
      <c r="B73" s="150" t="s">
        <v>807</v>
      </c>
      <c r="C73" s="191" t="s">
        <v>62</v>
      </c>
      <c r="D73" s="191" t="s">
        <v>771</v>
      </c>
      <c r="E73" s="154" t="s">
        <v>19</v>
      </c>
      <c r="F73" s="164">
        <v>5</v>
      </c>
      <c r="G73" s="163">
        <v>4</v>
      </c>
      <c r="H73" s="163">
        <v>4</v>
      </c>
      <c r="I73" s="163">
        <v>4</v>
      </c>
      <c r="J73" s="163">
        <v>4</v>
      </c>
      <c r="K73" s="174">
        <v>4</v>
      </c>
      <c r="L73" s="163"/>
      <c r="M73" s="163">
        <v>4</v>
      </c>
      <c r="N73" s="163">
        <v>4</v>
      </c>
      <c r="O73" s="163"/>
      <c r="P73" s="163"/>
      <c r="Q73" s="163">
        <v>5</v>
      </c>
    </row>
    <row r="74" spans="1:17" x14ac:dyDescent="0.3">
      <c r="A74" s="153">
        <v>71</v>
      </c>
      <c r="B74" s="150" t="s">
        <v>807</v>
      </c>
      <c r="C74" s="191" t="s">
        <v>62</v>
      </c>
      <c r="D74" s="191" t="s">
        <v>840</v>
      </c>
      <c r="E74" s="154" t="s">
        <v>11</v>
      </c>
      <c r="F74" s="164">
        <v>4</v>
      </c>
      <c r="G74" s="163"/>
      <c r="H74" s="163"/>
      <c r="I74" s="163">
        <v>4</v>
      </c>
      <c r="J74" s="163">
        <v>5</v>
      </c>
      <c r="K74" s="178">
        <v>4</v>
      </c>
      <c r="L74" s="177"/>
      <c r="M74" s="178"/>
      <c r="N74" s="177"/>
      <c r="O74" s="177"/>
      <c r="P74" s="177"/>
      <c r="Q74" s="177">
        <v>4</v>
      </c>
    </row>
    <row r="75" spans="1:17" ht="37.5" x14ac:dyDescent="0.3">
      <c r="A75" s="153">
        <v>72</v>
      </c>
      <c r="B75" s="150" t="s">
        <v>807</v>
      </c>
      <c r="C75" s="191" t="s">
        <v>817</v>
      </c>
      <c r="D75" s="191" t="s">
        <v>980</v>
      </c>
      <c r="E75" s="154" t="s">
        <v>51</v>
      </c>
      <c r="F75" s="164"/>
      <c r="G75" s="163"/>
      <c r="H75" s="163"/>
      <c r="I75" s="163"/>
      <c r="J75" s="163"/>
      <c r="K75" s="164">
        <v>4</v>
      </c>
      <c r="L75" s="163">
        <v>4</v>
      </c>
      <c r="M75" s="163">
        <v>5</v>
      </c>
      <c r="N75" s="163">
        <v>5</v>
      </c>
      <c r="O75" s="163"/>
      <c r="P75" s="163"/>
      <c r="Q75" s="163"/>
    </row>
    <row r="76" spans="1:17" x14ac:dyDescent="0.3">
      <c r="A76" s="153">
        <v>73</v>
      </c>
      <c r="B76" s="150" t="s">
        <v>807</v>
      </c>
      <c r="C76" s="191" t="s">
        <v>62</v>
      </c>
      <c r="D76" s="191" t="s">
        <v>841</v>
      </c>
      <c r="E76" s="154" t="s">
        <v>11</v>
      </c>
      <c r="F76" s="164">
        <v>4</v>
      </c>
      <c r="G76" s="163">
        <v>4</v>
      </c>
      <c r="H76" s="163"/>
      <c r="I76" s="163">
        <v>4</v>
      </c>
      <c r="J76" s="163">
        <v>5</v>
      </c>
      <c r="K76" s="165">
        <v>4</v>
      </c>
      <c r="L76" s="166">
        <v>4</v>
      </c>
      <c r="M76" s="165"/>
      <c r="N76" s="177"/>
      <c r="O76" s="177"/>
      <c r="P76" s="166"/>
      <c r="Q76" s="166">
        <v>4</v>
      </c>
    </row>
    <row r="77" spans="1:17" x14ac:dyDescent="0.3">
      <c r="A77" s="153">
        <v>74</v>
      </c>
      <c r="B77" s="150" t="s">
        <v>807</v>
      </c>
      <c r="C77" s="191" t="s">
        <v>62</v>
      </c>
      <c r="D77" s="191" t="s">
        <v>29</v>
      </c>
      <c r="E77" s="154" t="s">
        <v>790</v>
      </c>
      <c r="F77" s="164">
        <v>5</v>
      </c>
      <c r="G77" s="163">
        <v>4</v>
      </c>
      <c r="H77" s="163">
        <v>5</v>
      </c>
      <c r="I77" s="163">
        <v>4</v>
      </c>
      <c r="J77" s="163"/>
      <c r="K77" s="164"/>
      <c r="L77" s="173"/>
      <c r="M77" s="172">
        <v>4</v>
      </c>
      <c r="N77" s="173">
        <v>4</v>
      </c>
      <c r="O77" s="173"/>
      <c r="P77" s="173"/>
      <c r="Q77" s="173"/>
    </row>
    <row r="78" spans="1:17" x14ac:dyDescent="0.3">
      <c r="A78" s="153">
        <v>75</v>
      </c>
      <c r="B78" s="150" t="s">
        <v>807</v>
      </c>
      <c r="C78" s="191" t="s">
        <v>62</v>
      </c>
      <c r="D78" s="191" t="s">
        <v>842</v>
      </c>
      <c r="E78" s="154" t="s">
        <v>790</v>
      </c>
      <c r="F78" s="164"/>
      <c r="G78" s="163"/>
      <c r="H78" s="163">
        <v>5</v>
      </c>
      <c r="I78" s="170"/>
      <c r="J78" s="170"/>
      <c r="K78" s="164">
        <v>5</v>
      </c>
      <c r="L78" s="170"/>
      <c r="M78" s="171"/>
      <c r="N78" s="170"/>
      <c r="O78" s="170"/>
      <c r="P78" s="170"/>
      <c r="Q78" s="170"/>
    </row>
    <row r="79" spans="1:17" x14ac:dyDescent="0.3">
      <c r="A79" s="153">
        <v>76</v>
      </c>
      <c r="B79" s="150" t="s">
        <v>807</v>
      </c>
      <c r="C79" s="191" t="s">
        <v>62</v>
      </c>
      <c r="D79" s="191" t="s">
        <v>772</v>
      </c>
      <c r="E79" s="154" t="s">
        <v>38</v>
      </c>
      <c r="F79" s="164">
        <v>4</v>
      </c>
      <c r="G79" s="163">
        <v>5</v>
      </c>
      <c r="H79" s="163">
        <v>4</v>
      </c>
      <c r="I79" s="163">
        <v>4</v>
      </c>
      <c r="J79" s="163">
        <v>4</v>
      </c>
      <c r="K79" s="164">
        <v>5</v>
      </c>
      <c r="L79" s="163">
        <v>4</v>
      </c>
      <c r="M79" s="164">
        <v>4</v>
      </c>
      <c r="N79" s="163">
        <v>4</v>
      </c>
      <c r="O79" s="163">
        <v>4</v>
      </c>
      <c r="P79" s="163">
        <v>4</v>
      </c>
      <c r="Q79" s="163">
        <v>4</v>
      </c>
    </row>
    <row r="80" spans="1:17" x14ac:dyDescent="0.3">
      <c r="A80" s="153">
        <v>77</v>
      </c>
      <c r="B80" s="150" t="s">
        <v>807</v>
      </c>
      <c r="C80" s="191" t="s">
        <v>62</v>
      </c>
      <c r="D80" s="191" t="s">
        <v>843</v>
      </c>
      <c r="E80" s="154" t="s">
        <v>38</v>
      </c>
      <c r="F80" s="164">
        <v>4</v>
      </c>
      <c r="G80" s="163">
        <v>5</v>
      </c>
      <c r="H80" s="163"/>
      <c r="I80" s="163"/>
      <c r="J80" s="163"/>
      <c r="K80" s="164">
        <v>5</v>
      </c>
      <c r="L80" s="163">
        <v>4</v>
      </c>
      <c r="M80" s="164"/>
      <c r="N80" s="163"/>
      <c r="O80" s="163"/>
      <c r="P80" s="163"/>
      <c r="Q80" s="163"/>
    </row>
    <row r="81" spans="1:17" x14ac:dyDescent="0.3">
      <c r="A81" s="153">
        <v>78</v>
      </c>
      <c r="B81" s="150" t="s">
        <v>807</v>
      </c>
      <c r="C81" s="191" t="s">
        <v>62</v>
      </c>
      <c r="D81" s="191" t="s">
        <v>844</v>
      </c>
      <c r="E81" s="154" t="s">
        <v>38</v>
      </c>
      <c r="F81" s="164">
        <v>4</v>
      </c>
      <c r="G81" s="163">
        <v>5</v>
      </c>
      <c r="H81" s="163"/>
      <c r="I81" s="163"/>
      <c r="J81" s="163"/>
      <c r="K81" s="164"/>
      <c r="L81" s="177">
        <v>4</v>
      </c>
      <c r="M81" s="178"/>
      <c r="N81" s="222"/>
      <c r="O81" s="222"/>
      <c r="P81" s="177"/>
      <c r="Q81" s="177"/>
    </row>
    <row r="82" spans="1:17" x14ac:dyDescent="0.3">
      <c r="A82" s="153">
        <v>79</v>
      </c>
      <c r="B82" s="150" t="s">
        <v>807</v>
      </c>
      <c r="C82" s="191" t="s">
        <v>62</v>
      </c>
      <c r="D82" s="191" t="s">
        <v>845</v>
      </c>
      <c r="E82" s="154" t="s">
        <v>19</v>
      </c>
      <c r="F82" s="164">
        <v>5</v>
      </c>
      <c r="G82" s="163">
        <v>4</v>
      </c>
      <c r="H82" s="163"/>
      <c r="I82" s="163">
        <v>4</v>
      </c>
      <c r="J82" s="163">
        <v>4</v>
      </c>
      <c r="K82" s="164"/>
      <c r="L82" s="163">
        <v>4</v>
      </c>
      <c r="M82" s="164"/>
      <c r="N82" s="163"/>
      <c r="O82" s="163"/>
      <c r="P82" s="163"/>
      <c r="Q82" s="163">
        <v>5</v>
      </c>
    </row>
    <row r="83" spans="1:17" x14ac:dyDescent="0.3">
      <c r="A83" s="153">
        <v>80</v>
      </c>
      <c r="B83" s="150" t="s">
        <v>807</v>
      </c>
      <c r="C83" s="191" t="s">
        <v>62</v>
      </c>
      <c r="D83" s="191" t="s">
        <v>846</v>
      </c>
      <c r="E83" s="154" t="s">
        <v>790</v>
      </c>
      <c r="F83" s="164"/>
      <c r="G83" s="163"/>
      <c r="H83" s="163">
        <v>5</v>
      </c>
      <c r="I83" s="176"/>
      <c r="J83" s="176"/>
      <c r="K83" s="164">
        <v>5</v>
      </c>
      <c r="L83" s="176"/>
      <c r="M83" s="174"/>
      <c r="N83" s="176"/>
      <c r="O83" s="176"/>
      <c r="P83" s="176"/>
      <c r="Q83" s="176"/>
    </row>
    <row r="84" spans="1:17" x14ac:dyDescent="0.3">
      <c r="A84" s="153">
        <v>81</v>
      </c>
      <c r="B84" s="150" t="s">
        <v>807</v>
      </c>
      <c r="C84" s="191" t="s">
        <v>62</v>
      </c>
      <c r="D84" s="191" t="s">
        <v>773</v>
      </c>
      <c r="E84" s="154" t="s">
        <v>789</v>
      </c>
      <c r="F84" s="164"/>
      <c r="G84" s="163"/>
      <c r="H84" s="163"/>
      <c r="I84" s="163"/>
      <c r="J84" s="163"/>
      <c r="K84" s="164"/>
      <c r="L84" s="163"/>
      <c r="M84" s="163">
        <v>5</v>
      </c>
      <c r="N84" s="163"/>
      <c r="O84" s="163"/>
      <c r="P84" s="163"/>
      <c r="Q84" s="163"/>
    </row>
    <row r="85" spans="1:17" ht="37.5" x14ac:dyDescent="0.3">
      <c r="A85" s="153">
        <v>82</v>
      </c>
      <c r="B85" s="150" t="s">
        <v>807</v>
      </c>
      <c r="C85" s="191" t="s">
        <v>62</v>
      </c>
      <c r="D85" s="191" t="s">
        <v>981</v>
      </c>
      <c r="E85" s="154" t="s">
        <v>38</v>
      </c>
      <c r="F85" s="164">
        <v>4</v>
      </c>
      <c r="G85" s="163">
        <v>5</v>
      </c>
      <c r="H85" s="163"/>
      <c r="I85" s="163">
        <v>5</v>
      </c>
      <c r="J85" s="163"/>
      <c r="K85" s="165">
        <v>5</v>
      </c>
      <c r="L85" s="166"/>
      <c r="M85" s="165"/>
      <c r="N85" s="166"/>
      <c r="O85" s="166"/>
      <c r="P85" s="166"/>
      <c r="Q85" s="166">
        <v>4</v>
      </c>
    </row>
    <row r="86" spans="1:17" x14ac:dyDescent="0.3">
      <c r="A86" s="153">
        <v>83</v>
      </c>
      <c r="B86" s="150" t="s">
        <v>807</v>
      </c>
      <c r="C86" s="191" t="s">
        <v>62</v>
      </c>
      <c r="D86" s="191" t="s">
        <v>847</v>
      </c>
      <c r="E86" s="154" t="s">
        <v>11</v>
      </c>
      <c r="F86" s="164"/>
      <c r="G86" s="163"/>
      <c r="H86" s="163"/>
      <c r="I86" s="163">
        <v>4</v>
      </c>
      <c r="J86" s="163">
        <v>5</v>
      </c>
      <c r="K86" s="164"/>
      <c r="L86" s="163"/>
      <c r="M86" s="164"/>
      <c r="N86" s="163"/>
      <c r="O86" s="163"/>
      <c r="P86" s="163"/>
      <c r="Q86" s="163"/>
    </row>
    <row r="87" spans="1:17" x14ac:dyDescent="0.3">
      <c r="A87" s="153">
        <v>84</v>
      </c>
      <c r="B87" s="150" t="s">
        <v>807</v>
      </c>
      <c r="C87" s="191" t="s">
        <v>62</v>
      </c>
      <c r="D87" s="191" t="s">
        <v>774</v>
      </c>
      <c r="E87" s="154" t="s">
        <v>38</v>
      </c>
      <c r="F87" s="164">
        <v>5</v>
      </c>
      <c r="G87" s="163">
        <v>5</v>
      </c>
      <c r="H87" s="163"/>
      <c r="I87" s="163">
        <v>4</v>
      </c>
      <c r="J87" s="163"/>
      <c r="K87" s="164"/>
      <c r="L87" s="163"/>
      <c r="M87" s="164">
        <v>4</v>
      </c>
      <c r="N87" s="163">
        <v>4</v>
      </c>
      <c r="O87" s="163"/>
      <c r="P87" s="163"/>
      <c r="Q87" s="163">
        <v>4</v>
      </c>
    </row>
    <row r="88" spans="1:17" x14ac:dyDescent="0.3">
      <c r="A88" s="153">
        <v>85</v>
      </c>
      <c r="B88" s="150" t="s">
        <v>807</v>
      </c>
      <c r="C88" s="191" t="s">
        <v>62</v>
      </c>
      <c r="D88" s="191" t="s">
        <v>982</v>
      </c>
      <c r="E88" s="154" t="s">
        <v>19</v>
      </c>
      <c r="F88" s="164">
        <v>5</v>
      </c>
      <c r="G88" s="163">
        <v>4</v>
      </c>
      <c r="H88" s="163">
        <v>4</v>
      </c>
      <c r="I88" s="163">
        <v>4</v>
      </c>
      <c r="J88" s="163">
        <v>4</v>
      </c>
      <c r="K88" s="164">
        <v>4</v>
      </c>
      <c r="L88" s="163">
        <v>4</v>
      </c>
      <c r="M88" s="164">
        <v>4</v>
      </c>
      <c r="N88" s="163">
        <v>4</v>
      </c>
      <c r="O88" s="163">
        <v>5</v>
      </c>
      <c r="P88" s="163">
        <v>4</v>
      </c>
      <c r="Q88" s="163">
        <v>5</v>
      </c>
    </row>
    <row r="89" spans="1:17" ht="56.25" x14ac:dyDescent="0.3">
      <c r="A89" s="153">
        <v>86</v>
      </c>
      <c r="B89" s="150" t="s">
        <v>807</v>
      </c>
      <c r="C89" s="191" t="s">
        <v>62</v>
      </c>
      <c r="D89" s="191" t="s">
        <v>983</v>
      </c>
      <c r="E89" s="154" t="s">
        <v>32</v>
      </c>
      <c r="F89" s="164">
        <v>4</v>
      </c>
      <c r="G89" s="163"/>
      <c r="H89" s="163"/>
      <c r="I89" s="163">
        <v>5</v>
      </c>
      <c r="J89" s="163"/>
      <c r="K89" s="164"/>
      <c r="L89" s="163">
        <v>4</v>
      </c>
      <c r="M89" s="164"/>
      <c r="N89" s="163"/>
      <c r="O89" s="163"/>
      <c r="P89" s="163"/>
      <c r="Q89" s="163"/>
    </row>
    <row r="90" spans="1:17" x14ac:dyDescent="0.3">
      <c r="A90" s="153">
        <v>87</v>
      </c>
      <c r="B90" s="150" t="s">
        <v>807</v>
      </c>
      <c r="C90" s="191" t="s">
        <v>62</v>
      </c>
      <c r="D90" s="191" t="s">
        <v>848</v>
      </c>
      <c r="E90" s="154" t="s">
        <v>19</v>
      </c>
      <c r="F90" s="164"/>
      <c r="G90" s="163"/>
      <c r="H90" s="163"/>
      <c r="I90" s="163">
        <v>4</v>
      </c>
      <c r="J90" s="163"/>
      <c r="K90" s="164"/>
      <c r="L90" s="163"/>
      <c r="M90" s="163"/>
      <c r="N90" s="163"/>
      <c r="O90" s="163"/>
      <c r="P90" s="163"/>
      <c r="Q90" s="163"/>
    </row>
    <row r="91" spans="1:17" x14ac:dyDescent="0.3">
      <c r="A91" s="153">
        <v>88</v>
      </c>
      <c r="B91" s="150" t="s">
        <v>807</v>
      </c>
      <c r="C91" s="191" t="s">
        <v>62</v>
      </c>
      <c r="D91" s="191" t="s">
        <v>775</v>
      </c>
      <c r="E91" s="154" t="s">
        <v>789</v>
      </c>
      <c r="F91" s="164">
        <v>4</v>
      </c>
      <c r="G91" s="163">
        <v>4</v>
      </c>
      <c r="H91" s="163"/>
      <c r="I91" s="163"/>
      <c r="J91" s="163"/>
      <c r="K91" s="165"/>
      <c r="L91" s="177"/>
      <c r="M91" s="178">
        <v>5</v>
      </c>
      <c r="N91" s="177"/>
      <c r="O91" s="177"/>
      <c r="P91" s="177"/>
      <c r="Q91" s="177"/>
    </row>
    <row r="92" spans="1:17" x14ac:dyDescent="0.3">
      <c r="A92" s="153">
        <v>89</v>
      </c>
      <c r="B92" s="150" t="s">
        <v>807</v>
      </c>
      <c r="C92" s="191" t="s">
        <v>62</v>
      </c>
      <c r="D92" s="191" t="s">
        <v>776</v>
      </c>
      <c r="E92" s="154" t="s">
        <v>6</v>
      </c>
      <c r="F92" s="164">
        <v>4</v>
      </c>
      <c r="G92" s="163">
        <v>4</v>
      </c>
      <c r="H92" s="176">
        <v>4</v>
      </c>
      <c r="I92" s="176">
        <v>4</v>
      </c>
      <c r="J92" s="176">
        <v>4</v>
      </c>
      <c r="K92" s="164"/>
      <c r="L92" s="173">
        <v>4</v>
      </c>
      <c r="M92" s="172">
        <v>4</v>
      </c>
      <c r="N92" s="173">
        <v>4</v>
      </c>
      <c r="O92" s="220">
        <v>5</v>
      </c>
      <c r="P92" s="220">
        <v>4</v>
      </c>
      <c r="Q92" s="220">
        <v>4</v>
      </c>
    </row>
    <row r="93" spans="1:17" x14ac:dyDescent="0.3">
      <c r="A93" s="153">
        <v>90</v>
      </c>
      <c r="B93" s="150" t="s">
        <v>807</v>
      </c>
      <c r="C93" s="191" t="s">
        <v>62</v>
      </c>
      <c r="D93" s="191" t="s">
        <v>777</v>
      </c>
      <c r="E93" s="154" t="s">
        <v>19</v>
      </c>
      <c r="F93" s="164"/>
      <c r="G93" s="163">
        <v>4</v>
      </c>
      <c r="H93" s="163">
        <v>4</v>
      </c>
      <c r="I93" s="163">
        <v>4</v>
      </c>
      <c r="J93" s="163">
        <v>4</v>
      </c>
      <c r="K93" s="164">
        <v>4</v>
      </c>
      <c r="L93" s="181"/>
      <c r="M93" s="172">
        <v>4</v>
      </c>
      <c r="N93" s="173">
        <v>4</v>
      </c>
      <c r="O93" s="173">
        <v>4</v>
      </c>
      <c r="P93" s="173"/>
      <c r="Q93" s="173">
        <v>5</v>
      </c>
    </row>
    <row r="94" spans="1:17" x14ac:dyDescent="0.3">
      <c r="A94" s="153">
        <v>91</v>
      </c>
      <c r="B94" s="150" t="s">
        <v>807</v>
      </c>
      <c r="C94" s="191" t="s">
        <v>62</v>
      </c>
      <c r="D94" s="191" t="s">
        <v>1216</v>
      </c>
      <c r="E94" s="154" t="s">
        <v>120</v>
      </c>
      <c r="F94" s="164"/>
      <c r="G94" s="163"/>
      <c r="H94" s="163">
        <v>4</v>
      </c>
      <c r="I94" s="176">
        <v>4</v>
      </c>
      <c r="J94" s="176">
        <v>4</v>
      </c>
      <c r="K94" s="164">
        <v>4</v>
      </c>
      <c r="L94" s="176">
        <v>4</v>
      </c>
      <c r="M94" s="219"/>
      <c r="N94" s="163">
        <v>4</v>
      </c>
      <c r="O94" s="176">
        <v>4</v>
      </c>
      <c r="P94" s="176">
        <v>5</v>
      </c>
      <c r="Q94" s="176">
        <v>4</v>
      </c>
    </row>
    <row r="95" spans="1:17" x14ac:dyDescent="0.3">
      <c r="A95" s="153">
        <v>91</v>
      </c>
      <c r="B95" s="150" t="s">
        <v>807</v>
      </c>
      <c r="C95" s="191" t="s">
        <v>62</v>
      </c>
      <c r="D95" s="191" t="s">
        <v>1217</v>
      </c>
      <c r="E95" s="154" t="s">
        <v>120</v>
      </c>
      <c r="F95" s="164"/>
      <c r="G95" s="163"/>
      <c r="H95" s="163">
        <v>4</v>
      </c>
      <c r="I95" s="176">
        <v>4</v>
      </c>
      <c r="J95" s="176">
        <v>4</v>
      </c>
      <c r="K95" s="164">
        <v>4</v>
      </c>
      <c r="L95" s="176">
        <v>4</v>
      </c>
      <c r="M95" s="176"/>
      <c r="N95" s="163">
        <v>4</v>
      </c>
      <c r="O95" s="176">
        <v>4</v>
      </c>
      <c r="P95" s="176">
        <v>5</v>
      </c>
      <c r="Q95" s="176">
        <v>4</v>
      </c>
    </row>
    <row r="96" spans="1:17" x14ac:dyDescent="0.3">
      <c r="A96" s="153">
        <v>92</v>
      </c>
      <c r="B96" s="150" t="s">
        <v>807</v>
      </c>
      <c r="C96" s="191" t="s">
        <v>62</v>
      </c>
      <c r="D96" s="191" t="s">
        <v>778</v>
      </c>
      <c r="E96" s="154" t="s">
        <v>6</v>
      </c>
      <c r="F96" s="164"/>
      <c r="G96" s="163"/>
      <c r="H96" s="163">
        <v>4</v>
      </c>
      <c r="I96" s="176">
        <v>4</v>
      </c>
      <c r="J96" s="176">
        <v>4</v>
      </c>
      <c r="K96" s="165"/>
      <c r="L96" s="163">
        <v>4</v>
      </c>
      <c r="M96" s="165">
        <v>4</v>
      </c>
      <c r="N96" s="166">
        <v>4</v>
      </c>
      <c r="O96" s="179">
        <v>5</v>
      </c>
      <c r="P96" s="179">
        <v>4</v>
      </c>
      <c r="Q96" s="179">
        <v>4</v>
      </c>
    </row>
    <row r="97" spans="1:17" x14ac:dyDescent="0.3">
      <c r="A97" s="153">
        <v>93</v>
      </c>
      <c r="B97" s="150" t="s">
        <v>807</v>
      </c>
      <c r="C97" s="191" t="s">
        <v>817</v>
      </c>
      <c r="D97" s="191" t="s">
        <v>849</v>
      </c>
      <c r="E97" s="154" t="s">
        <v>19</v>
      </c>
      <c r="F97" s="164">
        <v>4</v>
      </c>
      <c r="G97" s="163"/>
      <c r="H97" s="163"/>
      <c r="I97" s="176"/>
      <c r="J97" s="176"/>
      <c r="K97" s="165">
        <v>5</v>
      </c>
      <c r="L97" s="176">
        <v>4</v>
      </c>
      <c r="M97" s="180"/>
      <c r="N97" s="179"/>
      <c r="O97" s="179"/>
      <c r="P97" s="179"/>
      <c r="Q97" s="166">
        <v>5</v>
      </c>
    </row>
    <row r="98" spans="1:17" x14ac:dyDescent="0.3">
      <c r="A98" s="153">
        <v>94</v>
      </c>
      <c r="B98" s="150" t="s">
        <v>807</v>
      </c>
      <c r="C98" s="191" t="s">
        <v>62</v>
      </c>
      <c r="D98" s="191" t="s">
        <v>850</v>
      </c>
      <c r="E98" s="154" t="s">
        <v>790</v>
      </c>
      <c r="F98" s="164"/>
      <c r="G98" s="163"/>
      <c r="H98" s="163">
        <v>5</v>
      </c>
      <c r="I98" s="163"/>
      <c r="J98" s="163">
        <v>4</v>
      </c>
      <c r="K98" s="164">
        <v>5</v>
      </c>
      <c r="L98" s="163"/>
      <c r="M98" s="172"/>
      <c r="N98" s="163"/>
      <c r="O98" s="163"/>
      <c r="P98" s="163"/>
      <c r="Q98" s="163"/>
    </row>
    <row r="99" spans="1:17" x14ac:dyDescent="0.3">
      <c r="A99" s="153">
        <v>95</v>
      </c>
      <c r="B99" s="150" t="s">
        <v>807</v>
      </c>
      <c r="C99" s="191" t="s">
        <v>62</v>
      </c>
      <c r="D99" s="191" t="s">
        <v>851</v>
      </c>
      <c r="E99" s="154" t="s">
        <v>790</v>
      </c>
      <c r="F99" s="164"/>
      <c r="G99" s="163"/>
      <c r="H99" s="163">
        <v>5</v>
      </c>
      <c r="I99" s="163"/>
      <c r="J99" s="163">
        <v>4</v>
      </c>
      <c r="K99" s="164"/>
      <c r="L99" s="163"/>
      <c r="M99" s="163"/>
      <c r="N99" s="163"/>
      <c r="O99" s="163"/>
      <c r="P99" s="163"/>
      <c r="Q99" s="163"/>
    </row>
    <row r="100" spans="1:17" x14ac:dyDescent="0.3">
      <c r="A100" s="153">
        <v>96</v>
      </c>
      <c r="B100" s="150" t="s">
        <v>807</v>
      </c>
      <c r="C100" s="191" t="s">
        <v>62</v>
      </c>
      <c r="D100" s="191" t="s">
        <v>852</v>
      </c>
      <c r="E100" s="154" t="s">
        <v>790</v>
      </c>
      <c r="F100" s="164"/>
      <c r="G100" s="163"/>
      <c r="H100" s="163">
        <v>5</v>
      </c>
      <c r="I100" s="163"/>
      <c r="J100" s="163"/>
      <c r="K100" s="165">
        <v>4</v>
      </c>
      <c r="L100" s="166"/>
      <c r="M100" s="165"/>
      <c r="N100" s="177"/>
      <c r="O100" s="166"/>
      <c r="P100" s="166"/>
      <c r="Q100" s="166"/>
    </row>
    <row r="101" spans="1:17" x14ac:dyDescent="0.3">
      <c r="A101" s="153">
        <v>97</v>
      </c>
      <c r="B101" s="150" t="s">
        <v>807</v>
      </c>
      <c r="C101" s="191" t="s">
        <v>62</v>
      </c>
      <c r="D101" s="191" t="s">
        <v>853</v>
      </c>
      <c r="E101" s="154" t="s">
        <v>19</v>
      </c>
      <c r="F101" s="164"/>
      <c r="G101" s="163"/>
      <c r="H101" s="163"/>
      <c r="I101" s="163">
        <v>4</v>
      </c>
      <c r="J101" s="163">
        <v>4</v>
      </c>
      <c r="K101" s="164">
        <v>4</v>
      </c>
      <c r="L101" s="163"/>
      <c r="M101" s="164"/>
      <c r="N101" s="173"/>
      <c r="O101" s="163"/>
      <c r="P101" s="163"/>
      <c r="Q101" s="163">
        <v>4</v>
      </c>
    </row>
    <row r="102" spans="1:17" x14ac:dyDescent="0.3">
      <c r="A102" s="153">
        <v>98</v>
      </c>
      <c r="B102" s="150" t="s">
        <v>854</v>
      </c>
      <c r="C102" s="191" t="s">
        <v>62</v>
      </c>
      <c r="D102" s="191" t="s">
        <v>855</v>
      </c>
      <c r="E102" s="154" t="s">
        <v>19</v>
      </c>
      <c r="F102" s="164"/>
      <c r="G102" s="163"/>
      <c r="H102" s="163"/>
      <c r="I102" s="176"/>
      <c r="J102" s="176">
        <v>4</v>
      </c>
      <c r="K102" s="164"/>
      <c r="L102" s="176"/>
      <c r="M102" s="174"/>
      <c r="N102" s="220"/>
      <c r="O102" s="176"/>
      <c r="P102" s="176"/>
      <c r="Q102" s="176">
        <v>4</v>
      </c>
    </row>
    <row r="103" spans="1:17" x14ac:dyDescent="0.3">
      <c r="A103" s="153">
        <v>99</v>
      </c>
      <c r="B103" s="150" t="s">
        <v>807</v>
      </c>
      <c r="C103" s="191" t="s">
        <v>62</v>
      </c>
      <c r="D103" s="191" t="s">
        <v>664</v>
      </c>
      <c r="E103" s="154" t="s">
        <v>790</v>
      </c>
      <c r="F103" s="164"/>
      <c r="G103" s="163"/>
      <c r="H103" s="163">
        <v>5</v>
      </c>
      <c r="I103" s="176"/>
      <c r="J103" s="176">
        <v>4</v>
      </c>
      <c r="K103" s="164"/>
      <c r="L103" s="176"/>
      <c r="M103" s="174"/>
      <c r="N103" s="220"/>
      <c r="O103" s="176"/>
      <c r="P103" s="176"/>
      <c r="Q103" s="176">
        <v>4</v>
      </c>
    </row>
    <row r="104" spans="1:17" x14ac:dyDescent="0.3">
      <c r="A104" s="153">
        <v>100</v>
      </c>
      <c r="B104" s="150" t="s">
        <v>807</v>
      </c>
      <c r="C104" s="191" t="s">
        <v>62</v>
      </c>
      <c r="D104" s="191" t="s">
        <v>856</v>
      </c>
      <c r="E104" s="154" t="s">
        <v>19</v>
      </c>
      <c r="F104" s="164"/>
      <c r="G104" s="163"/>
      <c r="H104" s="163"/>
      <c r="I104" s="176"/>
      <c r="J104" s="176"/>
      <c r="K104" s="164">
        <v>5</v>
      </c>
      <c r="L104" s="176"/>
      <c r="M104" s="174"/>
      <c r="N104" s="176"/>
      <c r="O104" s="176"/>
      <c r="P104" s="176"/>
      <c r="Q104" s="176">
        <v>4</v>
      </c>
    </row>
    <row r="105" spans="1:17" x14ac:dyDescent="0.3">
      <c r="A105" s="153">
        <v>101</v>
      </c>
      <c r="B105" s="150" t="s">
        <v>807</v>
      </c>
      <c r="C105" s="191" t="s">
        <v>62</v>
      </c>
      <c r="D105" s="191" t="s">
        <v>857</v>
      </c>
      <c r="E105" s="154" t="s">
        <v>790</v>
      </c>
      <c r="F105" s="164"/>
      <c r="G105" s="163"/>
      <c r="H105" s="163">
        <v>5</v>
      </c>
      <c r="I105" s="163"/>
      <c r="J105" s="163"/>
      <c r="K105" s="164"/>
      <c r="L105" s="163">
        <v>4</v>
      </c>
      <c r="M105" s="164"/>
      <c r="N105" s="163"/>
      <c r="O105" s="163"/>
      <c r="P105" s="163"/>
      <c r="Q105" s="163"/>
    </row>
    <row r="106" spans="1:17" x14ac:dyDescent="0.3">
      <c r="A106" s="153">
        <v>245</v>
      </c>
      <c r="B106" s="150" t="s">
        <v>807</v>
      </c>
      <c r="C106" s="191" t="s">
        <v>1003</v>
      </c>
      <c r="D106" s="191" t="s">
        <v>719</v>
      </c>
      <c r="E106" s="154" t="s">
        <v>789</v>
      </c>
      <c r="F106" s="189">
        <v>5</v>
      </c>
      <c r="G106" s="190"/>
      <c r="H106" s="190"/>
      <c r="I106" s="190">
        <v>4</v>
      </c>
      <c r="J106" s="190"/>
      <c r="K106" s="189"/>
      <c r="L106" s="190">
        <v>5</v>
      </c>
      <c r="M106" s="189">
        <v>5</v>
      </c>
      <c r="N106" s="190"/>
      <c r="O106" s="190"/>
      <c r="P106" s="190"/>
      <c r="Q106" s="163"/>
    </row>
    <row r="107" spans="1:17" x14ac:dyDescent="0.3">
      <c r="A107" s="153">
        <v>246</v>
      </c>
      <c r="B107" s="150" t="s">
        <v>807</v>
      </c>
      <c r="C107" s="191" t="s">
        <v>1003</v>
      </c>
      <c r="D107" s="191" t="s">
        <v>720</v>
      </c>
      <c r="E107" s="154" t="s">
        <v>789</v>
      </c>
      <c r="F107" s="189">
        <v>5</v>
      </c>
      <c r="G107" s="190"/>
      <c r="H107" s="190"/>
      <c r="I107" s="190">
        <v>4</v>
      </c>
      <c r="J107" s="190"/>
      <c r="K107" s="189"/>
      <c r="L107" s="190">
        <v>5</v>
      </c>
      <c r="M107" s="189">
        <v>5</v>
      </c>
      <c r="N107" s="190"/>
      <c r="O107" s="190"/>
      <c r="P107" s="190"/>
      <c r="Q107" s="190"/>
    </row>
    <row r="108" spans="1:17" x14ac:dyDescent="0.3">
      <c r="A108" s="153">
        <v>247</v>
      </c>
      <c r="B108" s="150" t="s">
        <v>807</v>
      </c>
      <c r="C108" s="191" t="s">
        <v>1003</v>
      </c>
      <c r="D108" s="191" t="s">
        <v>721</v>
      </c>
      <c r="E108" s="154" t="s">
        <v>789</v>
      </c>
      <c r="F108" s="189">
        <v>5</v>
      </c>
      <c r="G108" s="190"/>
      <c r="H108" s="190"/>
      <c r="I108" s="190">
        <v>4</v>
      </c>
      <c r="J108" s="190"/>
      <c r="K108" s="189"/>
      <c r="L108" s="190">
        <v>5</v>
      </c>
      <c r="M108" s="189">
        <v>5</v>
      </c>
      <c r="N108" s="230"/>
      <c r="O108" s="190"/>
      <c r="P108" s="190"/>
      <c r="Q108" s="190"/>
    </row>
    <row r="109" spans="1:17" x14ac:dyDescent="0.3">
      <c r="A109" s="153">
        <v>248</v>
      </c>
      <c r="B109" s="150" t="s">
        <v>807</v>
      </c>
      <c r="C109" s="191" t="s">
        <v>1003</v>
      </c>
      <c r="D109" s="191" t="s">
        <v>722</v>
      </c>
      <c r="E109" s="154" t="s">
        <v>789</v>
      </c>
      <c r="F109" s="189">
        <v>5</v>
      </c>
      <c r="G109" s="190"/>
      <c r="H109" s="190"/>
      <c r="I109" s="190">
        <v>4</v>
      </c>
      <c r="J109" s="190"/>
      <c r="K109" s="189"/>
      <c r="L109" s="190">
        <v>5</v>
      </c>
      <c r="M109" s="189">
        <v>5</v>
      </c>
      <c r="N109" s="230"/>
      <c r="O109" s="190"/>
      <c r="P109" s="190"/>
      <c r="Q109" s="190"/>
    </row>
    <row r="110" spans="1:17" x14ac:dyDescent="0.3">
      <c r="A110" s="153">
        <v>249</v>
      </c>
      <c r="B110" s="150" t="s">
        <v>807</v>
      </c>
      <c r="C110" s="191" t="s">
        <v>1003</v>
      </c>
      <c r="D110" s="191" t="s">
        <v>714</v>
      </c>
      <c r="E110" s="154" t="s">
        <v>789</v>
      </c>
      <c r="F110" s="189">
        <v>4</v>
      </c>
      <c r="G110" s="190"/>
      <c r="H110" s="190"/>
      <c r="I110" s="190">
        <v>4</v>
      </c>
      <c r="J110" s="190"/>
      <c r="K110" s="189"/>
      <c r="L110" s="190">
        <v>4</v>
      </c>
      <c r="M110" s="190">
        <v>5</v>
      </c>
      <c r="N110" s="190"/>
      <c r="O110" s="190"/>
      <c r="P110" s="190"/>
      <c r="Q110" s="190"/>
    </row>
    <row r="111" spans="1:17" x14ac:dyDescent="0.3">
      <c r="A111" s="153">
        <v>250</v>
      </c>
      <c r="B111" s="150" t="s">
        <v>807</v>
      </c>
      <c r="C111" s="191" t="s">
        <v>1003</v>
      </c>
      <c r="D111" s="191" t="s">
        <v>715</v>
      </c>
      <c r="E111" s="154" t="s">
        <v>789</v>
      </c>
      <c r="F111" s="189">
        <v>4</v>
      </c>
      <c r="G111" s="190"/>
      <c r="H111" s="190"/>
      <c r="I111" s="190">
        <v>4</v>
      </c>
      <c r="J111" s="190"/>
      <c r="K111" s="189"/>
      <c r="L111" s="190">
        <v>4</v>
      </c>
      <c r="M111" s="190">
        <v>5</v>
      </c>
      <c r="N111" s="190"/>
      <c r="O111" s="190"/>
      <c r="P111" s="190"/>
      <c r="Q111" s="190"/>
    </row>
    <row r="112" spans="1:17" x14ac:dyDescent="0.3">
      <c r="A112" s="153">
        <v>251</v>
      </c>
      <c r="B112" s="150" t="s">
        <v>807</v>
      </c>
      <c r="C112" s="191" t="s">
        <v>1003</v>
      </c>
      <c r="D112" s="191" t="s">
        <v>723</v>
      </c>
      <c r="E112" s="154" t="s">
        <v>789</v>
      </c>
      <c r="F112" s="189">
        <v>5</v>
      </c>
      <c r="G112" s="190"/>
      <c r="H112" s="190"/>
      <c r="I112" s="190">
        <v>4</v>
      </c>
      <c r="J112" s="190"/>
      <c r="K112" s="189"/>
      <c r="L112" s="190">
        <v>4</v>
      </c>
      <c r="M112" s="190">
        <v>5</v>
      </c>
      <c r="N112" s="190"/>
      <c r="O112" s="190"/>
      <c r="P112" s="190"/>
      <c r="Q112" s="190"/>
    </row>
    <row r="113" spans="1:17" x14ac:dyDescent="0.3">
      <c r="A113" s="153">
        <v>252</v>
      </c>
      <c r="B113" s="150" t="s">
        <v>807</v>
      </c>
      <c r="C113" s="191" t="s">
        <v>1003</v>
      </c>
      <c r="D113" s="191" t="s">
        <v>724</v>
      </c>
      <c r="E113" s="154" t="s">
        <v>789</v>
      </c>
      <c r="F113" s="189">
        <v>4</v>
      </c>
      <c r="G113" s="190"/>
      <c r="H113" s="190"/>
      <c r="I113" s="190">
        <v>4</v>
      </c>
      <c r="J113" s="190"/>
      <c r="K113" s="189"/>
      <c r="L113" s="190">
        <v>4</v>
      </c>
      <c r="M113" s="190">
        <v>5</v>
      </c>
      <c r="N113" s="190"/>
      <c r="O113" s="190"/>
      <c r="P113" s="190"/>
      <c r="Q113" s="190"/>
    </row>
    <row r="114" spans="1:17" x14ac:dyDescent="0.3">
      <c r="A114" s="153">
        <v>253</v>
      </c>
      <c r="B114" s="150" t="s">
        <v>807</v>
      </c>
      <c r="C114" s="191" t="s">
        <v>1003</v>
      </c>
      <c r="D114" s="191" t="s">
        <v>725</v>
      </c>
      <c r="E114" s="154" t="s">
        <v>789</v>
      </c>
      <c r="F114" s="189">
        <v>4</v>
      </c>
      <c r="G114" s="190"/>
      <c r="H114" s="190"/>
      <c r="I114" s="190">
        <v>4</v>
      </c>
      <c r="J114" s="190"/>
      <c r="K114" s="189"/>
      <c r="L114" s="190">
        <v>4</v>
      </c>
      <c r="M114" s="190">
        <v>5</v>
      </c>
      <c r="N114" s="190"/>
      <c r="O114" s="190"/>
      <c r="P114" s="190"/>
      <c r="Q114" s="190"/>
    </row>
    <row r="115" spans="1:17" x14ac:dyDescent="0.3">
      <c r="A115" s="153">
        <v>254</v>
      </c>
      <c r="B115" s="150" t="s">
        <v>807</v>
      </c>
      <c r="C115" s="191" t="s">
        <v>1003</v>
      </c>
      <c r="D115" s="191" t="s">
        <v>716</v>
      </c>
      <c r="E115" s="154" t="s">
        <v>789</v>
      </c>
      <c r="F115" s="189">
        <v>4</v>
      </c>
      <c r="G115" s="190"/>
      <c r="H115" s="190"/>
      <c r="I115" s="190">
        <v>4</v>
      </c>
      <c r="J115" s="190"/>
      <c r="K115" s="228"/>
      <c r="L115" s="229">
        <v>4</v>
      </c>
      <c r="M115" s="228">
        <v>5</v>
      </c>
      <c r="N115" s="229"/>
      <c r="O115" s="229"/>
      <c r="P115" s="229"/>
      <c r="Q115" s="229"/>
    </row>
    <row r="116" spans="1:17" x14ac:dyDescent="0.3">
      <c r="A116" s="153">
        <v>255</v>
      </c>
      <c r="B116" s="150" t="s">
        <v>807</v>
      </c>
      <c r="C116" s="191" t="s">
        <v>1003</v>
      </c>
      <c r="D116" s="191" t="s">
        <v>717</v>
      </c>
      <c r="E116" s="154" t="s">
        <v>789</v>
      </c>
      <c r="F116" s="189">
        <v>4</v>
      </c>
      <c r="G116" s="190"/>
      <c r="H116" s="190"/>
      <c r="I116" s="190">
        <v>4</v>
      </c>
      <c r="J116" s="190"/>
      <c r="K116" s="189"/>
      <c r="L116" s="190">
        <v>5</v>
      </c>
      <c r="M116" s="190">
        <v>5</v>
      </c>
      <c r="N116" s="190"/>
      <c r="O116" s="190"/>
      <c r="P116" s="190"/>
      <c r="Q116" s="190"/>
    </row>
    <row r="117" spans="1:17" x14ac:dyDescent="0.3">
      <c r="A117" s="153">
        <v>256</v>
      </c>
      <c r="B117" s="150" t="s">
        <v>807</v>
      </c>
      <c r="C117" s="191" t="s">
        <v>1003</v>
      </c>
      <c r="D117" s="191" t="s">
        <v>718</v>
      </c>
      <c r="E117" s="154" t="s">
        <v>789</v>
      </c>
      <c r="F117" s="189">
        <v>4</v>
      </c>
      <c r="G117" s="190"/>
      <c r="H117" s="190"/>
      <c r="I117" s="190">
        <v>4</v>
      </c>
      <c r="J117" s="190"/>
      <c r="K117" s="228"/>
      <c r="L117" s="190">
        <v>4</v>
      </c>
      <c r="M117" s="228">
        <v>5</v>
      </c>
      <c r="N117" s="229"/>
      <c r="O117" s="229"/>
      <c r="P117" s="229"/>
      <c r="Q117" s="229"/>
    </row>
    <row r="118" spans="1:17" x14ac:dyDescent="0.3">
      <c r="A118" s="153">
        <v>257</v>
      </c>
      <c r="B118" s="150" t="s">
        <v>807</v>
      </c>
      <c r="C118" s="191" t="s">
        <v>1003</v>
      </c>
      <c r="D118" s="191" t="s">
        <v>726</v>
      </c>
      <c r="E118" s="154" t="s">
        <v>789</v>
      </c>
      <c r="F118" s="189">
        <v>4</v>
      </c>
      <c r="G118" s="190"/>
      <c r="H118" s="190"/>
      <c r="I118" s="190">
        <v>4</v>
      </c>
      <c r="J118" s="190"/>
      <c r="K118" s="189"/>
      <c r="L118" s="190">
        <v>4</v>
      </c>
      <c r="M118" s="189">
        <v>5</v>
      </c>
      <c r="N118" s="190"/>
      <c r="O118" s="190"/>
      <c r="P118" s="190"/>
      <c r="Q118" s="190"/>
    </row>
    <row r="119" spans="1:17" x14ac:dyDescent="0.3">
      <c r="A119" s="153">
        <v>258</v>
      </c>
      <c r="B119" s="150" t="s">
        <v>807</v>
      </c>
      <c r="C119" s="191" t="s">
        <v>1003</v>
      </c>
      <c r="D119" s="191" t="s">
        <v>727</v>
      </c>
      <c r="E119" s="154" t="s">
        <v>789</v>
      </c>
      <c r="F119" s="189">
        <v>4</v>
      </c>
      <c r="G119" s="190"/>
      <c r="H119" s="190"/>
      <c r="I119" s="190">
        <v>4</v>
      </c>
      <c r="J119" s="190"/>
      <c r="K119" s="189"/>
      <c r="L119" s="190">
        <v>4</v>
      </c>
      <c r="M119" s="189">
        <v>5</v>
      </c>
      <c r="N119" s="230"/>
      <c r="O119" s="190"/>
      <c r="P119" s="190"/>
      <c r="Q119" s="190"/>
    </row>
    <row r="120" spans="1:17" ht="37.5" x14ac:dyDescent="0.3">
      <c r="A120" s="153">
        <v>259</v>
      </c>
      <c r="B120" s="150" t="s">
        <v>807</v>
      </c>
      <c r="C120" s="191" t="s">
        <v>1003</v>
      </c>
      <c r="D120" s="191" t="s">
        <v>54</v>
      </c>
      <c r="E120" s="154" t="s">
        <v>789</v>
      </c>
      <c r="F120" s="189">
        <v>4</v>
      </c>
      <c r="G120" s="190"/>
      <c r="H120" s="190"/>
      <c r="I120" s="190">
        <v>4</v>
      </c>
      <c r="J120" s="190"/>
      <c r="K120" s="189"/>
      <c r="L120" s="190">
        <v>4</v>
      </c>
      <c r="M120" s="189">
        <v>5</v>
      </c>
      <c r="N120" s="190"/>
      <c r="O120" s="190"/>
      <c r="P120" s="190"/>
      <c r="Q120" s="190"/>
    </row>
    <row r="121" spans="1:17" ht="131.25" x14ac:dyDescent="0.3">
      <c r="A121" s="153">
        <v>260</v>
      </c>
      <c r="B121" s="150" t="s">
        <v>807</v>
      </c>
      <c r="C121" s="191" t="s">
        <v>1003</v>
      </c>
      <c r="D121" s="191" t="s">
        <v>1022</v>
      </c>
      <c r="E121" s="154" t="s">
        <v>789</v>
      </c>
      <c r="F121" s="189">
        <v>4</v>
      </c>
      <c r="G121" s="190"/>
      <c r="H121" s="190"/>
      <c r="I121" s="190">
        <v>4</v>
      </c>
      <c r="J121" s="190"/>
      <c r="K121" s="189"/>
      <c r="L121" s="190">
        <v>4</v>
      </c>
      <c r="M121" s="189">
        <v>5</v>
      </c>
      <c r="N121" s="190"/>
      <c r="O121" s="190"/>
      <c r="P121" s="190"/>
      <c r="Q121" s="190"/>
    </row>
    <row r="122" spans="1:17" ht="93.75" x14ac:dyDescent="0.3">
      <c r="A122" s="153">
        <v>261</v>
      </c>
      <c r="B122" s="150" t="s">
        <v>807</v>
      </c>
      <c r="C122" s="191" t="s">
        <v>1003</v>
      </c>
      <c r="D122" s="191" t="s">
        <v>728</v>
      </c>
      <c r="E122" s="154" t="s">
        <v>789</v>
      </c>
      <c r="F122" s="189">
        <v>4</v>
      </c>
      <c r="G122" s="190"/>
      <c r="H122" s="190"/>
      <c r="I122" s="190">
        <v>4</v>
      </c>
      <c r="J122" s="190"/>
      <c r="K122" s="189"/>
      <c r="L122" s="190">
        <v>4</v>
      </c>
      <c r="M122" s="189">
        <v>5</v>
      </c>
      <c r="N122" s="190"/>
      <c r="O122" s="190"/>
      <c r="P122" s="190"/>
      <c r="Q122" s="190"/>
    </row>
    <row r="123" spans="1:17" ht="37.5" x14ac:dyDescent="0.3">
      <c r="A123" s="153">
        <v>262</v>
      </c>
      <c r="B123" s="150" t="s">
        <v>807</v>
      </c>
      <c r="C123" s="191" t="s">
        <v>1003</v>
      </c>
      <c r="D123" s="191" t="s">
        <v>737</v>
      </c>
      <c r="E123" s="154" t="s">
        <v>789</v>
      </c>
      <c r="F123" s="189">
        <v>4</v>
      </c>
      <c r="G123" s="190"/>
      <c r="H123" s="190"/>
      <c r="I123" s="190">
        <v>4</v>
      </c>
      <c r="J123" s="190"/>
      <c r="K123" s="189"/>
      <c r="L123" s="190">
        <v>4</v>
      </c>
      <c r="M123" s="189">
        <v>5</v>
      </c>
      <c r="N123" s="190"/>
      <c r="O123" s="190"/>
      <c r="P123" s="190"/>
      <c r="Q123" s="190"/>
    </row>
    <row r="124" spans="1:17" ht="37.5" x14ac:dyDescent="0.3">
      <c r="A124" s="153">
        <v>263</v>
      </c>
      <c r="B124" s="150" t="s">
        <v>807</v>
      </c>
      <c r="C124" s="191" t="s">
        <v>1003</v>
      </c>
      <c r="D124" s="191" t="s">
        <v>61</v>
      </c>
      <c r="E124" s="154" t="s">
        <v>789</v>
      </c>
      <c r="F124" s="189">
        <v>4</v>
      </c>
      <c r="G124" s="190"/>
      <c r="H124" s="190"/>
      <c r="I124" s="190">
        <v>4</v>
      </c>
      <c r="J124" s="190"/>
      <c r="K124" s="189"/>
      <c r="L124" s="190">
        <v>4</v>
      </c>
      <c r="M124" s="189">
        <v>5</v>
      </c>
      <c r="N124" s="230"/>
      <c r="O124" s="230"/>
      <c r="P124" s="190"/>
      <c r="Q124" s="190"/>
    </row>
    <row r="125" spans="1:17" ht="56.25" x14ac:dyDescent="0.3">
      <c r="A125" s="153">
        <v>264</v>
      </c>
      <c r="B125" s="150" t="s">
        <v>807</v>
      </c>
      <c r="C125" s="191" t="s">
        <v>1003</v>
      </c>
      <c r="D125" s="191" t="s">
        <v>1211</v>
      </c>
      <c r="E125" s="154" t="s">
        <v>789</v>
      </c>
      <c r="F125" s="189">
        <v>4</v>
      </c>
      <c r="G125" s="190"/>
      <c r="H125" s="190"/>
      <c r="I125" s="190">
        <v>4</v>
      </c>
      <c r="J125" s="190"/>
      <c r="K125" s="189"/>
      <c r="L125" s="190">
        <v>4</v>
      </c>
      <c r="M125" s="189">
        <v>5</v>
      </c>
      <c r="N125" s="190"/>
      <c r="O125" s="190"/>
      <c r="P125" s="190"/>
      <c r="Q125" s="190"/>
    </row>
    <row r="126" spans="1:17" ht="37.5" x14ac:dyDescent="0.3">
      <c r="A126" s="153">
        <v>265</v>
      </c>
      <c r="B126" s="150" t="s">
        <v>807</v>
      </c>
      <c r="C126" s="191" t="s">
        <v>1003</v>
      </c>
      <c r="D126" s="191" t="s">
        <v>55</v>
      </c>
      <c r="E126" s="154" t="s">
        <v>789</v>
      </c>
      <c r="F126" s="189">
        <v>4</v>
      </c>
      <c r="G126" s="190"/>
      <c r="H126" s="190"/>
      <c r="I126" s="190">
        <v>4</v>
      </c>
      <c r="J126" s="190"/>
      <c r="K126" s="189"/>
      <c r="L126" s="190">
        <v>4</v>
      </c>
      <c r="M126" s="189">
        <v>5</v>
      </c>
      <c r="N126" s="190"/>
      <c r="O126" s="190"/>
      <c r="P126" s="190"/>
      <c r="Q126" s="190"/>
    </row>
    <row r="127" spans="1:17" ht="37.5" x14ac:dyDescent="0.3">
      <c r="A127" s="153">
        <v>266</v>
      </c>
      <c r="B127" s="150" t="s">
        <v>807</v>
      </c>
      <c r="C127" s="191" t="s">
        <v>1003</v>
      </c>
      <c r="D127" s="191" t="s">
        <v>1212</v>
      </c>
      <c r="E127" s="154" t="s">
        <v>789</v>
      </c>
      <c r="F127" s="189">
        <v>4</v>
      </c>
      <c r="G127" s="190"/>
      <c r="H127" s="190"/>
      <c r="I127" s="190">
        <v>4</v>
      </c>
      <c r="J127" s="190"/>
      <c r="K127" s="189"/>
      <c r="L127" s="190">
        <v>4</v>
      </c>
      <c r="M127" s="189">
        <v>5</v>
      </c>
      <c r="N127" s="190"/>
      <c r="O127" s="190"/>
      <c r="P127" s="190"/>
      <c r="Q127" s="190"/>
    </row>
    <row r="128" spans="1:17" ht="56.25" x14ac:dyDescent="0.3">
      <c r="A128" s="153">
        <v>267</v>
      </c>
      <c r="B128" s="150" t="s">
        <v>807</v>
      </c>
      <c r="C128" s="191" t="s">
        <v>1003</v>
      </c>
      <c r="D128" s="191" t="s">
        <v>738</v>
      </c>
      <c r="E128" s="154" t="s">
        <v>789</v>
      </c>
      <c r="F128" s="189">
        <v>4</v>
      </c>
      <c r="G128" s="190"/>
      <c r="H128" s="190"/>
      <c r="I128" s="190">
        <v>4</v>
      </c>
      <c r="J128" s="190"/>
      <c r="K128" s="189"/>
      <c r="L128" s="190">
        <v>4</v>
      </c>
      <c r="M128" s="189">
        <v>5</v>
      </c>
      <c r="N128" s="230"/>
      <c r="O128" s="230"/>
      <c r="P128" s="190"/>
      <c r="Q128" s="190"/>
    </row>
    <row r="129" spans="1:17" ht="37.5" x14ac:dyDescent="0.3">
      <c r="A129" s="153">
        <v>268</v>
      </c>
      <c r="B129" s="150" t="s">
        <v>807</v>
      </c>
      <c r="C129" s="191" t="s">
        <v>1003</v>
      </c>
      <c r="D129" s="191" t="s">
        <v>739</v>
      </c>
      <c r="E129" s="154" t="s">
        <v>789</v>
      </c>
      <c r="F129" s="189">
        <v>4</v>
      </c>
      <c r="G129" s="190"/>
      <c r="H129" s="190"/>
      <c r="I129" s="190">
        <v>4</v>
      </c>
      <c r="J129" s="190"/>
      <c r="K129" s="189"/>
      <c r="L129" s="190">
        <v>4</v>
      </c>
      <c r="M129" s="190">
        <v>5</v>
      </c>
      <c r="N129" s="190"/>
      <c r="O129" s="190"/>
      <c r="P129" s="190"/>
      <c r="Q129" s="190"/>
    </row>
    <row r="130" spans="1:17" ht="37.5" x14ac:dyDescent="0.3">
      <c r="A130" s="153">
        <v>269</v>
      </c>
      <c r="B130" s="150" t="s">
        <v>807</v>
      </c>
      <c r="C130" s="191" t="s">
        <v>1003</v>
      </c>
      <c r="D130" s="191" t="s">
        <v>740</v>
      </c>
      <c r="E130" s="154" t="s">
        <v>789</v>
      </c>
      <c r="F130" s="189">
        <v>4</v>
      </c>
      <c r="G130" s="190"/>
      <c r="H130" s="190"/>
      <c r="I130" s="190">
        <v>4</v>
      </c>
      <c r="J130" s="190"/>
      <c r="K130" s="228"/>
      <c r="L130" s="229">
        <v>4</v>
      </c>
      <c r="M130" s="228">
        <v>5</v>
      </c>
      <c r="N130" s="232"/>
      <c r="O130" s="229"/>
      <c r="P130" s="229"/>
      <c r="Q130" s="229"/>
    </row>
    <row r="131" spans="1:17" ht="56.25" x14ac:dyDescent="0.3">
      <c r="A131" s="153">
        <v>270</v>
      </c>
      <c r="B131" s="150" t="s">
        <v>807</v>
      </c>
      <c r="C131" s="191" t="s">
        <v>1003</v>
      </c>
      <c r="D131" s="191" t="s">
        <v>741</v>
      </c>
      <c r="E131" s="154" t="s">
        <v>789</v>
      </c>
      <c r="F131" s="189">
        <v>4</v>
      </c>
      <c r="G131" s="190"/>
      <c r="H131" s="190"/>
      <c r="I131" s="190">
        <v>4</v>
      </c>
      <c r="J131" s="190"/>
      <c r="K131" s="189"/>
      <c r="L131" s="190">
        <v>4</v>
      </c>
      <c r="M131" s="190">
        <v>5</v>
      </c>
      <c r="N131" s="190"/>
      <c r="O131" s="190"/>
      <c r="P131" s="190"/>
      <c r="Q131" s="190"/>
    </row>
    <row r="132" spans="1:17" ht="37.5" x14ac:dyDescent="0.3">
      <c r="A132" s="153">
        <v>271</v>
      </c>
      <c r="B132" s="150" t="s">
        <v>807</v>
      </c>
      <c r="C132" s="191" t="s">
        <v>1003</v>
      </c>
      <c r="D132" s="191" t="s">
        <v>742</v>
      </c>
      <c r="E132" s="154" t="s">
        <v>789</v>
      </c>
      <c r="F132" s="189">
        <v>4</v>
      </c>
      <c r="G132" s="190"/>
      <c r="H132" s="190"/>
      <c r="I132" s="190">
        <v>4</v>
      </c>
      <c r="J132" s="190"/>
      <c r="K132" s="228"/>
      <c r="L132" s="229">
        <v>4</v>
      </c>
      <c r="M132" s="228">
        <v>5</v>
      </c>
      <c r="N132" s="229"/>
      <c r="O132" s="229"/>
      <c r="P132" s="229"/>
      <c r="Q132" s="229"/>
    </row>
    <row r="133" spans="1:17" ht="37.5" x14ac:dyDescent="0.3">
      <c r="A133" s="153">
        <v>272</v>
      </c>
      <c r="B133" s="150" t="s">
        <v>807</v>
      </c>
      <c r="C133" s="191" t="s">
        <v>1003</v>
      </c>
      <c r="D133" s="191" t="s">
        <v>743</v>
      </c>
      <c r="E133" s="154" t="s">
        <v>789</v>
      </c>
      <c r="F133" s="189">
        <v>4</v>
      </c>
      <c r="G133" s="190"/>
      <c r="H133" s="190"/>
      <c r="I133" s="190">
        <v>4</v>
      </c>
      <c r="J133" s="190"/>
      <c r="K133" s="189"/>
      <c r="L133" s="190">
        <v>4</v>
      </c>
      <c r="M133" s="189">
        <v>5</v>
      </c>
      <c r="N133" s="190"/>
      <c r="O133" s="190"/>
      <c r="P133" s="190"/>
      <c r="Q133" s="190"/>
    </row>
    <row r="134" spans="1:17" ht="37.5" x14ac:dyDescent="0.3">
      <c r="A134" s="153">
        <v>273</v>
      </c>
      <c r="B134" s="150" t="s">
        <v>807</v>
      </c>
      <c r="C134" s="191" t="s">
        <v>1003</v>
      </c>
      <c r="D134" s="191" t="s">
        <v>744</v>
      </c>
      <c r="E134" s="154" t="s">
        <v>789</v>
      </c>
      <c r="F134" s="189">
        <v>4</v>
      </c>
      <c r="G134" s="190"/>
      <c r="H134" s="190"/>
      <c r="I134" s="190">
        <v>4</v>
      </c>
      <c r="J134" s="190"/>
      <c r="K134" s="189"/>
      <c r="L134" s="190">
        <v>4</v>
      </c>
      <c r="M134" s="189">
        <v>5</v>
      </c>
      <c r="N134" s="230"/>
      <c r="O134" s="190"/>
      <c r="P134" s="190"/>
      <c r="Q134" s="190"/>
    </row>
    <row r="135" spans="1:17" ht="37.5" x14ac:dyDescent="0.3">
      <c r="A135" s="153">
        <v>274</v>
      </c>
      <c r="B135" s="150" t="s">
        <v>807</v>
      </c>
      <c r="C135" s="191" t="s">
        <v>1003</v>
      </c>
      <c r="D135" s="191" t="s">
        <v>56</v>
      </c>
      <c r="E135" s="154" t="s">
        <v>789</v>
      </c>
      <c r="F135" s="189">
        <v>4</v>
      </c>
      <c r="G135" s="190"/>
      <c r="H135" s="190"/>
      <c r="I135" s="190">
        <v>4</v>
      </c>
      <c r="J135" s="190"/>
      <c r="K135" s="189"/>
      <c r="L135" s="190">
        <v>4</v>
      </c>
      <c r="M135" s="189">
        <v>5</v>
      </c>
      <c r="N135" s="230"/>
      <c r="O135" s="190"/>
      <c r="P135" s="190"/>
      <c r="Q135" s="190"/>
    </row>
    <row r="136" spans="1:17" ht="37.5" x14ac:dyDescent="0.3">
      <c r="A136" s="153">
        <v>275</v>
      </c>
      <c r="B136" s="150" t="s">
        <v>807</v>
      </c>
      <c r="C136" s="191" t="s">
        <v>1003</v>
      </c>
      <c r="D136" s="191" t="s">
        <v>731</v>
      </c>
      <c r="E136" s="199" t="s">
        <v>789</v>
      </c>
      <c r="F136" s="189">
        <v>4</v>
      </c>
      <c r="G136" s="190"/>
      <c r="H136" s="190"/>
      <c r="I136" s="190">
        <v>4</v>
      </c>
      <c r="J136" s="190"/>
      <c r="K136" s="189"/>
      <c r="L136" s="190">
        <v>4</v>
      </c>
      <c r="M136" s="189">
        <v>5</v>
      </c>
      <c r="N136" s="190"/>
      <c r="O136" s="190"/>
      <c r="P136" s="190"/>
      <c r="Q136" s="190"/>
    </row>
    <row r="137" spans="1:17" ht="37.5" x14ac:dyDescent="0.3">
      <c r="A137" s="153">
        <v>276</v>
      </c>
      <c r="B137" s="150" t="s">
        <v>807</v>
      </c>
      <c r="C137" s="191" t="s">
        <v>1003</v>
      </c>
      <c r="D137" s="191" t="s">
        <v>57</v>
      </c>
      <c r="E137" s="154" t="s">
        <v>789</v>
      </c>
      <c r="F137" s="189">
        <v>4</v>
      </c>
      <c r="G137" s="190"/>
      <c r="H137" s="190"/>
      <c r="I137" s="190">
        <v>4</v>
      </c>
      <c r="J137" s="190"/>
      <c r="K137" s="189"/>
      <c r="L137" s="190">
        <v>4</v>
      </c>
      <c r="M137" s="189">
        <v>5</v>
      </c>
      <c r="N137" s="230"/>
      <c r="O137" s="190"/>
      <c r="P137" s="190"/>
      <c r="Q137" s="190"/>
    </row>
    <row r="138" spans="1:17" ht="37.5" x14ac:dyDescent="0.3">
      <c r="A138" s="153">
        <v>277</v>
      </c>
      <c r="B138" s="150" t="s">
        <v>807</v>
      </c>
      <c r="C138" s="191" t="s">
        <v>1003</v>
      </c>
      <c r="D138" s="191" t="s">
        <v>58</v>
      </c>
      <c r="E138" s="154" t="s">
        <v>789</v>
      </c>
      <c r="F138" s="189">
        <v>4</v>
      </c>
      <c r="G138" s="190"/>
      <c r="H138" s="190"/>
      <c r="I138" s="190">
        <v>4</v>
      </c>
      <c r="J138" s="190"/>
      <c r="K138" s="189"/>
      <c r="L138" s="190">
        <v>4</v>
      </c>
      <c r="M138" s="189">
        <v>5</v>
      </c>
      <c r="N138" s="230"/>
      <c r="O138" s="190"/>
      <c r="P138" s="190"/>
      <c r="Q138" s="190"/>
    </row>
    <row r="139" spans="1:17" ht="37.5" x14ac:dyDescent="0.3">
      <c r="A139" s="153">
        <v>278</v>
      </c>
      <c r="B139" s="150" t="s">
        <v>807</v>
      </c>
      <c r="C139" s="191" t="s">
        <v>1003</v>
      </c>
      <c r="D139" s="191" t="s">
        <v>59</v>
      </c>
      <c r="E139" s="154" t="s">
        <v>789</v>
      </c>
      <c r="F139" s="189">
        <v>4</v>
      </c>
      <c r="G139" s="190"/>
      <c r="H139" s="190"/>
      <c r="I139" s="190">
        <v>4</v>
      </c>
      <c r="J139" s="190"/>
      <c r="K139" s="189"/>
      <c r="L139" s="190">
        <v>4</v>
      </c>
      <c r="M139" s="189">
        <v>5</v>
      </c>
      <c r="N139" s="230"/>
      <c r="O139" s="230"/>
      <c r="P139" s="190"/>
      <c r="Q139" s="190"/>
    </row>
    <row r="140" spans="1:17" ht="37.5" x14ac:dyDescent="0.3">
      <c r="A140" s="153">
        <v>279</v>
      </c>
      <c r="B140" s="150" t="s">
        <v>807</v>
      </c>
      <c r="C140" s="191" t="s">
        <v>1003</v>
      </c>
      <c r="D140" s="191" t="s">
        <v>745</v>
      </c>
      <c r="E140" s="154" t="s">
        <v>789</v>
      </c>
      <c r="F140" s="189">
        <v>4</v>
      </c>
      <c r="G140" s="190"/>
      <c r="H140" s="190"/>
      <c r="I140" s="190">
        <v>4</v>
      </c>
      <c r="J140" s="190"/>
      <c r="K140" s="189"/>
      <c r="L140" s="190">
        <v>4</v>
      </c>
      <c r="M140" s="189">
        <v>5</v>
      </c>
      <c r="N140" s="190"/>
      <c r="O140" s="190"/>
      <c r="P140" s="190"/>
      <c r="Q140" s="190"/>
    </row>
    <row r="141" spans="1:17" ht="75" x14ac:dyDescent="0.3">
      <c r="A141" s="153">
        <v>280</v>
      </c>
      <c r="B141" s="150" t="s">
        <v>807</v>
      </c>
      <c r="C141" s="191" t="s">
        <v>1003</v>
      </c>
      <c r="D141" s="191" t="s">
        <v>732</v>
      </c>
      <c r="E141" s="154" t="s">
        <v>789</v>
      </c>
      <c r="F141" s="189">
        <v>4</v>
      </c>
      <c r="G141" s="190"/>
      <c r="H141" s="190"/>
      <c r="I141" s="190">
        <v>4</v>
      </c>
      <c r="J141" s="190"/>
      <c r="K141" s="189"/>
      <c r="L141" s="190">
        <v>4</v>
      </c>
      <c r="M141" s="189">
        <v>5</v>
      </c>
      <c r="N141" s="190"/>
      <c r="O141" s="190"/>
      <c r="P141" s="190"/>
      <c r="Q141" s="190"/>
    </row>
    <row r="142" spans="1:17" ht="37.5" x14ac:dyDescent="0.3">
      <c r="A142" s="153">
        <v>281</v>
      </c>
      <c r="B142" s="150" t="s">
        <v>807</v>
      </c>
      <c r="C142" s="191" t="s">
        <v>1003</v>
      </c>
      <c r="D142" s="191" t="s">
        <v>60</v>
      </c>
      <c r="E142" s="154" t="s">
        <v>789</v>
      </c>
      <c r="F142" s="189">
        <v>4</v>
      </c>
      <c r="G142" s="190"/>
      <c r="H142" s="190"/>
      <c r="I142" s="190">
        <v>4</v>
      </c>
      <c r="J142" s="190"/>
      <c r="K142" s="189"/>
      <c r="L142" s="190">
        <v>4</v>
      </c>
      <c r="M142" s="189">
        <v>5</v>
      </c>
      <c r="N142" s="230"/>
      <c r="O142" s="230"/>
      <c r="P142" s="190"/>
      <c r="Q142" s="190"/>
    </row>
    <row r="143" spans="1:17" ht="75" x14ac:dyDescent="0.3">
      <c r="A143" s="153">
        <v>282</v>
      </c>
      <c r="B143" s="150" t="s">
        <v>807</v>
      </c>
      <c r="C143" s="191" t="s">
        <v>1003</v>
      </c>
      <c r="D143" s="191" t="s">
        <v>733</v>
      </c>
      <c r="E143" s="154" t="s">
        <v>789</v>
      </c>
      <c r="F143" s="189">
        <v>4</v>
      </c>
      <c r="G143" s="190"/>
      <c r="H143" s="190"/>
      <c r="I143" s="190">
        <v>4</v>
      </c>
      <c r="J143" s="190"/>
      <c r="K143" s="189"/>
      <c r="L143" s="190">
        <v>4</v>
      </c>
      <c r="M143" s="189">
        <v>5</v>
      </c>
      <c r="N143" s="230"/>
      <c r="O143" s="190"/>
      <c r="P143" s="190"/>
      <c r="Q143" s="190"/>
    </row>
    <row r="144" spans="1:17" ht="112.5" x14ac:dyDescent="0.3">
      <c r="A144" s="153">
        <v>283</v>
      </c>
      <c r="B144" s="150" t="s">
        <v>807</v>
      </c>
      <c r="C144" s="191" t="s">
        <v>1003</v>
      </c>
      <c r="D144" s="191" t="s">
        <v>734</v>
      </c>
      <c r="E144" s="154" t="s">
        <v>789</v>
      </c>
      <c r="F144" s="189">
        <v>4</v>
      </c>
      <c r="G144" s="190"/>
      <c r="H144" s="190"/>
      <c r="I144" s="190">
        <v>4</v>
      </c>
      <c r="J144" s="190"/>
      <c r="K144" s="189"/>
      <c r="L144" s="190">
        <v>4</v>
      </c>
      <c r="M144" s="189">
        <v>5</v>
      </c>
      <c r="N144" s="230"/>
      <c r="O144" s="230"/>
      <c r="P144" s="190"/>
      <c r="Q144" s="190"/>
    </row>
    <row r="145" spans="1:17" ht="150" x14ac:dyDescent="0.3">
      <c r="A145" s="153">
        <v>284</v>
      </c>
      <c r="B145" s="150" t="s">
        <v>807</v>
      </c>
      <c r="C145" s="191" t="s">
        <v>1003</v>
      </c>
      <c r="D145" s="191" t="s">
        <v>735</v>
      </c>
      <c r="E145" s="154" t="s">
        <v>789</v>
      </c>
      <c r="F145" s="189">
        <v>4</v>
      </c>
      <c r="G145" s="190"/>
      <c r="H145" s="190"/>
      <c r="I145" s="190">
        <v>4</v>
      </c>
      <c r="J145" s="190"/>
      <c r="K145" s="189"/>
      <c r="L145" s="190">
        <v>4</v>
      </c>
      <c r="M145" s="189">
        <v>5</v>
      </c>
      <c r="N145" s="190"/>
      <c r="O145" s="190"/>
      <c r="P145" s="190"/>
      <c r="Q145" s="190"/>
    </row>
    <row r="146" spans="1:17" x14ac:dyDescent="0.3">
      <c r="A146" s="153">
        <v>286</v>
      </c>
      <c r="B146" s="150" t="s">
        <v>807</v>
      </c>
      <c r="C146" s="191" t="s">
        <v>1003</v>
      </c>
      <c r="D146" s="191" t="s">
        <v>1004</v>
      </c>
      <c r="E146" s="158" t="s">
        <v>11</v>
      </c>
      <c r="F146" s="189">
        <v>5</v>
      </c>
      <c r="G146" s="190">
        <v>4</v>
      </c>
      <c r="H146" s="190"/>
      <c r="I146" s="190"/>
      <c r="J146" s="190">
        <v>5</v>
      </c>
      <c r="K146" s="189"/>
      <c r="L146" s="190">
        <v>4</v>
      </c>
      <c r="M146" s="189"/>
      <c r="N146" s="230"/>
      <c r="O146" s="230"/>
      <c r="P146" s="190"/>
      <c r="Q146" s="190"/>
    </row>
    <row r="147" spans="1:17" x14ac:dyDescent="0.3">
      <c r="A147" s="153">
        <v>287</v>
      </c>
      <c r="B147" s="150" t="s">
        <v>807</v>
      </c>
      <c r="C147" s="191" t="s">
        <v>1003</v>
      </c>
      <c r="D147" s="191" t="s">
        <v>1005</v>
      </c>
      <c r="E147" s="158" t="s">
        <v>11</v>
      </c>
      <c r="F147" s="189">
        <v>4</v>
      </c>
      <c r="G147" s="190">
        <v>4</v>
      </c>
      <c r="H147" s="190"/>
      <c r="I147" s="190"/>
      <c r="J147" s="190">
        <v>5</v>
      </c>
      <c r="K147" s="189"/>
      <c r="L147" s="190">
        <v>4</v>
      </c>
      <c r="M147" s="189"/>
      <c r="N147" s="230"/>
      <c r="O147" s="190"/>
      <c r="P147" s="190"/>
      <c r="Q147" s="190"/>
    </row>
    <row r="148" spans="1:17" x14ac:dyDescent="0.3">
      <c r="A148" s="153">
        <v>288</v>
      </c>
      <c r="B148" s="150" t="s">
        <v>807</v>
      </c>
      <c r="C148" s="191" t="s">
        <v>1003</v>
      </c>
      <c r="D148" s="191" t="s">
        <v>1006</v>
      </c>
      <c r="E148" s="158" t="s">
        <v>11</v>
      </c>
      <c r="F148" s="189">
        <v>4</v>
      </c>
      <c r="G148" s="190">
        <v>4</v>
      </c>
      <c r="H148" s="190"/>
      <c r="I148" s="190"/>
      <c r="J148" s="190">
        <v>5</v>
      </c>
      <c r="K148" s="189"/>
      <c r="L148" s="190">
        <v>4</v>
      </c>
      <c r="M148" s="189"/>
      <c r="N148" s="230"/>
      <c r="O148" s="190"/>
      <c r="P148" s="190"/>
      <c r="Q148" s="190"/>
    </row>
    <row r="149" spans="1:17" x14ac:dyDescent="0.3">
      <c r="A149" s="153">
        <v>289</v>
      </c>
      <c r="B149" s="150" t="s">
        <v>807</v>
      </c>
      <c r="C149" s="191" t="s">
        <v>1003</v>
      </c>
      <c r="D149" s="191" t="s">
        <v>1007</v>
      </c>
      <c r="E149" s="158" t="s">
        <v>11</v>
      </c>
      <c r="F149" s="189">
        <v>4</v>
      </c>
      <c r="G149" s="190">
        <v>4</v>
      </c>
      <c r="H149" s="190"/>
      <c r="I149" s="190"/>
      <c r="J149" s="190">
        <v>5</v>
      </c>
      <c r="K149" s="189"/>
      <c r="L149" s="190">
        <v>4</v>
      </c>
      <c r="M149" s="189"/>
      <c r="N149" s="230"/>
      <c r="O149" s="190"/>
      <c r="P149" s="190"/>
      <c r="Q149" s="190"/>
    </row>
    <row r="150" spans="1:17" x14ac:dyDescent="0.3">
      <c r="A150" s="153">
        <v>290</v>
      </c>
      <c r="B150" s="150" t="s">
        <v>807</v>
      </c>
      <c r="C150" s="191" t="s">
        <v>1003</v>
      </c>
      <c r="D150" s="191" t="s">
        <v>1008</v>
      </c>
      <c r="E150" s="158" t="s">
        <v>11</v>
      </c>
      <c r="F150" s="189">
        <v>4</v>
      </c>
      <c r="G150" s="190">
        <v>4</v>
      </c>
      <c r="H150" s="190"/>
      <c r="I150" s="190"/>
      <c r="J150" s="190">
        <v>5</v>
      </c>
      <c r="K150" s="189"/>
      <c r="L150" s="190">
        <v>4</v>
      </c>
      <c r="M150" s="189"/>
      <c r="N150" s="190"/>
      <c r="O150" s="190"/>
      <c r="P150" s="190"/>
      <c r="Q150" s="190"/>
    </row>
    <row r="151" spans="1:17" ht="37.5" x14ac:dyDescent="0.3">
      <c r="A151" s="153">
        <v>291</v>
      </c>
      <c r="B151" s="150" t="s">
        <v>807</v>
      </c>
      <c r="C151" s="191" t="s">
        <v>1003</v>
      </c>
      <c r="D151" s="191" t="s">
        <v>1009</v>
      </c>
      <c r="E151" s="158" t="s">
        <v>11</v>
      </c>
      <c r="F151" s="189">
        <v>4</v>
      </c>
      <c r="G151" s="190">
        <v>4</v>
      </c>
      <c r="H151" s="190"/>
      <c r="I151" s="190"/>
      <c r="J151" s="190">
        <v>5</v>
      </c>
      <c r="K151" s="189"/>
      <c r="L151" s="190">
        <v>4</v>
      </c>
      <c r="M151" s="189"/>
      <c r="N151" s="230"/>
      <c r="O151" s="190"/>
      <c r="P151" s="190"/>
      <c r="Q151" s="190"/>
    </row>
    <row r="152" spans="1:17" x14ac:dyDescent="0.3">
      <c r="A152" s="153">
        <v>292</v>
      </c>
      <c r="B152" s="150" t="s">
        <v>807</v>
      </c>
      <c r="C152" s="191" t="s">
        <v>1003</v>
      </c>
      <c r="D152" s="191" t="s">
        <v>1010</v>
      </c>
      <c r="E152" s="158" t="s">
        <v>11</v>
      </c>
      <c r="F152" s="189">
        <v>4</v>
      </c>
      <c r="G152" s="190">
        <v>4</v>
      </c>
      <c r="H152" s="190"/>
      <c r="I152" s="190"/>
      <c r="J152" s="190">
        <v>5</v>
      </c>
      <c r="K152" s="189"/>
      <c r="L152" s="190">
        <v>4</v>
      </c>
      <c r="M152" s="189"/>
      <c r="N152" s="190"/>
      <c r="O152" s="190"/>
      <c r="P152" s="190"/>
      <c r="Q152" s="190"/>
    </row>
    <row r="153" spans="1:17" ht="37.5" x14ac:dyDescent="0.3">
      <c r="A153" s="153">
        <v>293</v>
      </c>
      <c r="B153" s="150" t="s">
        <v>807</v>
      </c>
      <c r="C153" s="191" t="s">
        <v>1003</v>
      </c>
      <c r="D153" s="191" t="s">
        <v>1011</v>
      </c>
      <c r="E153" s="158" t="s">
        <v>1021</v>
      </c>
      <c r="F153" s="189">
        <v>4</v>
      </c>
      <c r="G153" s="190">
        <v>4</v>
      </c>
      <c r="H153" s="190"/>
      <c r="I153" s="190">
        <v>4</v>
      </c>
      <c r="J153" s="190">
        <v>4</v>
      </c>
      <c r="K153" s="189">
        <v>4</v>
      </c>
      <c r="L153" s="190">
        <v>5</v>
      </c>
      <c r="M153" s="189">
        <v>4</v>
      </c>
      <c r="N153" s="190">
        <v>4</v>
      </c>
      <c r="O153" s="190"/>
      <c r="P153" s="190"/>
      <c r="Q153" s="190">
        <v>4</v>
      </c>
    </row>
    <row r="154" spans="1:17" ht="37.5" x14ac:dyDescent="0.3">
      <c r="A154" s="153">
        <v>294</v>
      </c>
      <c r="B154" s="150" t="s">
        <v>807</v>
      </c>
      <c r="C154" s="191" t="s">
        <v>1003</v>
      </c>
      <c r="D154" s="191" t="s">
        <v>1012</v>
      </c>
      <c r="E154" s="158" t="s">
        <v>1021</v>
      </c>
      <c r="F154" s="189">
        <v>4</v>
      </c>
      <c r="G154" s="190">
        <v>4</v>
      </c>
      <c r="H154" s="190"/>
      <c r="I154" s="190">
        <v>4</v>
      </c>
      <c r="J154" s="190">
        <v>4</v>
      </c>
      <c r="K154" s="189">
        <v>4</v>
      </c>
      <c r="L154" s="190">
        <v>5</v>
      </c>
      <c r="M154" s="189">
        <v>4</v>
      </c>
      <c r="N154" s="190">
        <v>4</v>
      </c>
      <c r="O154" s="190"/>
      <c r="P154" s="190"/>
      <c r="Q154" s="190">
        <v>4</v>
      </c>
    </row>
    <row r="155" spans="1:17" ht="37.5" x14ac:dyDescent="0.3">
      <c r="A155" s="153">
        <v>295</v>
      </c>
      <c r="B155" s="150" t="s">
        <v>807</v>
      </c>
      <c r="C155" s="191" t="s">
        <v>1003</v>
      </c>
      <c r="D155" s="191" t="s">
        <v>1013</v>
      </c>
      <c r="E155" s="158" t="s">
        <v>1021</v>
      </c>
      <c r="F155" s="189">
        <v>4</v>
      </c>
      <c r="G155" s="190">
        <v>4</v>
      </c>
      <c r="H155" s="190"/>
      <c r="I155" s="190">
        <v>4</v>
      </c>
      <c r="J155" s="190">
        <v>4</v>
      </c>
      <c r="K155" s="189">
        <v>4</v>
      </c>
      <c r="L155" s="190">
        <v>5</v>
      </c>
      <c r="M155" s="189">
        <v>4</v>
      </c>
      <c r="N155" s="230">
        <v>4</v>
      </c>
      <c r="O155" s="190"/>
      <c r="P155" s="190"/>
      <c r="Q155" s="190">
        <v>4</v>
      </c>
    </row>
    <row r="156" spans="1:17" ht="37.5" x14ac:dyDescent="0.3">
      <c r="A156" s="153">
        <v>296</v>
      </c>
      <c r="B156" s="150" t="s">
        <v>807</v>
      </c>
      <c r="C156" s="191" t="s">
        <v>1003</v>
      </c>
      <c r="D156" s="191" t="s">
        <v>1014</v>
      </c>
      <c r="E156" s="158" t="s">
        <v>1021</v>
      </c>
      <c r="F156" s="189">
        <v>4</v>
      </c>
      <c r="G156" s="190">
        <v>4</v>
      </c>
      <c r="H156" s="190"/>
      <c r="I156" s="190">
        <v>4</v>
      </c>
      <c r="J156" s="190">
        <v>4</v>
      </c>
      <c r="K156" s="189">
        <v>4</v>
      </c>
      <c r="L156" s="190">
        <v>5</v>
      </c>
      <c r="M156" s="190">
        <v>4</v>
      </c>
      <c r="N156" s="190">
        <v>4</v>
      </c>
      <c r="O156" s="190"/>
      <c r="P156" s="190"/>
      <c r="Q156" s="190">
        <v>4</v>
      </c>
    </row>
    <row r="157" spans="1:17" ht="37.5" x14ac:dyDescent="0.3">
      <c r="A157" s="153">
        <v>297</v>
      </c>
      <c r="B157" s="150" t="s">
        <v>807</v>
      </c>
      <c r="C157" s="191" t="s">
        <v>1003</v>
      </c>
      <c r="D157" s="191" t="s">
        <v>1015</v>
      </c>
      <c r="E157" s="158" t="s">
        <v>1021</v>
      </c>
      <c r="F157" s="189">
        <v>4</v>
      </c>
      <c r="G157" s="190">
        <v>4</v>
      </c>
      <c r="H157" s="190"/>
      <c r="I157" s="190">
        <v>4</v>
      </c>
      <c r="J157" s="190">
        <v>4</v>
      </c>
      <c r="K157" s="228">
        <v>4</v>
      </c>
      <c r="L157" s="229">
        <v>5</v>
      </c>
      <c r="M157" s="228">
        <v>4</v>
      </c>
      <c r="N157" s="229">
        <v>4</v>
      </c>
      <c r="O157" s="229"/>
      <c r="P157" s="229"/>
      <c r="Q157" s="229">
        <v>4</v>
      </c>
    </row>
    <row r="158" spans="1:17" ht="37.5" x14ac:dyDescent="0.3">
      <c r="A158" s="153">
        <v>298</v>
      </c>
      <c r="B158" s="150" t="s">
        <v>807</v>
      </c>
      <c r="C158" s="191" t="s">
        <v>1003</v>
      </c>
      <c r="D158" s="191" t="s">
        <v>1016</v>
      </c>
      <c r="E158" s="158" t="s">
        <v>1021</v>
      </c>
      <c r="F158" s="189">
        <v>4</v>
      </c>
      <c r="G158" s="190">
        <v>4</v>
      </c>
      <c r="H158" s="190"/>
      <c r="I158" s="190">
        <v>4</v>
      </c>
      <c r="J158" s="190">
        <v>4</v>
      </c>
      <c r="K158" s="189">
        <v>4</v>
      </c>
      <c r="L158" s="190">
        <v>5</v>
      </c>
      <c r="M158" s="189">
        <v>4</v>
      </c>
      <c r="N158" s="190">
        <v>4</v>
      </c>
      <c r="O158" s="190"/>
      <c r="P158" s="190"/>
      <c r="Q158" s="190">
        <v>4</v>
      </c>
    </row>
    <row r="159" spans="1:17" x14ac:dyDescent="0.3">
      <c r="A159" s="153">
        <v>299</v>
      </c>
      <c r="B159" s="150" t="s">
        <v>807</v>
      </c>
      <c r="C159" s="191" t="s">
        <v>1003</v>
      </c>
      <c r="D159" s="191" t="s">
        <v>1017</v>
      </c>
      <c r="E159" s="158" t="s">
        <v>1021</v>
      </c>
      <c r="F159" s="189">
        <v>4</v>
      </c>
      <c r="G159" s="190">
        <v>4</v>
      </c>
      <c r="H159" s="190"/>
      <c r="I159" s="190">
        <v>4</v>
      </c>
      <c r="J159" s="190">
        <v>4</v>
      </c>
      <c r="K159" s="189">
        <v>4</v>
      </c>
      <c r="L159" s="190">
        <v>5</v>
      </c>
      <c r="M159" s="189">
        <v>4</v>
      </c>
      <c r="N159" s="230">
        <v>4</v>
      </c>
      <c r="O159" s="190"/>
      <c r="P159" s="190"/>
      <c r="Q159" s="190">
        <v>4</v>
      </c>
    </row>
    <row r="160" spans="1:17" ht="37.5" x14ac:dyDescent="0.3">
      <c r="A160" s="153">
        <v>300</v>
      </c>
      <c r="B160" s="150" t="s">
        <v>807</v>
      </c>
      <c r="C160" s="191" t="s">
        <v>1003</v>
      </c>
      <c r="D160" s="191" t="s">
        <v>1018</v>
      </c>
      <c r="E160" s="158" t="s">
        <v>1021</v>
      </c>
      <c r="F160" s="189">
        <v>4</v>
      </c>
      <c r="G160" s="190">
        <v>4</v>
      </c>
      <c r="H160" s="190"/>
      <c r="I160" s="190">
        <v>4</v>
      </c>
      <c r="J160" s="190">
        <v>4</v>
      </c>
      <c r="K160" s="189">
        <v>4</v>
      </c>
      <c r="L160" s="190">
        <v>5</v>
      </c>
      <c r="M160" s="189">
        <v>4</v>
      </c>
      <c r="N160" s="190">
        <v>4</v>
      </c>
      <c r="O160" s="190"/>
      <c r="P160" s="190"/>
      <c r="Q160" s="190">
        <v>4</v>
      </c>
    </row>
    <row r="161" spans="1:17" ht="37.5" x14ac:dyDescent="0.3">
      <c r="A161" s="153">
        <v>301</v>
      </c>
      <c r="B161" s="150" t="s">
        <v>807</v>
      </c>
      <c r="C161" s="191" t="s">
        <v>1003</v>
      </c>
      <c r="D161" s="191" t="s">
        <v>1019</v>
      </c>
      <c r="E161" s="158" t="s">
        <v>1021</v>
      </c>
      <c r="F161" s="189">
        <v>4</v>
      </c>
      <c r="G161" s="190">
        <v>4</v>
      </c>
      <c r="H161" s="190"/>
      <c r="I161" s="190">
        <v>4</v>
      </c>
      <c r="J161" s="190">
        <v>4</v>
      </c>
      <c r="K161" s="189">
        <v>4</v>
      </c>
      <c r="L161" s="190">
        <v>5</v>
      </c>
      <c r="M161" s="189">
        <v>4</v>
      </c>
      <c r="N161" s="190">
        <v>4</v>
      </c>
      <c r="O161" s="190"/>
      <c r="P161" s="190"/>
      <c r="Q161" s="190">
        <v>4</v>
      </c>
    </row>
    <row r="162" spans="1:17" ht="37.5" x14ac:dyDescent="0.3">
      <c r="A162" s="153">
        <v>302</v>
      </c>
      <c r="B162" s="150" t="s">
        <v>807</v>
      </c>
      <c r="C162" s="191" t="s">
        <v>1003</v>
      </c>
      <c r="D162" s="191" t="s">
        <v>1020</v>
      </c>
      <c r="E162" s="158" t="s">
        <v>1021</v>
      </c>
      <c r="F162" s="189">
        <v>4</v>
      </c>
      <c r="G162" s="190">
        <v>4</v>
      </c>
      <c r="H162" s="190"/>
      <c r="I162" s="190">
        <v>4</v>
      </c>
      <c r="J162" s="190">
        <v>4</v>
      </c>
      <c r="K162" s="189">
        <v>4</v>
      </c>
      <c r="L162" s="190">
        <v>5</v>
      </c>
      <c r="M162" s="189">
        <v>4</v>
      </c>
      <c r="N162" s="230">
        <v>4</v>
      </c>
      <c r="O162" s="190"/>
      <c r="P162" s="190"/>
      <c r="Q162" s="190">
        <v>4</v>
      </c>
    </row>
    <row r="163" spans="1:17" x14ac:dyDescent="0.3">
      <c r="A163" s="153">
        <v>303</v>
      </c>
      <c r="B163" s="150" t="s">
        <v>807</v>
      </c>
      <c r="C163" s="191" t="s">
        <v>817</v>
      </c>
      <c r="D163" s="191" t="s">
        <v>1175</v>
      </c>
      <c r="E163" s="154" t="s">
        <v>789</v>
      </c>
      <c r="F163" s="189">
        <v>4</v>
      </c>
      <c r="G163" s="190">
        <v>4</v>
      </c>
      <c r="H163" s="190"/>
      <c r="I163" s="190"/>
      <c r="J163" s="190"/>
      <c r="K163" s="189"/>
      <c r="L163" s="190"/>
      <c r="M163" s="189">
        <v>5</v>
      </c>
      <c r="N163" s="230"/>
      <c r="O163" s="230"/>
      <c r="P163" s="190"/>
      <c r="Q163" s="190"/>
    </row>
    <row r="164" spans="1:17" x14ac:dyDescent="0.3">
      <c r="A164" s="153">
        <v>304</v>
      </c>
      <c r="B164" s="150" t="s">
        <v>807</v>
      </c>
      <c r="C164" s="191" t="s">
        <v>817</v>
      </c>
      <c r="D164" s="191" t="s">
        <v>1176</v>
      </c>
      <c r="E164" s="154" t="s">
        <v>789</v>
      </c>
      <c r="F164" s="189">
        <v>4</v>
      </c>
      <c r="G164" s="190"/>
      <c r="H164" s="190"/>
      <c r="I164" s="190"/>
      <c r="J164" s="190"/>
      <c r="K164" s="189"/>
      <c r="L164" s="190"/>
      <c r="M164" s="189">
        <v>5</v>
      </c>
      <c r="N164" s="230"/>
      <c r="O164" s="190"/>
      <c r="P164" s="190"/>
      <c r="Q164" s="190"/>
    </row>
    <row r="165" spans="1:17" x14ac:dyDescent="0.3">
      <c r="A165" s="153">
        <v>305</v>
      </c>
      <c r="B165" s="150" t="s">
        <v>807</v>
      </c>
      <c r="C165" s="191" t="s">
        <v>817</v>
      </c>
      <c r="D165" s="191" t="s">
        <v>1177</v>
      </c>
      <c r="E165" s="154" t="s">
        <v>789</v>
      </c>
      <c r="F165" s="189">
        <v>4</v>
      </c>
      <c r="G165" s="190"/>
      <c r="H165" s="190"/>
      <c r="I165" s="190"/>
      <c r="J165" s="190"/>
      <c r="K165" s="189"/>
      <c r="L165" s="190"/>
      <c r="M165" s="189">
        <v>5</v>
      </c>
      <c r="N165" s="230"/>
      <c r="O165" s="190"/>
      <c r="P165" s="190"/>
      <c r="Q165" s="190"/>
    </row>
    <row r="166" spans="1:17" x14ac:dyDescent="0.3">
      <c r="A166" s="153">
        <v>306</v>
      </c>
      <c r="B166" s="150" t="s">
        <v>807</v>
      </c>
      <c r="C166" s="191" t="s">
        <v>817</v>
      </c>
      <c r="D166" s="191" t="s">
        <v>1178</v>
      </c>
      <c r="E166" s="154" t="s">
        <v>789</v>
      </c>
      <c r="F166" s="189">
        <v>4</v>
      </c>
      <c r="G166" s="190"/>
      <c r="H166" s="190"/>
      <c r="I166" s="190"/>
      <c r="J166" s="190"/>
      <c r="K166" s="227"/>
      <c r="L166" s="190"/>
      <c r="M166" s="189">
        <v>5</v>
      </c>
      <c r="N166" s="230"/>
      <c r="O166" s="190"/>
      <c r="P166" s="190"/>
      <c r="Q166" s="190"/>
    </row>
    <row r="167" spans="1:17" x14ac:dyDescent="0.3">
      <c r="A167" s="153">
        <v>307</v>
      </c>
      <c r="B167" s="150" t="s">
        <v>807</v>
      </c>
      <c r="C167" s="191" t="s">
        <v>62</v>
      </c>
      <c r="D167" s="191" t="s">
        <v>1179</v>
      </c>
      <c r="E167" s="154" t="s">
        <v>789</v>
      </c>
      <c r="F167" s="189">
        <v>4</v>
      </c>
      <c r="G167" s="190"/>
      <c r="H167" s="190"/>
      <c r="I167" s="190"/>
      <c r="J167" s="190"/>
      <c r="K167" s="227"/>
      <c r="L167" s="190"/>
      <c r="M167" s="189">
        <v>5</v>
      </c>
      <c r="N167" s="190"/>
      <c r="O167" s="190"/>
      <c r="P167" s="190"/>
      <c r="Q167" s="190"/>
    </row>
    <row r="168" spans="1:17" x14ac:dyDescent="0.3">
      <c r="A168" s="153">
        <v>308</v>
      </c>
      <c r="B168" s="150" t="s">
        <v>807</v>
      </c>
      <c r="C168" s="191" t="s">
        <v>817</v>
      </c>
      <c r="D168" s="191" t="s">
        <v>1180</v>
      </c>
      <c r="E168" s="154" t="s">
        <v>789</v>
      </c>
      <c r="F168" s="189">
        <v>4</v>
      </c>
      <c r="G168" s="190"/>
      <c r="H168" s="190"/>
      <c r="I168" s="190"/>
      <c r="J168" s="190"/>
      <c r="K168" s="189"/>
      <c r="L168" s="190"/>
      <c r="M168" s="189">
        <v>5</v>
      </c>
      <c r="N168" s="230"/>
      <c r="O168" s="190"/>
      <c r="P168" s="190"/>
      <c r="Q168" s="190"/>
    </row>
    <row r="169" spans="1:17" x14ac:dyDescent="0.3">
      <c r="A169" s="153">
        <v>309</v>
      </c>
      <c r="B169" s="150" t="s">
        <v>807</v>
      </c>
      <c r="C169" s="191" t="s">
        <v>817</v>
      </c>
      <c r="D169" s="191" t="s">
        <v>1181</v>
      </c>
      <c r="E169" s="154" t="s">
        <v>789</v>
      </c>
      <c r="F169" s="189">
        <v>4</v>
      </c>
      <c r="G169" s="190"/>
      <c r="H169" s="190"/>
      <c r="I169" s="190"/>
      <c r="J169" s="190"/>
      <c r="K169" s="189"/>
      <c r="L169" s="190"/>
      <c r="M169" s="189">
        <v>5</v>
      </c>
      <c r="N169" s="190"/>
      <c r="O169" s="190"/>
      <c r="P169" s="190"/>
      <c r="Q169" s="190"/>
    </row>
    <row r="170" spans="1:17" x14ac:dyDescent="0.3">
      <c r="A170" s="153">
        <v>310</v>
      </c>
      <c r="B170" s="150" t="s">
        <v>807</v>
      </c>
      <c r="C170" s="191" t="s">
        <v>817</v>
      </c>
      <c r="D170" s="191" t="s">
        <v>1182</v>
      </c>
      <c r="E170" s="154" t="s">
        <v>789</v>
      </c>
      <c r="F170" s="189">
        <v>4</v>
      </c>
      <c r="G170" s="190"/>
      <c r="H170" s="190"/>
      <c r="I170" s="190"/>
      <c r="J170" s="190"/>
      <c r="K170" s="227"/>
      <c r="L170" s="190"/>
      <c r="M170" s="189">
        <v>5</v>
      </c>
      <c r="N170" s="190"/>
      <c r="O170" s="190"/>
      <c r="P170" s="190"/>
      <c r="Q170" s="190"/>
    </row>
    <row r="171" spans="1:17" x14ac:dyDescent="0.3">
      <c r="A171" s="153">
        <v>311</v>
      </c>
      <c r="B171" s="150" t="s">
        <v>807</v>
      </c>
      <c r="C171" s="191" t="s">
        <v>817</v>
      </c>
      <c r="D171" s="191" t="s">
        <v>1183</v>
      </c>
      <c r="E171" s="154" t="s">
        <v>789</v>
      </c>
      <c r="F171" s="189">
        <v>4</v>
      </c>
      <c r="G171" s="190"/>
      <c r="H171" s="190"/>
      <c r="I171" s="190"/>
      <c r="J171" s="190"/>
      <c r="K171" s="189"/>
      <c r="L171" s="190"/>
      <c r="M171" s="189">
        <v>5</v>
      </c>
      <c r="N171" s="190"/>
      <c r="O171" s="190"/>
      <c r="P171" s="190"/>
      <c r="Q171" s="190"/>
    </row>
    <row r="172" spans="1:17" ht="37.5" x14ac:dyDescent="0.3">
      <c r="A172" s="153">
        <v>312</v>
      </c>
      <c r="B172" s="150" t="s">
        <v>807</v>
      </c>
      <c r="C172" s="191" t="s">
        <v>62</v>
      </c>
      <c r="D172" s="191" t="s">
        <v>1184</v>
      </c>
      <c r="E172" s="154" t="s">
        <v>789</v>
      </c>
      <c r="F172" s="189">
        <v>4</v>
      </c>
      <c r="G172" s="190"/>
      <c r="H172" s="190"/>
      <c r="I172" s="190"/>
      <c r="J172" s="190"/>
      <c r="K172" s="189"/>
      <c r="L172" s="190"/>
      <c r="M172" s="189">
        <v>5</v>
      </c>
      <c r="N172" s="230"/>
      <c r="O172" s="190"/>
      <c r="P172" s="190"/>
      <c r="Q172" s="190"/>
    </row>
    <row r="173" spans="1:17" ht="37.5" x14ac:dyDescent="0.3">
      <c r="A173" s="153">
        <v>314</v>
      </c>
      <c r="B173" s="150" t="s">
        <v>807</v>
      </c>
      <c r="C173" s="191" t="s">
        <v>817</v>
      </c>
      <c r="D173" s="191" t="s">
        <v>1186</v>
      </c>
      <c r="E173" s="154" t="s">
        <v>789</v>
      </c>
      <c r="F173" s="189">
        <v>4</v>
      </c>
      <c r="G173" s="190"/>
      <c r="H173" s="190"/>
      <c r="I173" s="190"/>
      <c r="J173" s="190"/>
      <c r="K173" s="189"/>
      <c r="L173" s="190"/>
      <c r="M173" s="189">
        <v>5</v>
      </c>
      <c r="N173" s="230"/>
      <c r="O173" s="230"/>
      <c r="P173" s="190"/>
      <c r="Q173" s="190"/>
    </row>
    <row r="174" spans="1:17" ht="37.5" x14ac:dyDescent="0.3">
      <c r="A174" s="153">
        <v>315</v>
      </c>
      <c r="B174" s="150" t="s">
        <v>807</v>
      </c>
      <c r="C174" s="191" t="s">
        <v>62</v>
      </c>
      <c r="D174" s="191" t="s">
        <v>1187</v>
      </c>
      <c r="E174" s="154" t="s">
        <v>789</v>
      </c>
      <c r="F174" s="189">
        <v>4</v>
      </c>
      <c r="G174" s="190"/>
      <c r="H174" s="190"/>
      <c r="I174" s="190"/>
      <c r="J174" s="190"/>
      <c r="K174" s="189"/>
      <c r="L174" s="190"/>
      <c r="M174" s="189">
        <v>5</v>
      </c>
      <c r="N174" s="190"/>
      <c r="O174" s="190"/>
      <c r="P174" s="190"/>
      <c r="Q174" s="190"/>
    </row>
    <row r="175" spans="1:17" x14ac:dyDescent="0.3">
      <c r="A175" s="153">
        <v>316</v>
      </c>
      <c r="B175" s="150" t="s">
        <v>807</v>
      </c>
      <c r="C175" s="191" t="s">
        <v>817</v>
      </c>
      <c r="D175" s="191" t="s">
        <v>1188</v>
      </c>
      <c r="E175" s="154" t="s">
        <v>789</v>
      </c>
      <c r="F175" s="189">
        <v>4</v>
      </c>
      <c r="G175" s="190"/>
      <c r="H175" s="190"/>
      <c r="I175" s="190"/>
      <c r="J175" s="190"/>
      <c r="K175" s="189"/>
      <c r="L175" s="190"/>
      <c r="M175" s="189">
        <v>5</v>
      </c>
      <c r="N175" s="230"/>
      <c r="O175" s="230"/>
      <c r="P175" s="190"/>
      <c r="Q175" s="190"/>
    </row>
    <row r="176" spans="1:17" x14ac:dyDescent="0.3">
      <c r="A176" s="153">
        <v>317</v>
      </c>
      <c r="B176" s="150" t="s">
        <v>807</v>
      </c>
      <c r="C176" s="191" t="s">
        <v>817</v>
      </c>
      <c r="D176" s="191" t="s">
        <v>1189</v>
      </c>
      <c r="E176" s="154" t="s">
        <v>789</v>
      </c>
      <c r="F176" s="189">
        <v>4</v>
      </c>
      <c r="G176" s="190"/>
      <c r="H176" s="190"/>
      <c r="I176" s="190"/>
      <c r="J176" s="190"/>
      <c r="K176" s="189"/>
      <c r="L176" s="190"/>
      <c r="M176" s="189">
        <v>5</v>
      </c>
      <c r="N176" s="230"/>
      <c r="O176" s="190"/>
      <c r="P176" s="190"/>
      <c r="Q176" s="190"/>
    </row>
    <row r="177" spans="1:17" x14ac:dyDescent="0.3">
      <c r="A177" s="153">
        <v>318</v>
      </c>
      <c r="B177" s="150" t="s">
        <v>807</v>
      </c>
      <c r="C177" s="191" t="s">
        <v>817</v>
      </c>
      <c r="D177" s="191" t="s">
        <v>1218</v>
      </c>
      <c r="E177" s="154" t="s">
        <v>789</v>
      </c>
      <c r="F177" s="189">
        <v>4</v>
      </c>
      <c r="G177" s="190"/>
      <c r="H177" s="190"/>
      <c r="I177" s="190"/>
      <c r="J177" s="190"/>
      <c r="K177" s="189"/>
      <c r="L177" s="190"/>
      <c r="M177" s="189">
        <v>5</v>
      </c>
      <c r="N177" s="230"/>
      <c r="O177" s="190"/>
      <c r="P177" s="190"/>
      <c r="Q177" s="190"/>
    </row>
    <row r="178" spans="1:17" x14ac:dyDescent="0.3">
      <c r="A178" s="153">
        <v>319</v>
      </c>
      <c r="B178" s="150" t="s">
        <v>807</v>
      </c>
      <c r="C178" s="191" t="s">
        <v>817</v>
      </c>
      <c r="D178" s="191" t="s">
        <v>1190</v>
      </c>
      <c r="E178" s="154" t="s">
        <v>789</v>
      </c>
      <c r="F178" s="189">
        <v>4</v>
      </c>
      <c r="G178" s="190"/>
      <c r="H178" s="190"/>
      <c r="I178" s="190"/>
      <c r="J178" s="190"/>
      <c r="K178" s="189"/>
      <c r="L178" s="190"/>
      <c r="M178" s="189">
        <v>5</v>
      </c>
      <c r="N178" s="190"/>
      <c r="O178" s="190"/>
      <c r="P178" s="190"/>
      <c r="Q178" s="190"/>
    </row>
    <row r="179" spans="1:17" x14ac:dyDescent="0.3">
      <c r="A179" s="153">
        <v>320</v>
      </c>
      <c r="B179" s="150" t="s">
        <v>807</v>
      </c>
      <c r="C179" s="191" t="s">
        <v>817</v>
      </c>
      <c r="D179" s="191" t="s">
        <v>1191</v>
      </c>
      <c r="E179" s="154" t="s">
        <v>789</v>
      </c>
      <c r="F179" s="189">
        <v>4</v>
      </c>
      <c r="G179" s="190"/>
      <c r="H179" s="190"/>
      <c r="I179" s="190"/>
      <c r="J179" s="190"/>
      <c r="K179" s="189"/>
      <c r="L179" s="190"/>
      <c r="M179" s="189">
        <v>5</v>
      </c>
      <c r="N179" s="230"/>
      <c r="O179" s="190"/>
      <c r="P179" s="190"/>
      <c r="Q179" s="190"/>
    </row>
    <row r="180" spans="1:17" x14ac:dyDescent="0.3">
      <c r="A180" s="153">
        <v>321</v>
      </c>
      <c r="B180" s="150" t="s">
        <v>807</v>
      </c>
      <c r="C180" s="191" t="s">
        <v>817</v>
      </c>
      <c r="D180" s="191" t="s">
        <v>1192</v>
      </c>
      <c r="E180" s="154" t="s">
        <v>789</v>
      </c>
      <c r="F180" s="189">
        <v>4</v>
      </c>
      <c r="G180" s="190"/>
      <c r="H180" s="190"/>
      <c r="I180" s="190"/>
      <c r="J180" s="190"/>
      <c r="K180" s="189"/>
      <c r="L180" s="190"/>
      <c r="M180" s="190">
        <v>5</v>
      </c>
      <c r="N180" s="190"/>
      <c r="O180" s="190"/>
      <c r="P180" s="190"/>
      <c r="Q180" s="190"/>
    </row>
    <row r="181" spans="1:17" x14ac:dyDescent="0.3">
      <c r="A181" s="153">
        <v>322</v>
      </c>
      <c r="B181" s="150" t="s">
        <v>807</v>
      </c>
      <c r="C181" s="191" t="s">
        <v>817</v>
      </c>
      <c r="D181" s="191" t="s">
        <v>1193</v>
      </c>
      <c r="E181" s="154" t="s">
        <v>789</v>
      </c>
      <c r="F181" s="189">
        <v>4</v>
      </c>
      <c r="G181" s="190"/>
      <c r="H181" s="190"/>
      <c r="I181" s="190"/>
      <c r="J181" s="190"/>
      <c r="K181" s="189"/>
      <c r="L181" s="190"/>
      <c r="M181" s="190">
        <v>5</v>
      </c>
      <c r="N181" s="190"/>
      <c r="O181" s="190"/>
      <c r="P181" s="190"/>
      <c r="Q181" s="190"/>
    </row>
    <row r="182" spans="1:17" x14ac:dyDescent="0.3">
      <c r="A182" s="153">
        <v>323</v>
      </c>
      <c r="B182" s="150" t="s">
        <v>807</v>
      </c>
      <c r="C182" s="191" t="s">
        <v>817</v>
      </c>
      <c r="D182" s="191" t="s">
        <v>1194</v>
      </c>
      <c r="E182" s="154" t="s">
        <v>789</v>
      </c>
      <c r="F182" s="189">
        <v>4</v>
      </c>
      <c r="G182" s="190"/>
      <c r="H182" s="190"/>
      <c r="I182" s="190"/>
      <c r="J182" s="190"/>
      <c r="K182" s="189"/>
      <c r="L182" s="190"/>
      <c r="M182" s="190">
        <v>5</v>
      </c>
      <c r="N182" s="190"/>
      <c r="O182" s="190"/>
      <c r="P182" s="190"/>
      <c r="Q182" s="190"/>
    </row>
    <row r="183" spans="1:17" x14ac:dyDescent="0.3">
      <c r="A183" s="153">
        <v>324</v>
      </c>
      <c r="B183" s="150" t="s">
        <v>807</v>
      </c>
      <c r="C183" s="191" t="s">
        <v>817</v>
      </c>
      <c r="D183" s="191" t="s">
        <v>1195</v>
      </c>
      <c r="E183" s="154" t="s">
        <v>789</v>
      </c>
      <c r="F183" s="189">
        <v>4</v>
      </c>
      <c r="G183" s="190"/>
      <c r="H183" s="190"/>
      <c r="I183" s="190"/>
      <c r="J183" s="190"/>
      <c r="K183" s="189"/>
      <c r="L183" s="190"/>
      <c r="M183" s="190">
        <v>5</v>
      </c>
      <c r="N183" s="190"/>
      <c r="O183" s="190"/>
      <c r="P183" s="190"/>
      <c r="Q183" s="190"/>
    </row>
    <row r="184" spans="1:17" ht="37.5" x14ac:dyDescent="0.3">
      <c r="A184" s="153">
        <v>325</v>
      </c>
      <c r="B184" s="150" t="s">
        <v>807</v>
      </c>
      <c r="C184" s="191" t="s">
        <v>817</v>
      </c>
      <c r="D184" s="191" t="s">
        <v>1169</v>
      </c>
      <c r="E184" s="154" t="s">
        <v>789</v>
      </c>
      <c r="F184" s="189">
        <v>4</v>
      </c>
      <c r="G184" s="190"/>
      <c r="H184" s="190"/>
      <c r="I184" s="190"/>
      <c r="J184" s="190"/>
      <c r="K184" s="189"/>
      <c r="L184" s="190"/>
      <c r="M184" s="190">
        <v>5</v>
      </c>
      <c r="N184" s="190"/>
      <c r="O184" s="190"/>
      <c r="P184" s="190"/>
      <c r="Q184" s="190"/>
    </row>
    <row r="185" spans="1:17" x14ac:dyDescent="0.3">
      <c r="A185" s="153">
        <v>326</v>
      </c>
      <c r="B185" s="150" t="s">
        <v>807</v>
      </c>
      <c r="C185" s="191" t="s">
        <v>817</v>
      </c>
      <c r="D185" s="191" t="s">
        <v>1170</v>
      </c>
      <c r="E185" s="154" t="s">
        <v>789</v>
      </c>
      <c r="F185" s="189">
        <v>4</v>
      </c>
      <c r="G185" s="190"/>
      <c r="H185" s="190"/>
      <c r="I185" s="190"/>
      <c r="J185" s="190"/>
      <c r="K185" s="228"/>
      <c r="L185" s="229"/>
      <c r="M185" s="228">
        <v>5</v>
      </c>
      <c r="N185" s="232"/>
      <c r="O185" s="229"/>
      <c r="P185" s="229"/>
      <c r="Q185" s="229"/>
    </row>
    <row r="186" spans="1:17" x14ac:dyDescent="0.3">
      <c r="A186" s="153">
        <v>327</v>
      </c>
      <c r="B186" s="150" t="s">
        <v>807</v>
      </c>
      <c r="C186" s="191" t="s">
        <v>817</v>
      </c>
      <c r="D186" s="191" t="s">
        <v>1171</v>
      </c>
      <c r="E186" s="154" t="s">
        <v>789</v>
      </c>
      <c r="F186" s="189">
        <v>4</v>
      </c>
      <c r="G186" s="190"/>
      <c r="H186" s="190"/>
      <c r="I186" s="190"/>
      <c r="J186" s="190"/>
      <c r="K186" s="189"/>
      <c r="L186" s="190"/>
      <c r="M186" s="189">
        <v>5</v>
      </c>
      <c r="N186" s="190"/>
      <c r="O186" s="190"/>
      <c r="P186" s="190"/>
      <c r="Q186" s="190"/>
    </row>
    <row r="187" spans="1:17" ht="37.5" x14ac:dyDescent="0.3">
      <c r="A187" s="153">
        <v>328</v>
      </c>
      <c r="B187" s="150" t="s">
        <v>807</v>
      </c>
      <c r="C187" s="191" t="s">
        <v>62</v>
      </c>
      <c r="D187" s="191" t="s">
        <v>1172</v>
      </c>
      <c r="E187" s="154" t="s">
        <v>789</v>
      </c>
      <c r="F187" s="189">
        <v>4</v>
      </c>
      <c r="G187" s="190"/>
      <c r="H187" s="190"/>
      <c r="I187" s="190"/>
      <c r="J187" s="190"/>
      <c r="K187" s="189"/>
      <c r="L187" s="190"/>
      <c r="M187" s="189">
        <v>5</v>
      </c>
      <c r="N187" s="230"/>
      <c r="O187" s="190"/>
      <c r="P187" s="190"/>
      <c r="Q187" s="190"/>
    </row>
    <row r="188" spans="1:17" ht="37.5" x14ac:dyDescent="0.3">
      <c r="A188" s="153">
        <v>329</v>
      </c>
      <c r="B188" s="150" t="s">
        <v>807</v>
      </c>
      <c r="C188" s="191" t="s">
        <v>817</v>
      </c>
      <c r="D188" s="191" t="s">
        <v>1173</v>
      </c>
      <c r="E188" s="154" t="s">
        <v>789</v>
      </c>
      <c r="F188" s="189">
        <v>4</v>
      </c>
      <c r="G188" s="190"/>
      <c r="H188" s="190"/>
      <c r="I188" s="190"/>
      <c r="J188" s="190"/>
      <c r="K188" s="189"/>
      <c r="L188" s="230"/>
      <c r="M188" s="227">
        <v>5</v>
      </c>
      <c r="N188" s="230"/>
      <c r="O188" s="230"/>
      <c r="P188" s="230"/>
      <c r="Q188" s="230"/>
    </row>
    <row r="189" spans="1:17" x14ac:dyDescent="0.3">
      <c r="A189" s="153">
        <v>330</v>
      </c>
      <c r="B189" s="150" t="s">
        <v>807</v>
      </c>
      <c r="C189" s="191" t="s">
        <v>62</v>
      </c>
      <c r="D189" s="191" t="s">
        <v>1113</v>
      </c>
      <c r="E189" s="158" t="s">
        <v>38</v>
      </c>
      <c r="F189" s="164">
        <v>4</v>
      </c>
      <c r="G189" s="163">
        <v>5</v>
      </c>
      <c r="H189" s="163"/>
      <c r="I189" s="163">
        <v>5</v>
      </c>
      <c r="J189" s="163"/>
      <c r="K189" s="164">
        <v>5</v>
      </c>
      <c r="L189" s="173"/>
      <c r="M189" s="172"/>
      <c r="N189" s="173"/>
      <c r="O189" s="173"/>
      <c r="P189" s="173"/>
      <c r="Q189" s="173">
        <v>4</v>
      </c>
    </row>
    <row r="190" spans="1:17" x14ac:dyDescent="0.3">
      <c r="A190" s="153">
        <v>331</v>
      </c>
      <c r="B190" s="150" t="s">
        <v>807</v>
      </c>
      <c r="C190" s="191" t="s">
        <v>62</v>
      </c>
      <c r="D190" s="191" t="s">
        <v>1174</v>
      </c>
      <c r="E190" s="154" t="s">
        <v>19</v>
      </c>
      <c r="F190" s="164">
        <v>5</v>
      </c>
      <c r="G190" s="163">
        <v>4</v>
      </c>
      <c r="H190" s="163">
        <v>4</v>
      </c>
      <c r="I190" s="163">
        <v>4</v>
      </c>
      <c r="J190" s="163">
        <v>4</v>
      </c>
      <c r="K190" s="172">
        <v>4</v>
      </c>
      <c r="L190" s="163">
        <v>4</v>
      </c>
      <c r="M190" s="164">
        <v>4</v>
      </c>
      <c r="N190" s="163">
        <v>4</v>
      </c>
      <c r="O190" s="163">
        <v>4</v>
      </c>
      <c r="P190" s="163">
        <v>4</v>
      </c>
      <c r="Q190" s="163">
        <v>5</v>
      </c>
    </row>
    <row r="191" spans="1:17" x14ac:dyDescent="0.3">
      <c r="A191" s="153">
        <v>332</v>
      </c>
      <c r="B191" s="150" t="s">
        <v>807</v>
      </c>
      <c r="C191" s="191" t="s">
        <v>817</v>
      </c>
      <c r="D191" s="191" t="s">
        <v>1109</v>
      </c>
      <c r="E191" s="154" t="s">
        <v>38</v>
      </c>
      <c r="F191" s="164">
        <v>5</v>
      </c>
      <c r="G191" s="163">
        <v>5</v>
      </c>
      <c r="H191" s="163"/>
      <c r="I191" s="163">
        <v>4</v>
      </c>
      <c r="J191" s="163"/>
      <c r="K191" s="164"/>
      <c r="L191" s="163"/>
      <c r="M191" s="164"/>
      <c r="N191" s="173"/>
      <c r="O191" s="163"/>
      <c r="P191" s="163"/>
      <c r="Q191" s="163">
        <v>4</v>
      </c>
    </row>
    <row r="192" spans="1:17" x14ac:dyDescent="0.3">
      <c r="A192" s="153">
        <v>333</v>
      </c>
      <c r="B192" s="150" t="s">
        <v>807</v>
      </c>
      <c r="C192" s="191" t="s">
        <v>817</v>
      </c>
      <c r="D192" s="191" t="s">
        <v>1110</v>
      </c>
      <c r="E192" s="154" t="s">
        <v>38</v>
      </c>
      <c r="F192" s="164">
        <v>5</v>
      </c>
      <c r="G192" s="163">
        <v>5</v>
      </c>
      <c r="H192" s="163"/>
      <c r="I192" s="163"/>
      <c r="J192" s="163"/>
      <c r="K192" s="164"/>
      <c r="L192" s="173"/>
      <c r="M192" s="172"/>
      <c r="N192" s="173"/>
      <c r="O192" s="173"/>
      <c r="P192" s="173"/>
      <c r="Q192" s="173">
        <v>4</v>
      </c>
    </row>
    <row r="193" spans="1:17" x14ac:dyDescent="0.3">
      <c r="A193" s="153">
        <v>334</v>
      </c>
      <c r="B193" s="150" t="s">
        <v>807</v>
      </c>
      <c r="C193" s="191" t="s">
        <v>817</v>
      </c>
      <c r="D193" s="191" t="s">
        <v>1111</v>
      </c>
      <c r="E193" s="154" t="s">
        <v>38</v>
      </c>
      <c r="F193" s="164">
        <v>5</v>
      </c>
      <c r="G193" s="163">
        <v>5</v>
      </c>
      <c r="H193" s="163"/>
      <c r="I193" s="163"/>
      <c r="J193" s="163"/>
      <c r="K193" s="164"/>
      <c r="L193" s="163"/>
      <c r="M193" s="164"/>
      <c r="N193" s="163"/>
      <c r="O193" s="163"/>
      <c r="P193" s="163"/>
      <c r="Q193" s="163">
        <v>4</v>
      </c>
    </row>
    <row r="194" spans="1:17" x14ac:dyDescent="0.3">
      <c r="A194" s="153">
        <v>335</v>
      </c>
      <c r="B194" s="150" t="s">
        <v>807</v>
      </c>
      <c r="C194" s="191" t="s">
        <v>62</v>
      </c>
      <c r="D194" s="191" t="s">
        <v>1112</v>
      </c>
      <c r="E194" s="154" t="s">
        <v>38</v>
      </c>
      <c r="F194" s="164">
        <v>5</v>
      </c>
      <c r="G194" s="163">
        <v>4</v>
      </c>
      <c r="H194" s="163"/>
      <c r="I194" s="163"/>
      <c r="J194" s="163"/>
      <c r="K194" s="164"/>
      <c r="L194" s="163"/>
      <c r="M194" s="164"/>
      <c r="N194" s="163"/>
      <c r="O194" s="163"/>
      <c r="P194" s="163"/>
      <c r="Q194" s="163">
        <v>4</v>
      </c>
    </row>
    <row r="195" spans="1:17" x14ac:dyDescent="0.3">
      <c r="A195" s="153">
        <v>336</v>
      </c>
      <c r="B195" s="150" t="s">
        <v>807</v>
      </c>
      <c r="C195" s="191" t="s">
        <v>817</v>
      </c>
      <c r="D195" s="191" t="s">
        <v>1114</v>
      </c>
      <c r="E195" s="154" t="s">
        <v>38</v>
      </c>
      <c r="F195" s="164">
        <v>5</v>
      </c>
      <c r="G195" s="163">
        <v>5</v>
      </c>
      <c r="H195" s="163"/>
      <c r="I195" s="163"/>
      <c r="J195" s="163"/>
      <c r="K195" s="164"/>
      <c r="L195" s="163"/>
      <c r="M195" s="164"/>
      <c r="N195" s="163"/>
      <c r="O195" s="163"/>
      <c r="P195" s="163"/>
      <c r="Q195" s="163">
        <v>4</v>
      </c>
    </row>
    <row r="196" spans="1:17" x14ac:dyDescent="0.3">
      <c r="A196" s="153">
        <v>337</v>
      </c>
      <c r="B196" s="150" t="s">
        <v>807</v>
      </c>
      <c r="C196" s="191" t="s">
        <v>817</v>
      </c>
      <c r="D196" s="191" t="s">
        <v>1115</v>
      </c>
      <c r="E196" s="154" t="s">
        <v>38</v>
      </c>
      <c r="F196" s="164">
        <v>5</v>
      </c>
      <c r="G196" s="163">
        <v>5</v>
      </c>
      <c r="H196" s="163"/>
      <c r="I196" s="163"/>
      <c r="J196" s="163"/>
      <c r="K196" s="164"/>
      <c r="L196" s="163"/>
      <c r="M196" s="164"/>
      <c r="N196" s="173"/>
      <c r="O196" s="163"/>
      <c r="P196" s="163"/>
      <c r="Q196" s="163">
        <v>4</v>
      </c>
    </row>
    <row r="197" spans="1:17" x14ac:dyDescent="0.3">
      <c r="A197" s="153">
        <v>338</v>
      </c>
      <c r="B197" s="150" t="s">
        <v>807</v>
      </c>
      <c r="C197" s="191" t="s">
        <v>817</v>
      </c>
      <c r="D197" s="191" t="s">
        <v>1116</v>
      </c>
      <c r="E197" s="154" t="s">
        <v>38</v>
      </c>
      <c r="F197" s="164">
        <v>5</v>
      </c>
      <c r="G197" s="163">
        <v>5</v>
      </c>
      <c r="H197" s="163"/>
      <c r="I197" s="163"/>
      <c r="J197" s="163"/>
      <c r="K197" s="164"/>
      <c r="L197" s="163"/>
      <c r="M197" s="164"/>
      <c r="N197" s="163"/>
      <c r="O197" s="163"/>
      <c r="P197" s="163"/>
      <c r="Q197" s="163">
        <v>4</v>
      </c>
    </row>
    <row r="198" spans="1:17" x14ac:dyDescent="0.3">
      <c r="A198" s="153">
        <v>340</v>
      </c>
      <c r="B198" s="150" t="s">
        <v>807</v>
      </c>
      <c r="C198" s="191" t="s">
        <v>817</v>
      </c>
      <c r="D198" s="191" t="s">
        <v>1117</v>
      </c>
      <c r="E198" s="154" t="s">
        <v>38</v>
      </c>
      <c r="F198" s="164">
        <v>5</v>
      </c>
      <c r="G198" s="163">
        <v>5</v>
      </c>
      <c r="H198" s="163"/>
      <c r="I198" s="163"/>
      <c r="J198" s="163"/>
      <c r="K198" s="164"/>
      <c r="L198" s="163"/>
      <c r="M198" s="164"/>
      <c r="N198" s="163"/>
      <c r="O198" s="163"/>
      <c r="P198" s="163"/>
      <c r="Q198" s="163">
        <v>4</v>
      </c>
    </row>
    <row r="199" spans="1:17" x14ac:dyDescent="0.3">
      <c r="A199" s="153">
        <v>341</v>
      </c>
      <c r="B199" s="150" t="s">
        <v>807</v>
      </c>
      <c r="C199" s="191" t="s">
        <v>817</v>
      </c>
      <c r="D199" s="191" t="s">
        <v>1118</v>
      </c>
      <c r="E199" s="154" t="s">
        <v>38</v>
      </c>
      <c r="F199" s="164">
        <v>5</v>
      </c>
      <c r="G199" s="163">
        <v>4</v>
      </c>
      <c r="H199" s="163"/>
      <c r="I199" s="163"/>
      <c r="J199" s="163"/>
      <c r="K199" s="164"/>
      <c r="L199" s="163"/>
      <c r="M199" s="164"/>
      <c r="N199" s="163"/>
      <c r="O199" s="163"/>
      <c r="P199" s="163"/>
      <c r="Q199" s="163">
        <v>4</v>
      </c>
    </row>
    <row r="200" spans="1:17" x14ac:dyDescent="0.3">
      <c r="A200" s="153">
        <v>343</v>
      </c>
      <c r="B200" s="150" t="s">
        <v>807</v>
      </c>
      <c r="C200" s="191" t="s">
        <v>817</v>
      </c>
      <c r="D200" s="191" t="s">
        <v>1119</v>
      </c>
      <c r="E200" s="154" t="s">
        <v>38</v>
      </c>
      <c r="F200" s="164">
        <v>4</v>
      </c>
      <c r="G200" s="163">
        <v>4</v>
      </c>
      <c r="H200" s="163"/>
      <c r="I200" s="163"/>
      <c r="J200" s="163"/>
      <c r="K200" s="164"/>
      <c r="L200" s="163">
        <v>5</v>
      </c>
      <c r="M200" s="164"/>
      <c r="N200" s="163"/>
      <c r="O200" s="163"/>
      <c r="P200" s="163"/>
      <c r="Q200" s="163">
        <v>4</v>
      </c>
    </row>
    <row r="201" spans="1:17" x14ac:dyDescent="0.3">
      <c r="A201" s="153">
        <v>344</v>
      </c>
      <c r="B201" s="150" t="s">
        <v>807</v>
      </c>
      <c r="C201" s="191" t="s">
        <v>62</v>
      </c>
      <c r="D201" s="191" t="s">
        <v>1120</v>
      </c>
      <c r="E201" s="154" t="s">
        <v>38</v>
      </c>
      <c r="F201" s="164">
        <v>4</v>
      </c>
      <c r="G201" s="163">
        <v>4</v>
      </c>
      <c r="H201" s="163"/>
      <c r="I201" s="163">
        <v>5</v>
      </c>
      <c r="J201" s="163"/>
      <c r="K201" s="164"/>
      <c r="L201" s="163"/>
      <c r="M201" s="163"/>
      <c r="N201" s="163"/>
      <c r="O201" s="163"/>
      <c r="P201" s="163"/>
      <c r="Q201" s="163">
        <v>4</v>
      </c>
    </row>
    <row r="202" spans="1:17" x14ac:dyDescent="0.3">
      <c r="A202" s="153">
        <v>345</v>
      </c>
      <c r="B202" s="150" t="s">
        <v>807</v>
      </c>
      <c r="C202" s="191" t="s">
        <v>817</v>
      </c>
      <c r="D202" s="191" t="s">
        <v>1121</v>
      </c>
      <c r="E202" s="154" t="s">
        <v>38</v>
      </c>
      <c r="F202" s="164">
        <v>4</v>
      </c>
      <c r="G202" s="163">
        <v>4</v>
      </c>
      <c r="H202" s="163"/>
      <c r="I202" s="163">
        <v>4</v>
      </c>
      <c r="J202" s="163"/>
      <c r="K202" s="186"/>
      <c r="L202" s="166">
        <v>4</v>
      </c>
      <c r="M202" s="165">
        <v>5</v>
      </c>
      <c r="N202" s="177"/>
      <c r="O202" s="166"/>
      <c r="P202" s="166"/>
      <c r="Q202" s="166">
        <v>4</v>
      </c>
    </row>
    <row r="203" spans="1:17" x14ac:dyDescent="0.3">
      <c r="A203" s="153">
        <v>346</v>
      </c>
      <c r="B203" s="150" t="s">
        <v>807</v>
      </c>
      <c r="C203" s="191" t="s">
        <v>817</v>
      </c>
      <c r="D203" s="191" t="s">
        <v>1123</v>
      </c>
      <c r="E203" s="154" t="s">
        <v>38</v>
      </c>
      <c r="F203" s="164">
        <v>4</v>
      </c>
      <c r="G203" s="163">
        <v>4</v>
      </c>
      <c r="H203" s="163"/>
      <c r="I203" s="163">
        <v>4</v>
      </c>
      <c r="J203" s="163"/>
      <c r="K203" s="187"/>
      <c r="L203" s="163">
        <v>4</v>
      </c>
      <c r="M203" s="164"/>
      <c r="N203" s="173"/>
      <c r="O203" s="163"/>
      <c r="P203" s="163"/>
      <c r="Q203" s="163">
        <v>4</v>
      </c>
    </row>
    <row r="204" spans="1:17" x14ac:dyDescent="0.3">
      <c r="A204" s="153">
        <v>348</v>
      </c>
      <c r="B204" s="150" t="s">
        <v>807</v>
      </c>
      <c r="C204" s="191" t="s">
        <v>817</v>
      </c>
      <c r="D204" s="191" t="s">
        <v>1168</v>
      </c>
      <c r="E204" s="154" t="s">
        <v>32</v>
      </c>
      <c r="F204" s="164"/>
      <c r="G204" s="163"/>
      <c r="H204" s="163"/>
      <c r="I204" s="163">
        <v>5</v>
      </c>
      <c r="J204" s="163"/>
      <c r="K204" s="164"/>
      <c r="L204" s="163"/>
      <c r="M204" s="163"/>
      <c r="N204" s="163"/>
      <c r="O204" s="163"/>
      <c r="P204" s="163"/>
      <c r="Q204" s="163">
        <v>4</v>
      </c>
    </row>
    <row r="205" spans="1:17" x14ac:dyDescent="0.3">
      <c r="A205" s="153">
        <v>349</v>
      </c>
      <c r="B205" s="150" t="s">
        <v>807</v>
      </c>
      <c r="C205" s="191" t="s">
        <v>817</v>
      </c>
      <c r="D205" s="191" t="s">
        <v>1167</v>
      </c>
      <c r="E205" s="154" t="s">
        <v>32</v>
      </c>
      <c r="F205" s="164"/>
      <c r="G205" s="163"/>
      <c r="H205" s="163"/>
      <c r="I205" s="163">
        <v>5</v>
      </c>
      <c r="J205" s="163"/>
      <c r="K205" s="164"/>
      <c r="L205" s="163"/>
      <c r="M205" s="163"/>
      <c r="N205" s="163"/>
      <c r="O205" s="163"/>
      <c r="P205" s="163"/>
      <c r="Q205" s="163">
        <v>4</v>
      </c>
    </row>
    <row r="206" spans="1:17" x14ac:dyDescent="0.3">
      <c r="A206" s="153">
        <v>350</v>
      </c>
      <c r="B206" s="150" t="s">
        <v>807</v>
      </c>
      <c r="C206" s="191" t="s">
        <v>817</v>
      </c>
      <c r="D206" s="191" t="s">
        <v>1166</v>
      </c>
      <c r="E206" s="154" t="s">
        <v>32</v>
      </c>
      <c r="F206" s="164"/>
      <c r="G206" s="163"/>
      <c r="H206" s="163"/>
      <c r="I206" s="163">
        <v>5</v>
      </c>
      <c r="J206" s="163"/>
      <c r="K206" s="165"/>
      <c r="L206" s="166"/>
      <c r="M206" s="165"/>
      <c r="N206" s="177"/>
      <c r="O206" s="166"/>
      <c r="P206" s="166"/>
      <c r="Q206" s="166">
        <v>4</v>
      </c>
    </row>
    <row r="207" spans="1:17" ht="37.5" x14ac:dyDescent="0.3">
      <c r="A207" s="153">
        <v>351</v>
      </c>
      <c r="B207" s="150" t="s">
        <v>807</v>
      </c>
      <c r="C207" s="191" t="s">
        <v>62</v>
      </c>
      <c r="D207" s="191" t="s">
        <v>1165</v>
      </c>
      <c r="E207" s="154" t="s">
        <v>32</v>
      </c>
      <c r="F207" s="164"/>
      <c r="G207" s="163"/>
      <c r="H207" s="163"/>
      <c r="I207" s="163">
        <v>5</v>
      </c>
      <c r="J207" s="163"/>
      <c r="K207" s="187"/>
      <c r="L207" s="163"/>
      <c r="M207" s="164"/>
      <c r="N207" s="173"/>
      <c r="O207" s="163"/>
      <c r="P207" s="163"/>
      <c r="Q207" s="163">
        <v>4</v>
      </c>
    </row>
    <row r="208" spans="1:17" x14ac:dyDescent="0.3">
      <c r="A208" s="153">
        <v>352</v>
      </c>
      <c r="B208" s="150" t="s">
        <v>807</v>
      </c>
      <c r="C208" s="191" t="s">
        <v>817</v>
      </c>
      <c r="D208" s="191" t="s">
        <v>1164</v>
      </c>
      <c r="E208" s="154" t="s">
        <v>32</v>
      </c>
      <c r="F208" s="164"/>
      <c r="G208" s="163"/>
      <c r="H208" s="163"/>
      <c r="I208" s="163">
        <v>5</v>
      </c>
      <c r="J208" s="163"/>
      <c r="K208" s="187"/>
      <c r="L208" s="163"/>
      <c r="M208" s="164"/>
      <c r="N208" s="163"/>
      <c r="O208" s="163"/>
      <c r="P208" s="163"/>
      <c r="Q208" s="163"/>
    </row>
    <row r="209" spans="1:17" x14ac:dyDescent="0.3">
      <c r="A209" s="153">
        <v>353</v>
      </c>
      <c r="B209" s="150" t="s">
        <v>807</v>
      </c>
      <c r="C209" s="191" t="s">
        <v>817</v>
      </c>
      <c r="D209" s="191" t="s">
        <v>1163</v>
      </c>
      <c r="E209" s="154" t="s">
        <v>32</v>
      </c>
      <c r="F209" s="164"/>
      <c r="G209" s="163"/>
      <c r="H209" s="163"/>
      <c r="I209" s="163">
        <v>5</v>
      </c>
      <c r="J209" s="163"/>
      <c r="K209" s="187"/>
      <c r="L209" s="163"/>
      <c r="M209" s="164"/>
      <c r="N209" s="163"/>
      <c r="O209" s="163"/>
      <c r="P209" s="163"/>
      <c r="Q209" s="163"/>
    </row>
    <row r="210" spans="1:17" x14ac:dyDescent="0.3">
      <c r="A210" s="153">
        <v>354</v>
      </c>
      <c r="B210" s="150" t="s">
        <v>807</v>
      </c>
      <c r="C210" s="191" t="s">
        <v>62</v>
      </c>
      <c r="D210" s="191" t="s">
        <v>1162</v>
      </c>
      <c r="E210" s="154" t="s">
        <v>32</v>
      </c>
      <c r="F210" s="164">
        <v>4</v>
      </c>
      <c r="G210" s="163"/>
      <c r="H210" s="163"/>
      <c r="I210" s="163">
        <v>5</v>
      </c>
      <c r="J210" s="163">
        <v>4</v>
      </c>
      <c r="K210" s="187"/>
      <c r="L210" s="163"/>
      <c r="M210" s="164"/>
      <c r="N210" s="163"/>
      <c r="O210" s="163"/>
      <c r="P210" s="163"/>
      <c r="Q210" s="163">
        <v>4</v>
      </c>
    </row>
    <row r="211" spans="1:17" x14ac:dyDescent="0.3">
      <c r="A211" s="153">
        <v>355</v>
      </c>
      <c r="B211" s="150" t="s">
        <v>807</v>
      </c>
      <c r="C211" s="191" t="s">
        <v>62</v>
      </c>
      <c r="D211" s="191" t="s">
        <v>1161</v>
      </c>
      <c r="E211" s="154" t="s">
        <v>32</v>
      </c>
      <c r="F211" s="164"/>
      <c r="G211" s="163"/>
      <c r="H211" s="163"/>
      <c r="I211" s="163">
        <v>4</v>
      </c>
      <c r="J211" s="163">
        <v>5</v>
      </c>
      <c r="K211" s="187"/>
      <c r="L211" s="163"/>
      <c r="M211" s="164"/>
      <c r="N211" s="173"/>
      <c r="O211" s="173"/>
      <c r="P211" s="163"/>
      <c r="Q211" s="163"/>
    </row>
    <row r="212" spans="1:17" x14ac:dyDescent="0.3">
      <c r="A212" s="153">
        <v>356</v>
      </c>
      <c r="B212" s="150" t="s">
        <v>807</v>
      </c>
      <c r="C212" s="191" t="s">
        <v>62</v>
      </c>
      <c r="D212" s="191" t="s">
        <v>1160</v>
      </c>
      <c r="E212" s="154" t="s">
        <v>32</v>
      </c>
      <c r="F212" s="164"/>
      <c r="G212" s="163"/>
      <c r="H212" s="163"/>
      <c r="I212" s="163">
        <v>5</v>
      </c>
      <c r="J212" s="163"/>
      <c r="K212" s="187"/>
      <c r="L212" s="163"/>
      <c r="M212" s="164"/>
      <c r="N212" s="173"/>
      <c r="O212" s="163"/>
      <c r="P212" s="163"/>
      <c r="Q212" s="163">
        <v>5</v>
      </c>
    </row>
    <row r="213" spans="1:17" x14ac:dyDescent="0.3">
      <c r="A213" s="153">
        <v>357</v>
      </c>
      <c r="B213" s="150" t="s">
        <v>807</v>
      </c>
      <c r="C213" s="191" t="s">
        <v>62</v>
      </c>
      <c r="D213" s="191" t="s">
        <v>1159</v>
      </c>
      <c r="E213" s="154" t="s">
        <v>32</v>
      </c>
      <c r="F213" s="164"/>
      <c r="G213" s="163"/>
      <c r="H213" s="163"/>
      <c r="I213" s="163">
        <v>5</v>
      </c>
      <c r="J213" s="163"/>
      <c r="K213" s="164"/>
      <c r="L213" s="173"/>
      <c r="M213" s="172"/>
      <c r="N213" s="173"/>
      <c r="O213" s="173"/>
      <c r="P213" s="173"/>
      <c r="Q213" s="173"/>
    </row>
    <row r="214" spans="1:17" x14ac:dyDescent="0.3">
      <c r="A214" s="153">
        <v>358</v>
      </c>
      <c r="B214" s="150" t="s">
        <v>807</v>
      </c>
      <c r="C214" s="191" t="s">
        <v>817</v>
      </c>
      <c r="D214" s="191" t="s">
        <v>1158</v>
      </c>
      <c r="E214" s="154" t="s">
        <v>32</v>
      </c>
      <c r="F214" s="164"/>
      <c r="G214" s="163"/>
      <c r="H214" s="163"/>
      <c r="I214" s="163">
        <v>5</v>
      </c>
      <c r="J214" s="163"/>
      <c r="K214" s="187"/>
      <c r="L214" s="163"/>
      <c r="M214" s="164"/>
      <c r="N214" s="163"/>
      <c r="O214" s="163"/>
      <c r="P214" s="163"/>
      <c r="Q214" s="163"/>
    </row>
    <row r="215" spans="1:17" x14ac:dyDescent="0.3">
      <c r="A215" s="153">
        <v>359</v>
      </c>
      <c r="B215" s="150" t="s">
        <v>807</v>
      </c>
      <c r="C215" s="191" t="s">
        <v>817</v>
      </c>
      <c r="D215" s="191" t="s">
        <v>1157</v>
      </c>
      <c r="E215" s="154" t="s">
        <v>32</v>
      </c>
      <c r="F215" s="164"/>
      <c r="G215" s="163"/>
      <c r="H215" s="163"/>
      <c r="I215" s="163">
        <v>5</v>
      </c>
      <c r="J215" s="163"/>
      <c r="K215" s="164"/>
      <c r="L215" s="163"/>
      <c r="M215" s="164"/>
      <c r="N215" s="163"/>
      <c r="O215" s="163"/>
      <c r="P215" s="163"/>
      <c r="Q215" s="163"/>
    </row>
    <row r="216" spans="1:17" x14ac:dyDescent="0.3">
      <c r="A216" s="153">
        <v>360</v>
      </c>
      <c r="B216" s="150" t="s">
        <v>807</v>
      </c>
      <c r="C216" s="191" t="s">
        <v>817</v>
      </c>
      <c r="D216" s="191" t="s">
        <v>1156</v>
      </c>
      <c r="E216" s="154" t="s">
        <v>32</v>
      </c>
      <c r="F216" s="164">
        <v>4</v>
      </c>
      <c r="G216" s="163"/>
      <c r="H216" s="163"/>
      <c r="I216" s="163">
        <v>5</v>
      </c>
      <c r="J216" s="163"/>
      <c r="K216" s="187"/>
      <c r="L216" s="163"/>
      <c r="M216" s="164"/>
      <c r="N216" s="163"/>
      <c r="O216" s="163"/>
      <c r="P216" s="163"/>
      <c r="Q216" s="163"/>
    </row>
    <row r="217" spans="1:17" x14ac:dyDescent="0.3">
      <c r="A217" s="153">
        <v>361</v>
      </c>
      <c r="B217" s="150" t="s">
        <v>807</v>
      </c>
      <c r="C217" s="191" t="s">
        <v>817</v>
      </c>
      <c r="D217" s="191" t="s">
        <v>1155</v>
      </c>
      <c r="E217" s="154" t="s">
        <v>32</v>
      </c>
      <c r="F217" s="164"/>
      <c r="G217" s="163"/>
      <c r="H217" s="163"/>
      <c r="I217" s="163">
        <v>5</v>
      </c>
      <c r="J217" s="163"/>
      <c r="K217" s="164"/>
      <c r="L217" s="163"/>
      <c r="M217" s="164"/>
      <c r="N217" s="173"/>
      <c r="O217" s="173"/>
      <c r="P217" s="163"/>
      <c r="Q217" s="163"/>
    </row>
    <row r="218" spans="1:17" x14ac:dyDescent="0.3">
      <c r="A218" s="153">
        <v>362</v>
      </c>
      <c r="B218" s="150" t="s">
        <v>807</v>
      </c>
      <c r="C218" s="191" t="s">
        <v>62</v>
      </c>
      <c r="D218" s="191" t="s">
        <v>1154</v>
      </c>
      <c r="E218" s="154" t="s">
        <v>32</v>
      </c>
      <c r="F218" s="164"/>
      <c r="G218" s="163"/>
      <c r="H218" s="163"/>
      <c r="I218" s="163">
        <v>5</v>
      </c>
      <c r="J218" s="163"/>
      <c r="K218" s="187"/>
      <c r="L218" s="163">
        <v>5</v>
      </c>
      <c r="M218" s="164"/>
      <c r="N218" s="163"/>
      <c r="O218" s="163"/>
      <c r="P218" s="163"/>
      <c r="Q218" s="163"/>
    </row>
    <row r="219" spans="1:17" x14ac:dyDescent="0.3">
      <c r="A219" s="153">
        <v>363</v>
      </c>
      <c r="B219" s="150" t="s">
        <v>807</v>
      </c>
      <c r="C219" s="191" t="s">
        <v>62</v>
      </c>
      <c r="D219" s="191" t="s">
        <v>1153</v>
      </c>
      <c r="E219" s="154" t="s">
        <v>32</v>
      </c>
      <c r="F219" s="164"/>
      <c r="G219" s="163"/>
      <c r="H219" s="163"/>
      <c r="I219" s="163">
        <v>5</v>
      </c>
      <c r="J219" s="163"/>
      <c r="K219" s="187"/>
      <c r="L219" s="163">
        <v>5</v>
      </c>
      <c r="M219" s="164"/>
      <c r="N219" s="163"/>
      <c r="O219" s="163"/>
      <c r="P219" s="163"/>
      <c r="Q219" s="163"/>
    </row>
    <row r="220" spans="1:17" x14ac:dyDescent="0.3">
      <c r="A220" s="153">
        <v>364</v>
      </c>
      <c r="B220" s="150" t="s">
        <v>807</v>
      </c>
      <c r="C220" s="191" t="s">
        <v>817</v>
      </c>
      <c r="D220" s="191" t="s">
        <v>1152</v>
      </c>
      <c r="E220" s="154" t="s">
        <v>32</v>
      </c>
      <c r="F220" s="164"/>
      <c r="G220" s="163"/>
      <c r="H220" s="163"/>
      <c r="I220" s="163">
        <v>5</v>
      </c>
      <c r="J220" s="163"/>
      <c r="K220" s="164"/>
      <c r="L220" s="163">
        <v>5</v>
      </c>
      <c r="M220" s="163"/>
      <c r="N220" s="163"/>
      <c r="O220" s="163"/>
      <c r="P220" s="163"/>
      <c r="Q220" s="163">
        <v>4</v>
      </c>
    </row>
    <row r="221" spans="1:17" x14ac:dyDescent="0.3">
      <c r="A221" s="153">
        <v>365</v>
      </c>
      <c r="B221" s="150" t="s">
        <v>807</v>
      </c>
      <c r="C221" s="191" t="s">
        <v>62</v>
      </c>
      <c r="D221" s="191" t="s">
        <v>1151</v>
      </c>
      <c r="E221" s="154" t="s">
        <v>32</v>
      </c>
      <c r="F221" s="164"/>
      <c r="G221" s="163"/>
      <c r="H221" s="163"/>
      <c r="I221" s="163">
        <v>5</v>
      </c>
      <c r="J221" s="163"/>
      <c r="K221" s="186"/>
      <c r="L221" s="166">
        <v>5</v>
      </c>
      <c r="M221" s="165"/>
      <c r="N221" s="166"/>
      <c r="O221" s="166"/>
      <c r="P221" s="166"/>
      <c r="Q221" s="166"/>
    </row>
    <row r="222" spans="1:17" x14ac:dyDescent="0.3">
      <c r="A222" s="153">
        <v>366</v>
      </c>
      <c r="B222" s="150" t="s">
        <v>807</v>
      </c>
      <c r="C222" s="191" t="s">
        <v>817</v>
      </c>
      <c r="D222" s="191" t="s">
        <v>1150</v>
      </c>
      <c r="E222" s="154" t="s">
        <v>32</v>
      </c>
      <c r="F222" s="164"/>
      <c r="G222" s="163"/>
      <c r="H222" s="163"/>
      <c r="I222" s="163">
        <v>5</v>
      </c>
      <c r="J222" s="163"/>
      <c r="K222" s="187"/>
      <c r="L222" s="163">
        <v>4</v>
      </c>
      <c r="M222" s="164"/>
      <c r="N222" s="163"/>
      <c r="O222" s="163"/>
      <c r="P222" s="163"/>
      <c r="Q222" s="163">
        <v>4</v>
      </c>
    </row>
    <row r="223" spans="1:17" x14ac:dyDescent="0.3">
      <c r="A223" s="153">
        <v>367</v>
      </c>
      <c r="B223" s="150" t="s">
        <v>807</v>
      </c>
      <c r="C223" s="191" t="s">
        <v>62</v>
      </c>
      <c r="D223" s="191" t="s">
        <v>1032</v>
      </c>
      <c r="E223" s="154" t="s">
        <v>120</v>
      </c>
      <c r="F223" s="164"/>
      <c r="G223" s="163"/>
      <c r="H223" s="163"/>
      <c r="I223" s="163"/>
      <c r="J223" s="163"/>
      <c r="K223" s="164"/>
      <c r="L223" s="163"/>
      <c r="M223" s="164"/>
      <c r="N223" s="173"/>
      <c r="O223" s="163"/>
      <c r="P223" s="163">
        <v>5</v>
      </c>
      <c r="Q223" s="163">
        <v>4</v>
      </c>
    </row>
    <row r="224" spans="1:17" x14ac:dyDescent="0.3">
      <c r="A224" s="153">
        <v>368</v>
      </c>
      <c r="B224" s="150" t="s">
        <v>807</v>
      </c>
      <c r="C224" s="191" t="s">
        <v>62</v>
      </c>
      <c r="D224" s="191" t="s">
        <v>1033</v>
      </c>
      <c r="E224" s="154" t="s">
        <v>120</v>
      </c>
      <c r="F224" s="164"/>
      <c r="G224" s="163"/>
      <c r="H224" s="163"/>
      <c r="I224" s="163"/>
      <c r="J224" s="163"/>
      <c r="K224" s="187"/>
      <c r="L224" s="188"/>
      <c r="M224" s="187"/>
      <c r="N224" s="181"/>
      <c r="O224" s="188"/>
      <c r="P224" s="188">
        <v>5</v>
      </c>
      <c r="Q224" s="188">
        <v>4</v>
      </c>
    </row>
    <row r="225" spans="1:17" x14ac:dyDescent="0.3">
      <c r="A225" s="153">
        <v>369</v>
      </c>
      <c r="B225" s="150" t="s">
        <v>807</v>
      </c>
      <c r="C225" s="191" t="s">
        <v>62</v>
      </c>
      <c r="D225" s="191" t="s">
        <v>1223</v>
      </c>
      <c r="E225" s="154" t="s">
        <v>120</v>
      </c>
      <c r="F225" s="164"/>
      <c r="G225" s="163"/>
      <c r="H225" s="163"/>
      <c r="I225" s="163"/>
      <c r="J225" s="163"/>
      <c r="K225" s="164"/>
      <c r="L225" s="188"/>
      <c r="M225" s="187"/>
      <c r="N225" s="181"/>
      <c r="O225" s="188"/>
      <c r="P225" s="188">
        <v>5</v>
      </c>
      <c r="Q225" s="188">
        <v>4</v>
      </c>
    </row>
    <row r="226" spans="1:17" x14ac:dyDescent="0.3">
      <c r="A226" s="153">
        <v>370</v>
      </c>
      <c r="B226" s="150" t="s">
        <v>807</v>
      </c>
      <c r="C226" s="191" t="s">
        <v>817</v>
      </c>
      <c r="D226" s="191" t="s">
        <v>1034</v>
      </c>
      <c r="E226" s="154" t="s">
        <v>120</v>
      </c>
      <c r="F226" s="164"/>
      <c r="G226" s="163"/>
      <c r="H226" s="163"/>
      <c r="I226" s="163"/>
      <c r="J226" s="163"/>
      <c r="K226" s="164"/>
      <c r="L226" s="188"/>
      <c r="M226" s="187"/>
      <c r="N226" s="181"/>
      <c r="O226" s="188"/>
      <c r="P226" s="188">
        <v>5</v>
      </c>
      <c r="Q226" s="188">
        <v>4</v>
      </c>
    </row>
    <row r="227" spans="1:17" x14ac:dyDescent="0.3">
      <c r="A227" s="153">
        <v>371</v>
      </c>
      <c r="B227" s="150" t="s">
        <v>807</v>
      </c>
      <c r="C227" s="191" t="s">
        <v>817</v>
      </c>
      <c r="D227" s="191" t="s">
        <v>1035</v>
      </c>
      <c r="E227" s="154" t="s">
        <v>120</v>
      </c>
      <c r="F227" s="164"/>
      <c r="G227" s="163"/>
      <c r="H227" s="163"/>
      <c r="I227" s="163"/>
      <c r="J227" s="163"/>
      <c r="K227" s="187"/>
      <c r="L227" s="188"/>
      <c r="M227" s="187"/>
      <c r="N227" s="181"/>
      <c r="O227" s="188"/>
      <c r="P227" s="188">
        <v>5</v>
      </c>
      <c r="Q227" s="188">
        <v>4</v>
      </c>
    </row>
    <row r="228" spans="1:17" x14ac:dyDescent="0.3">
      <c r="A228" s="153">
        <v>372</v>
      </c>
      <c r="B228" s="150" t="s">
        <v>807</v>
      </c>
      <c r="C228" s="191" t="s">
        <v>817</v>
      </c>
      <c r="D228" s="191" t="s">
        <v>1036</v>
      </c>
      <c r="E228" s="154" t="s">
        <v>120</v>
      </c>
      <c r="F228" s="164"/>
      <c r="G228" s="163"/>
      <c r="H228" s="163"/>
      <c r="I228" s="163"/>
      <c r="J228" s="163"/>
      <c r="K228" s="164"/>
      <c r="L228" s="163"/>
      <c r="M228" s="164"/>
      <c r="N228" s="173"/>
      <c r="O228" s="163"/>
      <c r="P228" s="163">
        <v>5</v>
      </c>
      <c r="Q228" s="163">
        <v>4</v>
      </c>
    </row>
    <row r="229" spans="1:17" x14ac:dyDescent="0.3">
      <c r="A229" s="153">
        <v>373</v>
      </c>
      <c r="B229" s="150" t="s">
        <v>807</v>
      </c>
      <c r="C229" s="191" t="s">
        <v>62</v>
      </c>
      <c r="D229" s="191" t="s">
        <v>1037</v>
      </c>
      <c r="E229" s="154" t="s">
        <v>120</v>
      </c>
      <c r="F229" s="164"/>
      <c r="G229" s="163"/>
      <c r="H229" s="163"/>
      <c r="I229" s="163"/>
      <c r="J229" s="163"/>
      <c r="K229" s="187"/>
      <c r="L229" s="163"/>
      <c r="M229" s="164"/>
      <c r="N229" s="173"/>
      <c r="O229" s="173"/>
      <c r="P229" s="163">
        <v>5</v>
      </c>
      <c r="Q229" s="163">
        <v>4</v>
      </c>
    </row>
    <row r="230" spans="1:17" x14ac:dyDescent="0.3">
      <c r="A230" s="153">
        <v>374</v>
      </c>
      <c r="B230" s="150" t="s">
        <v>807</v>
      </c>
      <c r="C230" s="191" t="s">
        <v>817</v>
      </c>
      <c r="D230" s="191" t="s">
        <v>1039</v>
      </c>
      <c r="E230" s="154" t="s">
        <v>120</v>
      </c>
      <c r="F230" s="164"/>
      <c r="G230" s="163"/>
      <c r="H230" s="163"/>
      <c r="I230" s="163"/>
      <c r="J230" s="163"/>
      <c r="K230" s="214"/>
      <c r="L230" s="188"/>
      <c r="M230" s="187"/>
      <c r="N230" s="181"/>
      <c r="O230" s="188"/>
      <c r="P230" s="188">
        <v>5</v>
      </c>
      <c r="Q230" s="188">
        <v>4</v>
      </c>
    </row>
    <row r="231" spans="1:17" x14ac:dyDescent="0.3">
      <c r="A231" s="153">
        <v>375</v>
      </c>
      <c r="B231" s="150" t="s">
        <v>807</v>
      </c>
      <c r="C231" s="191" t="s">
        <v>62</v>
      </c>
      <c r="D231" s="191" t="s">
        <v>1038</v>
      </c>
      <c r="E231" s="154" t="s">
        <v>120</v>
      </c>
      <c r="F231" s="164"/>
      <c r="G231" s="163"/>
      <c r="H231" s="163"/>
      <c r="I231" s="163"/>
      <c r="J231" s="163"/>
      <c r="K231" s="164"/>
      <c r="L231" s="163"/>
      <c r="M231" s="187"/>
      <c r="N231" s="181"/>
      <c r="O231" s="188"/>
      <c r="P231" s="188">
        <v>5</v>
      </c>
      <c r="Q231" s="188">
        <v>4</v>
      </c>
    </row>
    <row r="232" spans="1:17" x14ac:dyDescent="0.3">
      <c r="A232" s="153">
        <v>376</v>
      </c>
      <c r="B232" s="150" t="s">
        <v>807</v>
      </c>
      <c r="C232" s="191" t="s">
        <v>62</v>
      </c>
      <c r="D232" s="191" t="s">
        <v>1040</v>
      </c>
      <c r="E232" s="154" t="s">
        <v>120</v>
      </c>
      <c r="F232" s="164"/>
      <c r="G232" s="163"/>
      <c r="H232" s="163"/>
      <c r="I232" s="163"/>
      <c r="J232" s="163"/>
      <c r="K232" s="164"/>
      <c r="L232" s="163"/>
      <c r="M232" s="187"/>
      <c r="N232" s="181"/>
      <c r="O232" s="188"/>
      <c r="P232" s="188">
        <v>5</v>
      </c>
      <c r="Q232" s="188">
        <v>4</v>
      </c>
    </row>
    <row r="233" spans="1:17" x14ac:dyDescent="0.3">
      <c r="A233" s="153">
        <v>377</v>
      </c>
      <c r="B233" s="150" t="s">
        <v>807</v>
      </c>
      <c r="C233" s="191" t="s">
        <v>62</v>
      </c>
      <c r="D233" s="191" t="s">
        <v>1041</v>
      </c>
      <c r="E233" s="154" t="s">
        <v>120</v>
      </c>
      <c r="F233" s="164"/>
      <c r="G233" s="163"/>
      <c r="H233" s="163"/>
      <c r="I233" s="163"/>
      <c r="J233" s="163"/>
      <c r="K233" s="164"/>
      <c r="L233" s="163"/>
      <c r="M233" s="187"/>
      <c r="N233" s="181"/>
      <c r="O233" s="188"/>
      <c r="P233" s="188">
        <v>5</v>
      </c>
      <c r="Q233" s="188">
        <v>4</v>
      </c>
    </row>
    <row r="234" spans="1:17" x14ac:dyDescent="0.3">
      <c r="A234" s="153">
        <v>378</v>
      </c>
      <c r="B234" s="150" t="s">
        <v>807</v>
      </c>
      <c r="C234" s="191" t="s">
        <v>817</v>
      </c>
      <c r="D234" s="191" t="s">
        <v>1042</v>
      </c>
      <c r="E234" s="154" t="s">
        <v>120</v>
      </c>
      <c r="F234" s="164"/>
      <c r="G234" s="163"/>
      <c r="H234" s="163">
        <v>5</v>
      </c>
      <c r="I234" s="163"/>
      <c r="J234" s="163"/>
      <c r="K234" s="164"/>
      <c r="L234" s="163"/>
      <c r="M234" s="187"/>
      <c r="N234" s="181"/>
      <c r="O234" s="188"/>
      <c r="P234" s="188">
        <v>5</v>
      </c>
      <c r="Q234" s="188">
        <v>4</v>
      </c>
    </row>
    <row r="235" spans="1:17" x14ac:dyDescent="0.3">
      <c r="A235" s="153">
        <v>379</v>
      </c>
      <c r="B235" s="150" t="s">
        <v>807</v>
      </c>
      <c r="C235" s="191" t="s">
        <v>817</v>
      </c>
      <c r="D235" s="191" t="s">
        <v>1043</v>
      </c>
      <c r="E235" s="154" t="s">
        <v>120</v>
      </c>
      <c r="F235" s="164"/>
      <c r="G235" s="163"/>
      <c r="H235" s="163"/>
      <c r="I235" s="163"/>
      <c r="J235" s="163"/>
      <c r="K235" s="164"/>
      <c r="L235" s="163"/>
      <c r="M235" s="164"/>
      <c r="N235" s="163"/>
      <c r="O235" s="163"/>
      <c r="P235" s="163">
        <v>5</v>
      </c>
      <c r="Q235" s="163">
        <v>4</v>
      </c>
    </row>
    <row r="236" spans="1:17" x14ac:dyDescent="0.3">
      <c r="A236" s="153">
        <v>380</v>
      </c>
      <c r="B236" s="150" t="s">
        <v>807</v>
      </c>
      <c r="C236" s="191" t="s">
        <v>817</v>
      </c>
      <c r="D236" s="191" t="s">
        <v>1044</v>
      </c>
      <c r="E236" s="154" t="s">
        <v>120</v>
      </c>
      <c r="F236" s="164"/>
      <c r="G236" s="163"/>
      <c r="H236" s="163">
        <v>4</v>
      </c>
      <c r="I236" s="163"/>
      <c r="J236" s="163"/>
      <c r="K236" s="164"/>
      <c r="L236" s="163"/>
      <c r="M236" s="187"/>
      <c r="N236" s="181"/>
      <c r="O236" s="188"/>
      <c r="P236" s="188">
        <v>5</v>
      </c>
      <c r="Q236" s="188">
        <v>4</v>
      </c>
    </row>
    <row r="237" spans="1:17" x14ac:dyDescent="0.3">
      <c r="A237" s="153">
        <v>381</v>
      </c>
      <c r="B237" s="150" t="s">
        <v>807</v>
      </c>
      <c r="C237" s="191" t="s">
        <v>817</v>
      </c>
      <c r="D237" s="191" t="s">
        <v>1234</v>
      </c>
      <c r="E237" s="154" t="s">
        <v>120</v>
      </c>
      <c r="F237" s="164"/>
      <c r="G237" s="163"/>
      <c r="H237" s="163"/>
      <c r="I237" s="163"/>
      <c r="J237" s="163">
        <v>4</v>
      </c>
      <c r="K237" s="164"/>
      <c r="L237" s="163"/>
      <c r="M237" s="164"/>
      <c r="N237" s="173"/>
      <c r="O237" s="163"/>
      <c r="P237" s="163">
        <v>5</v>
      </c>
      <c r="Q237" s="163">
        <v>4</v>
      </c>
    </row>
    <row r="238" spans="1:17" x14ac:dyDescent="0.3">
      <c r="A238" s="153">
        <v>382</v>
      </c>
      <c r="B238" s="150" t="s">
        <v>807</v>
      </c>
      <c r="C238" s="191" t="s">
        <v>817</v>
      </c>
      <c r="D238" s="191" t="s">
        <v>1045</v>
      </c>
      <c r="E238" s="154" t="s">
        <v>120</v>
      </c>
      <c r="F238" s="164"/>
      <c r="G238" s="163"/>
      <c r="H238" s="163"/>
      <c r="I238" s="163"/>
      <c r="J238" s="163"/>
      <c r="K238" s="164"/>
      <c r="L238" s="163"/>
      <c r="M238" s="187"/>
      <c r="N238" s="181"/>
      <c r="O238" s="188"/>
      <c r="P238" s="188">
        <v>5</v>
      </c>
      <c r="Q238" s="188">
        <v>4</v>
      </c>
    </row>
    <row r="239" spans="1:17" x14ac:dyDescent="0.3">
      <c r="A239" s="153">
        <v>383</v>
      </c>
      <c r="B239" s="150" t="s">
        <v>807</v>
      </c>
      <c r="C239" s="191" t="s">
        <v>62</v>
      </c>
      <c r="D239" s="191" t="s">
        <v>1046</v>
      </c>
      <c r="E239" s="154" t="s">
        <v>120</v>
      </c>
      <c r="F239" s="164"/>
      <c r="G239" s="163"/>
      <c r="H239" s="163"/>
      <c r="I239" s="163"/>
      <c r="J239" s="163"/>
      <c r="K239" s="164"/>
      <c r="L239" s="163"/>
      <c r="M239" s="164"/>
      <c r="N239" s="173"/>
      <c r="O239" s="173"/>
      <c r="P239" s="163">
        <v>5</v>
      </c>
      <c r="Q239" s="163">
        <v>4</v>
      </c>
    </row>
    <row r="240" spans="1:17" x14ac:dyDescent="0.3">
      <c r="A240" s="153">
        <v>384</v>
      </c>
      <c r="B240" s="150" t="s">
        <v>807</v>
      </c>
      <c r="C240" s="191" t="s">
        <v>817</v>
      </c>
      <c r="D240" s="191" t="s">
        <v>1047</v>
      </c>
      <c r="E240" s="154" t="s">
        <v>120</v>
      </c>
      <c r="F240" s="164"/>
      <c r="G240" s="163"/>
      <c r="H240" s="163"/>
      <c r="I240" s="163"/>
      <c r="J240" s="163"/>
      <c r="K240" s="214"/>
      <c r="L240" s="221"/>
      <c r="M240" s="187"/>
      <c r="N240" s="181"/>
      <c r="O240" s="188"/>
      <c r="P240" s="188">
        <v>5</v>
      </c>
      <c r="Q240" s="188">
        <v>4</v>
      </c>
    </row>
    <row r="241" spans="1:17" x14ac:dyDescent="0.3">
      <c r="A241" s="153">
        <v>385</v>
      </c>
      <c r="B241" s="150" t="s">
        <v>807</v>
      </c>
      <c r="C241" s="191" t="s">
        <v>817</v>
      </c>
      <c r="D241" s="191" t="s">
        <v>1196</v>
      </c>
      <c r="E241" s="154" t="s">
        <v>120</v>
      </c>
      <c r="F241" s="164"/>
      <c r="G241" s="163"/>
      <c r="H241" s="163"/>
      <c r="I241" s="163"/>
      <c r="J241" s="163"/>
      <c r="K241" s="164"/>
      <c r="L241" s="163"/>
      <c r="M241" s="163"/>
      <c r="N241" s="163"/>
      <c r="O241" s="163"/>
      <c r="P241" s="163">
        <v>5</v>
      </c>
      <c r="Q241" s="163">
        <v>4</v>
      </c>
    </row>
    <row r="242" spans="1:17" ht="37.5" x14ac:dyDescent="0.3">
      <c r="A242" s="153">
        <v>387</v>
      </c>
      <c r="B242" s="150" t="s">
        <v>807</v>
      </c>
      <c r="C242" s="191" t="s">
        <v>817</v>
      </c>
      <c r="D242" s="191" t="s">
        <v>1083</v>
      </c>
      <c r="E242" s="154" t="s">
        <v>19</v>
      </c>
      <c r="F242" s="164">
        <v>4</v>
      </c>
      <c r="G242" s="163">
        <v>4</v>
      </c>
      <c r="H242" s="163"/>
      <c r="I242" s="163">
        <v>5</v>
      </c>
      <c r="J242" s="163">
        <v>4</v>
      </c>
      <c r="K242" s="163"/>
      <c r="L242" s="166">
        <v>4</v>
      </c>
      <c r="M242" s="165"/>
      <c r="N242" s="177"/>
      <c r="O242" s="177"/>
      <c r="P242" s="166"/>
      <c r="Q242" s="166">
        <v>5</v>
      </c>
    </row>
    <row r="243" spans="1:17" x14ac:dyDescent="0.3">
      <c r="A243" s="153">
        <v>388</v>
      </c>
      <c r="B243" s="150" t="s">
        <v>807</v>
      </c>
      <c r="C243" s="191" t="s">
        <v>62</v>
      </c>
      <c r="D243" s="191" t="s">
        <v>1084</v>
      </c>
      <c r="E243" s="154" t="s">
        <v>19</v>
      </c>
      <c r="F243" s="164">
        <v>4</v>
      </c>
      <c r="G243" s="163"/>
      <c r="H243" s="163">
        <v>4</v>
      </c>
      <c r="I243" s="163"/>
      <c r="J243" s="163"/>
      <c r="K243" s="163"/>
      <c r="L243" s="188"/>
      <c r="M243" s="187"/>
      <c r="N243" s="181"/>
      <c r="O243" s="188"/>
      <c r="P243" s="188"/>
      <c r="Q243" s="188">
        <v>5</v>
      </c>
    </row>
    <row r="244" spans="1:17" x14ac:dyDescent="0.3">
      <c r="A244" s="153">
        <v>389</v>
      </c>
      <c r="B244" s="150" t="s">
        <v>807</v>
      </c>
      <c r="C244" s="191" t="s">
        <v>62</v>
      </c>
      <c r="D244" s="191" t="s">
        <v>1085</v>
      </c>
      <c r="E244" s="154" t="s">
        <v>19</v>
      </c>
      <c r="F244" s="164">
        <v>4</v>
      </c>
      <c r="G244" s="163"/>
      <c r="H244" s="163">
        <v>4</v>
      </c>
      <c r="I244" s="163"/>
      <c r="J244" s="163"/>
      <c r="K244" s="163"/>
      <c r="L244" s="188">
        <v>5</v>
      </c>
      <c r="M244" s="187"/>
      <c r="N244" s="181"/>
      <c r="O244" s="188"/>
      <c r="P244" s="188"/>
      <c r="Q244" s="188">
        <v>5</v>
      </c>
    </row>
    <row r="245" spans="1:17" x14ac:dyDescent="0.3">
      <c r="A245" s="153">
        <v>390</v>
      </c>
      <c r="B245" s="150" t="s">
        <v>807</v>
      </c>
      <c r="C245" s="191" t="s">
        <v>62</v>
      </c>
      <c r="D245" s="191" t="s">
        <v>1086</v>
      </c>
      <c r="E245" s="154" t="s">
        <v>19</v>
      </c>
      <c r="F245" s="164">
        <v>4</v>
      </c>
      <c r="G245" s="163"/>
      <c r="H245" s="163"/>
      <c r="I245" s="163"/>
      <c r="J245" s="163"/>
      <c r="K245" s="163"/>
      <c r="L245" s="163">
        <v>4</v>
      </c>
      <c r="M245" s="164"/>
      <c r="N245" s="173"/>
      <c r="O245" s="173"/>
      <c r="P245" s="163"/>
      <c r="Q245" s="163">
        <v>5</v>
      </c>
    </row>
    <row r="246" spans="1:17" x14ac:dyDescent="0.3">
      <c r="A246" s="153">
        <v>391</v>
      </c>
      <c r="B246" s="150" t="s">
        <v>807</v>
      </c>
      <c r="C246" s="191" t="s">
        <v>62</v>
      </c>
      <c r="D246" s="191" t="s">
        <v>1087</v>
      </c>
      <c r="E246" s="154" t="s">
        <v>19</v>
      </c>
      <c r="F246" s="187"/>
      <c r="G246" s="188"/>
      <c r="H246" s="188">
        <v>4</v>
      </c>
      <c r="I246" s="188"/>
      <c r="J246" s="188"/>
      <c r="K246" s="163"/>
      <c r="L246" s="188"/>
      <c r="M246" s="187"/>
      <c r="N246" s="181"/>
      <c r="O246" s="188"/>
      <c r="P246" s="188"/>
      <c r="Q246" s="188">
        <v>5</v>
      </c>
    </row>
    <row r="247" spans="1:17" x14ac:dyDescent="0.3">
      <c r="A247" s="153">
        <v>392</v>
      </c>
      <c r="B247" s="150" t="s">
        <v>807</v>
      </c>
      <c r="C247" s="191" t="s">
        <v>62</v>
      </c>
      <c r="D247" s="191" t="s">
        <v>1070</v>
      </c>
      <c r="E247" s="154" t="s">
        <v>19</v>
      </c>
      <c r="F247" s="164">
        <v>4</v>
      </c>
      <c r="G247" s="163"/>
      <c r="H247" s="163">
        <v>4</v>
      </c>
      <c r="I247" s="163"/>
      <c r="J247" s="163"/>
      <c r="K247" s="163"/>
      <c r="L247" s="163">
        <v>4</v>
      </c>
      <c r="M247" s="163"/>
      <c r="N247" s="163"/>
      <c r="O247" s="163"/>
      <c r="P247" s="163"/>
      <c r="Q247" s="163">
        <v>5</v>
      </c>
    </row>
    <row r="248" spans="1:17" x14ac:dyDescent="0.3">
      <c r="A248" s="153">
        <v>393</v>
      </c>
      <c r="B248" s="150" t="s">
        <v>807</v>
      </c>
      <c r="C248" s="191" t="s">
        <v>817</v>
      </c>
      <c r="D248" s="191" t="s">
        <v>1081</v>
      </c>
      <c r="E248" s="158" t="s">
        <v>11</v>
      </c>
      <c r="F248" s="189">
        <v>4</v>
      </c>
      <c r="G248" s="190"/>
      <c r="H248" s="190"/>
      <c r="I248" s="190"/>
      <c r="J248" s="190">
        <v>5</v>
      </c>
      <c r="K248" s="190"/>
      <c r="L248" s="190"/>
      <c r="M248" s="190"/>
      <c r="N248" s="190"/>
      <c r="O248" s="190"/>
      <c r="P248" s="190"/>
      <c r="Q248" s="190">
        <v>4</v>
      </c>
    </row>
    <row r="249" spans="1:17" x14ac:dyDescent="0.3">
      <c r="A249" s="153">
        <v>394</v>
      </c>
      <c r="B249" s="150" t="s">
        <v>807</v>
      </c>
      <c r="C249" s="191" t="s">
        <v>817</v>
      </c>
      <c r="D249" s="191" t="s">
        <v>1079</v>
      </c>
      <c r="E249" s="158" t="s">
        <v>11</v>
      </c>
      <c r="F249" s="189">
        <v>4</v>
      </c>
      <c r="G249" s="190"/>
      <c r="H249" s="190"/>
      <c r="I249" s="190"/>
      <c r="J249" s="190">
        <v>5</v>
      </c>
      <c r="K249" s="190"/>
      <c r="L249" s="190">
        <v>4</v>
      </c>
      <c r="M249" s="190"/>
      <c r="N249" s="190"/>
      <c r="O249" s="190"/>
      <c r="P249" s="190"/>
      <c r="Q249" s="190">
        <v>4</v>
      </c>
    </row>
    <row r="250" spans="1:17" x14ac:dyDescent="0.3">
      <c r="A250" s="153">
        <v>396</v>
      </c>
      <c r="B250" s="150" t="s">
        <v>807</v>
      </c>
      <c r="C250" s="191" t="s">
        <v>817</v>
      </c>
      <c r="D250" s="191" t="s">
        <v>1077</v>
      </c>
      <c r="E250" s="158" t="s">
        <v>11</v>
      </c>
      <c r="F250" s="189">
        <v>4</v>
      </c>
      <c r="G250" s="190"/>
      <c r="H250" s="190"/>
      <c r="I250" s="190"/>
      <c r="J250" s="190">
        <v>5</v>
      </c>
      <c r="K250" s="190"/>
      <c r="L250" s="190">
        <v>4</v>
      </c>
      <c r="M250" s="190"/>
      <c r="N250" s="190"/>
      <c r="O250" s="190"/>
      <c r="P250" s="190"/>
      <c r="Q250" s="190">
        <v>4</v>
      </c>
    </row>
    <row r="251" spans="1:17" x14ac:dyDescent="0.3">
      <c r="A251" s="153">
        <v>397</v>
      </c>
      <c r="B251" s="150" t="s">
        <v>807</v>
      </c>
      <c r="C251" s="191" t="s">
        <v>817</v>
      </c>
      <c r="D251" s="191" t="s">
        <v>1076</v>
      </c>
      <c r="E251" s="158" t="s">
        <v>11</v>
      </c>
      <c r="F251" s="189">
        <v>4</v>
      </c>
      <c r="G251" s="190"/>
      <c r="H251" s="190"/>
      <c r="I251" s="190">
        <v>4</v>
      </c>
      <c r="J251" s="190">
        <v>5</v>
      </c>
      <c r="K251" s="190"/>
      <c r="L251" s="190">
        <v>4</v>
      </c>
      <c r="M251" s="190"/>
      <c r="N251" s="190"/>
      <c r="O251" s="190"/>
      <c r="P251" s="190"/>
      <c r="Q251" s="190">
        <v>4</v>
      </c>
    </row>
    <row r="252" spans="1:17" ht="19.5" customHeight="1" x14ac:dyDescent="0.3">
      <c r="A252" s="153">
        <v>398</v>
      </c>
      <c r="B252" s="150" t="s">
        <v>807</v>
      </c>
      <c r="C252" s="191" t="s">
        <v>62</v>
      </c>
      <c r="D252" s="191" t="s">
        <v>1075</v>
      </c>
      <c r="E252" s="158" t="s">
        <v>11</v>
      </c>
      <c r="F252" s="189">
        <v>4</v>
      </c>
      <c r="G252" s="190"/>
      <c r="H252" s="190"/>
      <c r="I252" s="190"/>
      <c r="J252" s="190">
        <v>5</v>
      </c>
      <c r="K252" s="190"/>
      <c r="L252" s="190">
        <v>4</v>
      </c>
      <c r="M252" s="190"/>
      <c r="N252" s="190"/>
      <c r="O252" s="190"/>
      <c r="P252" s="190"/>
      <c r="Q252" s="190">
        <v>4</v>
      </c>
    </row>
    <row r="253" spans="1:17" x14ac:dyDescent="0.3">
      <c r="A253" s="153">
        <v>399</v>
      </c>
      <c r="B253" s="150" t="s">
        <v>807</v>
      </c>
      <c r="C253" s="191" t="s">
        <v>62</v>
      </c>
      <c r="D253" s="191" t="s">
        <v>1074</v>
      </c>
      <c r="E253" s="158" t="s">
        <v>11</v>
      </c>
      <c r="F253" s="189">
        <v>4</v>
      </c>
      <c r="G253" s="190"/>
      <c r="H253" s="190"/>
      <c r="I253" s="190"/>
      <c r="J253" s="190">
        <v>5</v>
      </c>
      <c r="K253" s="190"/>
      <c r="L253" s="190">
        <v>4</v>
      </c>
      <c r="M253" s="190"/>
      <c r="N253" s="190"/>
      <c r="O253" s="190"/>
      <c r="P253" s="190"/>
      <c r="Q253" s="190">
        <v>4</v>
      </c>
    </row>
    <row r="254" spans="1:17" x14ac:dyDescent="0.3">
      <c r="A254" s="153">
        <v>400</v>
      </c>
      <c r="B254" s="150" t="s">
        <v>807</v>
      </c>
      <c r="C254" s="191" t="s">
        <v>62</v>
      </c>
      <c r="D254" s="191" t="s">
        <v>1073</v>
      </c>
      <c r="E254" s="158" t="s">
        <v>11</v>
      </c>
      <c r="F254" s="189">
        <v>4</v>
      </c>
      <c r="G254" s="190"/>
      <c r="H254" s="190"/>
      <c r="I254" s="190"/>
      <c r="J254" s="190">
        <v>5</v>
      </c>
      <c r="K254" s="190"/>
      <c r="L254" s="190"/>
      <c r="M254" s="190"/>
      <c r="N254" s="190"/>
      <c r="O254" s="190"/>
      <c r="P254" s="190"/>
      <c r="Q254" s="190">
        <v>4</v>
      </c>
    </row>
    <row r="255" spans="1:17" x14ac:dyDescent="0.3">
      <c r="A255" s="153">
        <v>401</v>
      </c>
      <c r="B255" s="150" t="s">
        <v>807</v>
      </c>
      <c r="C255" s="191" t="s">
        <v>62</v>
      </c>
      <c r="D255" s="191" t="s">
        <v>1072</v>
      </c>
      <c r="E255" s="158" t="s">
        <v>11</v>
      </c>
      <c r="F255" s="189">
        <v>4</v>
      </c>
      <c r="G255" s="190"/>
      <c r="H255" s="190"/>
      <c r="I255" s="190"/>
      <c r="J255" s="190">
        <v>5</v>
      </c>
      <c r="K255" s="190"/>
      <c r="L255" s="190">
        <v>5</v>
      </c>
      <c r="M255" s="190"/>
      <c r="N255" s="190"/>
      <c r="O255" s="190"/>
      <c r="P255" s="190"/>
      <c r="Q255" s="190">
        <v>4</v>
      </c>
    </row>
    <row r="256" spans="1:17" x14ac:dyDescent="0.3">
      <c r="A256" s="153">
        <v>402</v>
      </c>
      <c r="B256" s="150" t="s">
        <v>807</v>
      </c>
      <c r="C256" s="191" t="s">
        <v>62</v>
      </c>
      <c r="D256" s="191" t="s">
        <v>1071</v>
      </c>
      <c r="E256" s="158" t="s">
        <v>11</v>
      </c>
      <c r="F256" s="189">
        <v>4</v>
      </c>
      <c r="G256" s="190"/>
      <c r="H256" s="190"/>
      <c r="I256" s="190"/>
      <c r="J256" s="190">
        <v>5</v>
      </c>
      <c r="K256" s="190"/>
      <c r="L256" s="190">
        <v>5</v>
      </c>
      <c r="M256" s="190"/>
      <c r="N256" s="190"/>
      <c r="O256" s="190"/>
      <c r="P256" s="190"/>
      <c r="Q256" s="190">
        <v>4</v>
      </c>
    </row>
    <row r="257" spans="1:17" x14ac:dyDescent="0.3">
      <c r="A257" s="153">
        <v>403</v>
      </c>
      <c r="B257" s="150" t="s">
        <v>807</v>
      </c>
      <c r="C257" s="191" t="s">
        <v>62</v>
      </c>
      <c r="D257" s="191" t="s">
        <v>1048</v>
      </c>
      <c r="E257" s="154" t="s">
        <v>790</v>
      </c>
      <c r="F257" s="164"/>
      <c r="G257" s="163"/>
      <c r="H257" s="163">
        <v>5</v>
      </c>
      <c r="I257" s="163"/>
      <c r="J257" s="163">
        <v>4</v>
      </c>
      <c r="K257" s="163"/>
      <c r="L257" s="163"/>
      <c r="M257" s="163"/>
      <c r="N257" s="163"/>
      <c r="O257" s="163"/>
      <c r="P257" s="163">
        <v>4</v>
      </c>
      <c r="Q257" s="163">
        <v>4</v>
      </c>
    </row>
    <row r="258" spans="1:17" x14ac:dyDescent="0.3">
      <c r="A258" s="153">
        <v>404</v>
      </c>
      <c r="B258" s="150" t="s">
        <v>807</v>
      </c>
      <c r="C258" s="191" t="s">
        <v>62</v>
      </c>
      <c r="D258" s="191" t="s">
        <v>1049</v>
      </c>
      <c r="E258" s="154" t="s">
        <v>790</v>
      </c>
      <c r="F258" s="164"/>
      <c r="G258" s="163"/>
      <c r="H258" s="163">
        <v>5</v>
      </c>
      <c r="I258" s="163"/>
      <c r="J258" s="163"/>
      <c r="K258" s="163"/>
      <c r="L258" s="163"/>
      <c r="M258" s="163"/>
      <c r="N258" s="163"/>
      <c r="O258" s="163"/>
      <c r="P258" s="163">
        <v>4</v>
      </c>
      <c r="Q258" s="163">
        <v>4</v>
      </c>
    </row>
    <row r="259" spans="1:17" x14ac:dyDescent="0.3">
      <c r="A259" s="153">
        <v>405</v>
      </c>
      <c r="B259" s="150" t="s">
        <v>807</v>
      </c>
      <c r="C259" s="191" t="s">
        <v>62</v>
      </c>
      <c r="D259" s="191" t="s">
        <v>1050</v>
      </c>
      <c r="E259" s="154" t="s">
        <v>790</v>
      </c>
      <c r="F259" s="164"/>
      <c r="G259" s="163"/>
      <c r="H259" s="163">
        <v>5</v>
      </c>
      <c r="I259" s="163"/>
      <c r="J259" s="163"/>
      <c r="K259" s="163"/>
      <c r="L259" s="163"/>
      <c r="M259" s="163"/>
      <c r="N259" s="163"/>
      <c r="O259" s="163"/>
      <c r="P259" s="163">
        <v>4</v>
      </c>
      <c r="Q259" s="163">
        <v>4</v>
      </c>
    </row>
    <row r="260" spans="1:17" x14ac:dyDescent="0.3">
      <c r="A260" s="153">
        <v>406</v>
      </c>
      <c r="B260" s="150" t="s">
        <v>807</v>
      </c>
      <c r="C260" s="191" t="s">
        <v>62</v>
      </c>
      <c r="D260" s="191" t="s">
        <v>1051</v>
      </c>
      <c r="E260" s="154" t="s">
        <v>790</v>
      </c>
      <c r="F260" s="164"/>
      <c r="G260" s="163"/>
      <c r="H260" s="163">
        <v>5</v>
      </c>
      <c r="I260" s="163"/>
      <c r="J260" s="163"/>
      <c r="K260" s="163"/>
      <c r="L260" s="163"/>
      <c r="M260" s="163"/>
      <c r="N260" s="163"/>
      <c r="O260" s="163"/>
      <c r="P260" s="163">
        <v>4</v>
      </c>
      <c r="Q260" s="163">
        <v>4</v>
      </c>
    </row>
    <row r="261" spans="1:17" ht="37.5" x14ac:dyDescent="0.3">
      <c r="A261" s="153">
        <v>407</v>
      </c>
      <c r="B261" s="150" t="s">
        <v>807</v>
      </c>
      <c r="C261" s="191" t="s">
        <v>62</v>
      </c>
      <c r="D261" s="191" t="s">
        <v>1052</v>
      </c>
      <c r="E261" s="154" t="s">
        <v>790</v>
      </c>
      <c r="F261" s="164"/>
      <c r="G261" s="163"/>
      <c r="H261" s="163">
        <v>5</v>
      </c>
      <c r="I261" s="163"/>
      <c r="J261" s="163"/>
      <c r="K261" s="163"/>
      <c r="L261" s="163"/>
      <c r="M261" s="163"/>
      <c r="N261" s="163"/>
      <c r="O261" s="163"/>
      <c r="P261" s="163">
        <v>5</v>
      </c>
      <c r="Q261" s="163">
        <v>4</v>
      </c>
    </row>
    <row r="262" spans="1:17" x14ac:dyDescent="0.3">
      <c r="A262" s="153">
        <v>408</v>
      </c>
      <c r="B262" s="150" t="s">
        <v>807</v>
      </c>
      <c r="C262" s="191" t="s">
        <v>62</v>
      </c>
      <c r="D262" s="191" t="s">
        <v>1053</v>
      </c>
      <c r="E262" s="154" t="s">
        <v>790</v>
      </c>
      <c r="F262" s="164"/>
      <c r="G262" s="163"/>
      <c r="H262" s="163">
        <v>5</v>
      </c>
      <c r="I262" s="163"/>
      <c r="J262" s="163"/>
      <c r="K262" s="163"/>
      <c r="L262" s="163"/>
      <c r="M262" s="163"/>
      <c r="N262" s="163"/>
      <c r="O262" s="163"/>
      <c r="P262" s="163"/>
      <c r="Q262" s="163">
        <v>4</v>
      </c>
    </row>
    <row r="263" spans="1:17" x14ac:dyDescent="0.3">
      <c r="A263" s="153">
        <v>409</v>
      </c>
      <c r="B263" s="150" t="s">
        <v>807</v>
      </c>
      <c r="C263" s="191" t="s">
        <v>817</v>
      </c>
      <c r="D263" s="191" t="s">
        <v>1054</v>
      </c>
      <c r="E263" s="154" t="s">
        <v>790</v>
      </c>
      <c r="F263" s="164"/>
      <c r="G263" s="163"/>
      <c r="H263" s="163">
        <v>5</v>
      </c>
      <c r="I263" s="163"/>
      <c r="J263" s="163"/>
      <c r="K263" s="163"/>
      <c r="L263" s="163"/>
      <c r="M263" s="163"/>
      <c r="N263" s="163"/>
      <c r="O263" s="163"/>
      <c r="P263" s="163"/>
      <c r="Q263" s="163">
        <v>4</v>
      </c>
    </row>
    <row r="264" spans="1:17" x14ac:dyDescent="0.3">
      <c r="A264" s="153">
        <v>410</v>
      </c>
      <c r="B264" s="150" t="s">
        <v>807</v>
      </c>
      <c r="C264" s="191" t="s">
        <v>817</v>
      </c>
      <c r="D264" s="191" t="s">
        <v>1055</v>
      </c>
      <c r="E264" s="154" t="s">
        <v>790</v>
      </c>
      <c r="F264" s="164"/>
      <c r="G264" s="163"/>
      <c r="H264" s="163">
        <v>5</v>
      </c>
      <c r="I264" s="163"/>
      <c r="J264" s="163">
        <v>5</v>
      </c>
      <c r="K264" s="163"/>
      <c r="L264" s="163"/>
      <c r="M264" s="163"/>
      <c r="N264" s="163"/>
      <c r="O264" s="163"/>
      <c r="P264" s="163"/>
      <c r="Q264" s="163"/>
    </row>
    <row r="265" spans="1:17" x14ac:dyDescent="0.3">
      <c r="A265" s="153">
        <v>411</v>
      </c>
      <c r="B265" s="150" t="s">
        <v>807</v>
      </c>
      <c r="C265" s="191" t="s">
        <v>62</v>
      </c>
      <c r="D265" s="191" t="s">
        <v>1056</v>
      </c>
      <c r="E265" s="154" t="s">
        <v>790</v>
      </c>
      <c r="F265" s="164"/>
      <c r="G265" s="163"/>
      <c r="H265" s="163">
        <v>5</v>
      </c>
      <c r="I265" s="163"/>
      <c r="J265" s="163"/>
      <c r="K265" s="163">
        <v>4</v>
      </c>
      <c r="L265" s="163"/>
      <c r="M265" s="163"/>
      <c r="N265" s="163"/>
      <c r="O265" s="163"/>
      <c r="P265" s="163"/>
      <c r="Q265" s="163"/>
    </row>
    <row r="266" spans="1:17" x14ac:dyDescent="0.3">
      <c r="A266" s="153">
        <v>412</v>
      </c>
      <c r="B266" s="150" t="s">
        <v>807</v>
      </c>
      <c r="C266" s="191" t="s">
        <v>62</v>
      </c>
      <c r="D266" s="191" t="s">
        <v>1058</v>
      </c>
      <c r="E266" s="154" t="s">
        <v>790</v>
      </c>
      <c r="F266" s="164"/>
      <c r="G266" s="163"/>
      <c r="H266" s="163">
        <v>5</v>
      </c>
      <c r="I266" s="163"/>
      <c r="J266" s="163"/>
      <c r="K266" s="163">
        <v>4</v>
      </c>
      <c r="L266" s="163"/>
      <c r="M266" s="163"/>
      <c r="N266" s="163"/>
      <c r="O266" s="163"/>
      <c r="P266" s="163"/>
      <c r="Q266" s="163"/>
    </row>
    <row r="267" spans="1:17" x14ac:dyDescent="0.3">
      <c r="A267" s="153">
        <v>413</v>
      </c>
      <c r="B267" s="150" t="s">
        <v>807</v>
      </c>
      <c r="C267" s="191" t="s">
        <v>62</v>
      </c>
      <c r="D267" s="191" t="s">
        <v>1059</v>
      </c>
      <c r="E267" s="154" t="s">
        <v>790</v>
      </c>
      <c r="F267" s="164"/>
      <c r="G267" s="163"/>
      <c r="H267" s="163">
        <v>5</v>
      </c>
      <c r="I267" s="163"/>
      <c r="J267" s="163"/>
      <c r="K267" s="163">
        <v>5</v>
      </c>
      <c r="L267" s="163"/>
      <c r="M267" s="163"/>
      <c r="N267" s="163"/>
      <c r="O267" s="163"/>
      <c r="P267" s="163"/>
      <c r="Q267" s="163"/>
    </row>
    <row r="268" spans="1:17" x14ac:dyDescent="0.3">
      <c r="A268" s="153">
        <v>414</v>
      </c>
      <c r="B268" s="150" t="s">
        <v>807</v>
      </c>
      <c r="C268" s="191" t="s">
        <v>62</v>
      </c>
      <c r="D268" s="191" t="s">
        <v>1060</v>
      </c>
      <c r="E268" s="154" t="s">
        <v>790</v>
      </c>
      <c r="F268" s="164"/>
      <c r="G268" s="163"/>
      <c r="H268" s="163">
        <v>5</v>
      </c>
      <c r="I268" s="163"/>
      <c r="J268" s="163"/>
      <c r="K268" s="163">
        <v>5</v>
      </c>
      <c r="L268" s="163"/>
      <c r="M268" s="163"/>
      <c r="N268" s="163"/>
      <c r="O268" s="163"/>
      <c r="P268" s="163"/>
      <c r="Q268" s="163"/>
    </row>
    <row r="269" spans="1:17" x14ac:dyDescent="0.3">
      <c r="A269" s="153">
        <v>415</v>
      </c>
      <c r="B269" s="150" t="s">
        <v>807</v>
      </c>
      <c r="C269" s="191" t="s">
        <v>62</v>
      </c>
      <c r="D269" s="191" t="s">
        <v>1061</v>
      </c>
      <c r="E269" s="154" t="s">
        <v>790</v>
      </c>
      <c r="F269" s="164"/>
      <c r="G269" s="163"/>
      <c r="H269" s="163">
        <v>5</v>
      </c>
      <c r="I269" s="163"/>
      <c r="J269" s="163"/>
      <c r="K269" s="163"/>
      <c r="L269" s="163"/>
      <c r="M269" s="163"/>
      <c r="N269" s="163"/>
      <c r="O269" s="163"/>
      <c r="P269" s="163"/>
      <c r="Q269" s="163"/>
    </row>
    <row r="270" spans="1:17" x14ac:dyDescent="0.3">
      <c r="A270" s="153">
        <v>416</v>
      </c>
      <c r="B270" s="150" t="s">
        <v>807</v>
      </c>
      <c r="C270" s="191" t="s">
        <v>817</v>
      </c>
      <c r="D270" s="191" t="s">
        <v>1062</v>
      </c>
      <c r="E270" s="154" t="s">
        <v>790</v>
      </c>
      <c r="F270" s="164"/>
      <c r="G270" s="163"/>
      <c r="H270" s="163">
        <v>5</v>
      </c>
      <c r="I270" s="163"/>
      <c r="J270" s="163"/>
      <c r="K270" s="163"/>
      <c r="L270" s="163"/>
      <c r="M270" s="163"/>
      <c r="N270" s="163"/>
      <c r="O270" s="163"/>
      <c r="P270" s="163"/>
      <c r="Q270" s="163"/>
    </row>
    <row r="271" spans="1:17" x14ac:dyDescent="0.3">
      <c r="A271" s="153">
        <v>417</v>
      </c>
      <c r="B271" s="150" t="s">
        <v>807</v>
      </c>
      <c r="C271" s="191" t="s">
        <v>62</v>
      </c>
      <c r="D271" s="191" t="s">
        <v>1063</v>
      </c>
      <c r="E271" s="154" t="s">
        <v>790</v>
      </c>
      <c r="F271" s="164"/>
      <c r="G271" s="163"/>
      <c r="H271" s="163">
        <v>5</v>
      </c>
      <c r="I271" s="163"/>
      <c r="J271" s="163"/>
      <c r="K271" s="163">
        <v>4</v>
      </c>
      <c r="L271" s="163"/>
      <c r="M271" s="163"/>
      <c r="N271" s="163"/>
      <c r="O271" s="163"/>
      <c r="P271" s="163"/>
      <c r="Q271" s="163"/>
    </row>
    <row r="272" spans="1:17" ht="37.5" x14ac:dyDescent="0.3">
      <c r="A272" s="153">
        <v>418</v>
      </c>
      <c r="B272" s="150" t="s">
        <v>807</v>
      </c>
      <c r="C272" s="191" t="s">
        <v>62</v>
      </c>
      <c r="D272" s="191" t="s">
        <v>1064</v>
      </c>
      <c r="E272" s="154" t="s">
        <v>790</v>
      </c>
      <c r="F272" s="164"/>
      <c r="G272" s="163"/>
      <c r="H272" s="163">
        <v>5</v>
      </c>
      <c r="I272" s="163"/>
      <c r="J272" s="163">
        <v>4</v>
      </c>
      <c r="K272" s="163">
        <v>4</v>
      </c>
      <c r="L272" s="163"/>
      <c r="M272" s="163"/>
      <c r="N272" s="163"/>
      <c r="O272" s="163"/>
      <c r="P272" s="163"/>
      <c r="Q272" s="163"/>
    </row>
    <row r="273" spans="1:17" x14ac:dyDescent="0.3">
      <c r="A273" s="153">
        <v>419</v>
      </c>
      <c r="B273" s="150" t="s">
        <v>807</v>
      </c>
      <c r="C273" s="191" t="s">
        <v>62</v>
      </c>
      <c r="D273" s="191" t="s">
        <v>1065</v>
      </c>
      <c r="E273" s="154" t="s">
        <v>790</v>
      </c>
      <c r="F273" s="164"/>
      <c r="G273" s="163"/>
      <c r="H273" s="163">
        <v>5</v>
      </c>
      <c r="I273" s="163"/>
      <c r="J273" s="163"/>
      <c r="K273" s="163"/>
      <c r="L273" s="163"/>
      <c r="M273" s="163"/>
      <c r="N273" s="163"/>
      <c r="O273" s="163"/>
      <c r="P273" s="163">
        <v>4</v>
      </c>
      <c r="Q273" s="163"/>
    </row>
    <row r="274" spans="1:17" x14ac:dyDescent="0.3">
      <c r="A274" s="153">
        <v>420</v>
      </c>
      <c r="B274" s="150" t="s">
        <v>807</v>
      </c>
      <c r="C274" s="191" t="s">
        <v>817</v>
      </c>
      <c r="D274" s="191" t="s">
        <v>1066</v>
      </c>
      <c r="E274" s="154" t="s">
        <v>790</v>
      </c>
      <c r="F274" s="164"/>
      <c r="G274" s="163"/>
      <c r="H274" s="163">
        <v>5</v>
      </c>
      <c r="I274" s="163"/>
      <c r="J274" s="163">
        <v>4</v>
      </c>
      <c r="K274" s="163"/>
      <c r="L274" s="163"/>
      <c r="M274" s="163"/>
      <c r="N274" s="163"/>
      <c r="O274" s="163"/>
      <c r="P274" s="163"/>
      <c r="Q274" s="163"/>
    </row>
    <row r="275" spans="1:17" x14ac:dyDescent="0.3">
      <c r="A275" s="153">
        <v>422</v>
      </c>
      <c r="B275" s="150" t="s">
        <v>807</v>
      </c>
      <c r="C275" s="191" t="s">
        <v>817</v>
      </c>
      <c r="D275" s="191" t="s">
        <v>1067</v>
      </c>
      <c r="E275" s="154" t="s">
        <v>790</v>
      </c>
      <c r="F275" s="164"/>
      <c r="G275" s="163"/>
      <c r="H275" s="163">
        <v>5</v>
      </c>
      <c r="I275" s="163"/>
      <c r="J275" s="163">
        <v>4</v>
      </c>
      <c r="K275" s="163"/>
      <c r="L275" s="163"/>
      <c r="M275" s="163"/>
      <c r="N275" s="163"/>
      <c r="O275" s="163"/>
      <c r="P275" s="163"/>
      <c r="Q275" s="163"/>
    </row>
    <row r="276" spans="1:17" x14ac:dyDescent="0.3">
      <c r="A276" s="153">
        <v>423</v>
      </c>
      <c r="B276" s="150" t="s">
        <v>807</v>
      </c>
      <c r="C276" s="191" t="s">
        <v>817</v>
      </c>
      <c r="D276" s="191" t="s">
        <v>1068</v>
      </c>
      <c r="E276" s="154" t="s">
        <v>790</v>
      </c>
      <c r="F276" s="164"/>
      <c r="G276" s="163"/>
      <c r="H276" s="163">
        <v>5</v>
      </c>
      <c r="I276" s="163"/>
      <c r="J276" s="163">
        <v>4</v>
      </c>
      <c r="K276" s="163"/>
      <c r="L276" s="163"/>
      <c r="M276" s="163"/>
      <c r="N276" s="163"/>
      <c r="O276" s="163"/>
      <c r="P276" s="163"/>
      <c r="Q276" s="163"/>
    </row>
    <row r="277" spans="1:17" ht="37.5" x14ac:dyDescent="0.3">
      <c r="A277" s="153">
        <v>424</v>
      </c>
      <c r="B277" s="150" t="s">
        <v>807</v>
      </c>
      <c r="C277" s="191" t="s">
        <v>817</v>
      </c>
      <c r="D277" s="191" t="s">
        <v>1069</v>
      </c>
      <c r="E277" s="154" t="s">
        <v>790</v>
      </c>
      <c r="F277" s="164"/>
      <c r="G277" s="163"/>
      <c r="H277" s="163">
        <v>5</v>
      </c>
      <c r="I277" s="163"/>
      <c r="J277" s="163">
        <v>4</v>
      </c>
      <c r="K277" s="163"/>
      <c r="L277" s="163"/>
      <c r="M277" s="163"/>
      <c r="N277" s="163"/>
      <c r="O277" s="163"/>
      <c r="P277" s="163"/>
      <c r="Q277" s="163"/>
    </row>
    <row r="278" spans="1:17" x14ac:dyDescent="0.3">
      <c r="A278" s="153">
        <v>435</v>
      </c>
      <c r="B278" s="150" t="s">
        <v>807</v>
      </c>
      <c r="C278" s="191" t="s">
        <v>817</v>
      </c>
      <c r="D278" s="191" t="s">
        <v>1088</v>
      </c>
      <c r="E278" s="154" t="s">
        <v>6</v>
      </c>
      <c r="F278" s="164"/>
      <c r="G278" s="163"/>
      <c r="H278" s="163"/>
      <c r="I278" s="163"/>
      <c r="J278" s="163"/>
      <c r="K278" s="163"/>
      <c r="L278" s="163"/>
      <c r="M278" s="163"/>
      <c r="N278" s="163"/>
      <c r="O278" s="163">
        <v>5</v>
      </c>
      <c r="P278" s="163"/>
      <c r="Q278" s="163">
        <v>4</v>
      </c>
    </row>
    <row r="279" spans="1:17" x14ac:dyDescent="0.3">
      <c r="A279" s="153">
        <v>436</v>
      </c>
      <c r="B279" s="150" t="s">
        <v>807</v>
      </c>
      <c r="C279" s="191" t="s">
        <v>817</v>
      </c>
      <c r="D279" s="191" t="s">
        <v>1108</v>
      </c>
      <c r="E279" s="154" t="s">
        <v>6</v>
      </c>
      <c r="F279" s="164"/>
      <c r="G279" s="163"/>
      <c r="H279" s="163"/>
      <c r="I279" s="163"/>
      <c r="J279" s="163"/>
      <c r="K279" s="163"/>
      <c r="L279" s="163"/>
      <c r="M279" s="163"/>
      <c r="N279" s="163"/>
      <c r="O279" s="163">
        <v>5</v>
      </c>
      <c r="P279" s="163"/>
      <c r="Q279" s="163">
        <v>4</v>
      </c>
    </row>
    <row r="280" spans="1:17" x14ac:dyDescent="0.3">
      <c r="A280" s="153">
        <v>437</v>
      </c>
      <c r="B280" s="150" t="s">
        <v>807</v>
      </c>
      <c r="C280" s="191" t="s">
        <v>817</v>
      </c>
      <c r="D280" s="191" t="s">
        <v>1104</v>
      </c>
      <c r="E280" s="154" t="s">
        <v>6</v>
      </c>
      <c r="F280" s="164">
        <v>4</v>
      </c>
      <c r="G280" s="163">
        <v>4</v>
      </c>
      <c r="H280" s="163"/>
      <c r="I280" s="163">
        <v>4</v>
      </c>
      <c r="J280" s="163">
        <v>4</v>
      </c>
      <c r="K280" s="163"/>
      <c r="L280" s="163"/>
      <c r="M280" s="163"/>
      <c r="N280" s="163"/>
      <c r="O280" s="163">
        <v>5</v>
      </c>
      <c r="P280" s="163"/>
      <c r="Q280" s="163">
        <v>4</v>
      </c>
    </row>
    <row r="281" spans="1:17" ht="37.5" x14ac:dyDescent="0.3">
      <c r="A281" s="153">
        <v>438</v>
      </c>
      <c r="B281" s="150" t="s">
        <v>807</v>
      </c>
      <c r="C281" s="191" t="s">
        <v>817</v>
      </c>
      <c r="D281" s="191" t="s">
        <v>1235</v>
      </c>
      <c r="E281" s="154" t="s">
        <v>6</v>
      </c>
      <c r="F281" s="164"/>
      <c r="G281" s="163"/>
      <c r="H281" s="163"/>
      <c r="I281" s="163"/>
      <c r="J281" s="163"/>
      <c r="K281" s="163"/>
      <c r="L281" s="163"/>
      <c r="M281" s="163"/>
      <c r="N281" s="163"/>
      <c r="O281" s="163">
        <v>5</v>
      </c>
      <c r="P281" s="163"/>
      <c r="Q281" s="163">
        <v>4</v>
      </c>
    </row>
    <row r="282" spans="1:17" ht="37.5" x14ac:dyDescent="0.3">
      <c r="A282" s="153">
        <v>439</v>
      </c>
      <c r="B282" s="150" t="s">
        <v>807</v>
      </c>
      <c r="C282" s="191" t="s">
        <v>817</v>
      </c>
      <c r="D282" s="191" t="s">
        <v>1236</v>
      </c>
      <c r="E282" s="154" t="s">
        <v>6</v>
      </c>
      <c r="F282" s="164"/>
      <c r="G282" s="163"/>
      <c r="H282" s="163"/>
      <c r="I282" s="163"/>
      <c r="J282" s="163"/>
      <c r="K282" s="163"/>
      <c r="L282" s="163"/>
      <c r="M282" s="163"/>
      <c r="N282" s="163"/>
      <c r="O282" s="163">
        <v>5</v>
      </c>
      <c r="P282" s="163"/>
      <c r="Q282" s="163">
        <v>4</v>
      </c>
    </row>
    <row r="283" spans="1:17" x14ac:dyDescent="0.3">
      <c r="A283" s="153">
        <v>440</v>
      </c>
      <c r="B283" s="150" t="s">
        <v>807</v>
      </c>
      <c r="C283" s="191" t="s">
        <v>817</v>
      </c>
      <c r="D283" s="191" t="s">
        <v>1105</v>
      </c>
      <c r="E283" s="154" t="s">
        <v>6</v>
      </c>
      <c r="F283" s="164"/>
      <c r="G283" s="163"/>
      <c r="H283" s="163"/>
      <c r="I283" s="163"/>
      <c r="J283" s="163"/>
      <c r="K283" s="163"/>
      <c r="L283" s="163"/>
      <c r="M283" s="163"/>
      <c r="N283" s="163"/>
      <c r="O283" s="163">
        <v>5</v>
      </c>
      <c r="P283" s="163"/>
      <c r="Q283" s="163">
        <v>4</v>
      </c>
    </row>
    <row r="284" spans="1:17" ht="56.25" x14ac:dyDescent="0.3">
      <c r="A284" s="153">
        <v>441</v>
      </c>
      <c r="B284" s="150" t="s">
        <v>807</v>
      </c>
      <c r="C284" s="191" t="s">
        <v>817</v>
      </c>
      <c r="D284" s="191" t="s">
        <v>1237</v>
      </c>
      <c r="E284" s="154" t="s">
        <v>6</v>
      </c>
      <c r="F284" s="164"/>
      <c r="G284" s="163"/>
      <c r="H284" s="163"/>
      <c r="I284" s="163"/>
      <c r="J284" s="163"/>
      <c r="K284" s="163"/>
      <c r="L284" s="163"/>
      <c r="M284" s="163"/>
      <c r="N284" s="163"/>
      <c r="O284" s="163">
        <v>5</v>
      </c>
      <c r="P284" s="163"/>
      <c r="Q284" s="163">
        <v>4</v>
      </c>
    </row>
    <row r="285" spans="1:17" ht="37.5" x14ac:dyDescent="0.3">
      <c r="A285" s="153">
        <v>442</v>
      </c>
      <c r="B285" s="150" t="s">
        <v>807</v>
      </c>
      <c r="C285" s="191" t="s">
        <v>817</v>
      </c>
      <c r="D285" s="191" t="s">
        <v>1102</v>
      </c>
      <c r="E285" s="154" t="s">
        <v>6</v>
      </c>
      <c r="F285" s="164">
        <v>4</v>
      </c>
      <c r="G285" s="163">
        <v>4</v>
      </c>
      <c r="H285" s="163"/>
      <c r="I285" s="163">
        <v>4</v>
      </c>
      <c r="J285" s="163"/>
      <c r="K285" s="163"/>
      <c r="L285" s="163"/>
      <c r="M285" s="163"/>
      <c r="N285" s="163"/>
      <c r="O285" s="163">
        <v>5</v>
      </c>
      <c r="P285" s="163"/>
      <c r="Q285" s="163">
        <v>4</v>
      </c>
    </row>
    <row r="286" spans="1:17" x14ac:dyDescent="0.3">
      <c r="A286" s="153">
        <v>443</v>
      </c>
      <c r="B286" s="150" t="s">
        <v>807</v>
      </c>
      <c r="C286" s="191" t="s">
        <v>817</v>
      </c>
      <c r="D286" s="191" t="s">
        <v>1101</v>
      </c>
      <c r="E286" s="154" t="s">
        <v>6</v>
      </c>
      <c r="F286" s="164"/>
      <c r="G286" s="163"/>
      <c r="H286" s="163"/>
      <c r="I286" s="163"/>
      <c r="J286" s="163"/>
      <c r="K286" s="163"/>
      <c r="L286" s="163"/>
      <c r="M286" s="163"/>
      <c r="N286" s="163"/>
      <c r="O286" s="163">
        <v>5</v>
      </c>
      <c r="P286" s="163"/>
      <c r="Q286" s="163">
        <v>4</v>
      </c>
    </row>
    <row r="287" spans="1:17" ht="37.5" x14ac:dyDescent="0.3">
      <c r="A287" s="153">
        <v>444</v>
      </c>
      <c r="B287" s="150" t="s">
        <v>807</v>
      </c>
      <c r="C287" s="191" t="s">
        <v>62</v>
      </c>
      <c r="D287" s="191" t="s">
        <v>1100</v>
      </c>
      <c r="E287" s="154" t="s">
        <v>6</v>
      </c>
      <c r="F287" s="164">
        <v>4</v>
      </c>
      <c r="G287" s="163">
        <v>4</v>
      </c>
      <c r="H287" s="163"/>
      <c r="I287" s="163">
        <v>4</v>
      </c>
      <c r="J287" s="163"/>
      <c r="K287" s="163"/>
      <c r="L287" s="163"/>
      <c r="M287" s="163"/>
      <c r="N287" s="163"/>
      <c r="O287" s="163">
        <v>5</v>
      </c>
      <c r="P287" s="163"/>
      <c r="Q287" s="163">
        <v>4</v>
      </c>
    </row>
    <row r="288" spans="1:17" x14ac:dyDescent="0.3">
      <c r="A288" s="153">
        <v>445</v>
      </c>
      <c r="B288" s="150" t="s">
        <v>807</v>
      </c>
      <c r="C288" s="191" t="s">
        <v>62</v>
      </c>
      <c r="D288" s="191" t="s">
        <v>1099</v>
      </c>
      <c r="E288" s="154" t="s">
        <v>6</v>
      </c>
      <c r="F288" s="164">
        <v>4</v>
      </c>
      <c r="G288" s="163">
        <v>4</v>
      </c>
      <c r="H288" s="163"/>
      <c r="I288" s="163">
        <v>4</v>
      </c>
      <c r="J288" s="163"/>
      <c r="K288" s="163"/>
      <c r="L288" s="163">
        <v>4</v>
      </c>
      <c r="M288" s="163"/>
      <c r="N288" s="163"/>
      <c r="O288" s="163">
        <v>5</v>
      </c>
      <c r="P288" s="163"/>
      <c r="Q288" s="163">
        <v>4</v>
      </c>
    </row>
    <row r="289" spans="1:17" x14ac:dyDescent="0.3">
      <c r="A289" s="153">
        <v>446</v>
      </c>
      <c r="B289" s="150" t="s">
        <v>807</v>
      </c>
      <c r="C289" s="191" t="s">
        <v>62</v>
      </c>
      <c r="D289" s="191" t="s">
        <v>1098</v>
      </c>
      <c r="E289" s="154" t="s">
        <v>6</v>
      </c>
      <c r="F289" s="164">
        <v>4</v>
      </c>
      <c r="G289" s="163">
        <v>4</v>
      </c>
      <c r="H289" s="163"/>
      <c r="I289" s="163">
        <v>4</v>
      </c>
      <c r="J289" s="163"/>
      <c r="K289" s="163"/>
      <c r="L289" s="163"/>
      <c r="M289" s="163"/>
      <c r="N289" s="163"/>
      <c r="O289" s="163">
        <v>5</v>
      </c>
      <c r="P289" s="163"/>
      <c r="Q289" s="163">
        <v>4</v>
      </c>
    </row>
    <row r="290" spans="1:17" x14ac:dyDescent="0.3">
      <c r="A290" s="153">
        <v>447</v>
      </c>
      <c r="B290" s="150" t="s">
        <v>807</v>
      </c>
      <c r="C290" s="191" t="s">
        <v>62</v>
      </c>
      <c r="D290" s="191" t="s">
        <v>1097</v>
      </c>
      <c r="E290" s="154" t="s">
        <v>6</v>
      </c>
      <c r="F290" s="164">
        <v>4</v>
      </c>
      <c r="G290" s="163">
        <v>4</v>
      </c>
      <c r="H290" s="163"/>
      <c r="I290" s="163"/>
      <c r="J290" s="163"/>
      <c r="K290" s="163"/>
      <c r="L290" s="163"/>
      <c r="M290" s="163"/>
      <c r="N290" s="163"/>
      <c r="O290" s="163">
        <v>5</v>
      </c>
      <c r="P290" s="163"/>
      <c r="Q290" s="163">
        <v>4</v>
      </c>
    </row>
    <row r="291" spans="1:17" ht="139.5" customHeight="1" x14ac:dyDescent="0.3">
      <c r="A291" s="153">
        <v>448</v>
      </c>
      <c r="B291" s="150" t="s">
        <v>807</v>
      </c>
      <c r="C291" s="191" t="s">
        <v>817</v>
      </c>
      <c r="D291" s="191" t="s">
        <v>1096</v>
      </c>
      <c r="E291" s="154" t="s">
        <v>6</v>
      </c>
      <c r="F291" s="164"/>
      <c r="G291" s="163"/>
      <c r="H291" s="163"/>
      <c r="I291" s="163"/>
      <c r="J291" s="163"/>
      <c r="K291" s="163"/>
      <c r="L291" s="163"/>
      <c r="M291" s="163"/>
      <c r="N291" s="163"/>
      <c r="O291" s="163">
        <v>5</v>
      </c>
      <c r="P291" s="163"/>
      <c r="Q291" s="163">
        <v>4</v>
      </c>
    </row>
    <row r="292" spans="1:17" x14ac:dyDescent="0.3">
      <c r="A292" s="153">
        <v>449</v>
      </c>
      <c r="B292" s="150" t="s">
        <v>807</v>
      </c>
      <c r="C292" s="191" t="s">
        <v>817</v>
      </c>
      <c r="D292" s="191" t="s">
        <v>1095</v>
      </c>
      <c r="E292" s="154" t="s">
        <v>6</v>
      </c>
      <c r="F292" s="164"/>
      <c r="G292" s="163"/>
      <c r="H292" s="163"/>
      <c r="I292" s="163"/>
      <c r="J292" s="163"/>
      <c r="K292" s="163"/>
      <c r="L292" s="163"/>
      <c r="M292" s="163"/>
      <c r="N292" s="163"/>
      <c r="O292" s="163">
        <v>5</v>
      </c>
      <c r="P292" s="163"/>
      <c r="Q292" s="163">
        <v>4</v>
      </c>
    </row>
    <row r="293" spans="1:17" x14ac:dyDescent="0.3">
      <c r="A293" s="153">
        <v>450</v>
      </c>
      <c r="B293" s="150" t="s">
        <v>807</v>
      </c>
      <c r="C293" s="191" t="s">
        <v>817</v>
      </c>
      <c r="D293" s="191" t="s">
        <v>1094</v>
      </c>
      <c r="E293" s="154" t="s">
        <v>6</v>
      </c>
      <c r="F293" s="164">
        <v>4</v>
      </c>
      <c r="G293" s="163">
        <v>4</v>
      </c>
      <c r="H293" s="163"/>
      <c r="I293" s="163"/>
      <c r="J293" s="163"/>
      <c r="K293" s="163"/>
      <c r="L293" s="163"/>
      <c r="M293" s="163"/>
      <c r="N293" s="163"/>
      <c r="O293" s="163">
        <v>5</v>
      </c>
      <c r="P293" s="163"/>
      <c r="Q293" s="163">
        <v>4</v>
      </c>
    </row>
    <row r="294" spans="1:17" x14ac:dyDescent="0.3">
      <c r="A294" s="153">
        <v>451</v>
      </c>
      <c r="B294" s="150" t="s">
        <v>807</v>
      </c>
      <c r="C294" s="191" t="s">
        <v>817</v>
      </c>
      <c r="D294" s="191" t="s">
        <v>1093</v>
      </c>
      <c r="E294" s="154" t="s">
        <v>6</v>
      </c>
      <c r="F294" s="164">
        <v>4</v>
      </c>
      <c r="G294" s="163">
        <v>4</v>
      </c>
      <c r="H294" s="163"/>
      <c r="I294" s="163">
        <v>4</v>
      </c>
      <c r="J294" s="163"/>
      <c r="K294" s="163"/>
      <c r="L294" s="163"/>
      <c r="M294" s="163"/>
      <c r="N294" s="163"/>
      <c r="O294" s="163">
        <v>5</v>
      </c>
      <c r="P294" s="163"/>
      <c r="Q294" s="163">
        <v>4</v>
      </c>
    </row>
    <row r="295" spans="1:17" x14ac:dyDescent="0.3">
      <c r="A295" s="153">
        <v>452</v>
      </c>
      <c r="B295" s="150" t="s">
        <v>807</v>
      </c>
      <c r="C295" s="191" t="s">
        <v>817</v>
      </c>
      <c r="D295" s="191" t="s">
        <v>1092</v>
      </c>
      <c r="E295" s="154" t="s">
        <v>6</v>
      </c>
      <c r="F295" s="164">
        <v>4</v>
      </c>
      <c r="G295" s="163">
        <v>4</v>
      </c>
      <c r="H295" s="163"/>
      <c r="I295" s="163">
        <v>4</v>
      </c>
      <c r="J295" s="163"/>
      <c r="K295" s="163"/>
      <c r="L295" s="163"/>
      <c r="M295" s="163"/>
      <c r="N295" s="163"/>
      <c r="O295" s="163">
        <v>5</v>
      </c>
      <c r="P295" s="163"/>
      <c r="Q295" s="163">
        <v>4</v>
      </c>
    </row>
    <row r="296" spans="1:17" x14ac:dyDescent="0.3">
      <c r="A296" s="153">
        <v>453</v>
      </c>
      <c r="B296" s="150" t="s">
        <v>807</v>
      </c>
      <c r="C296" s="191" t="s">
        <v>817</v>
      </c>
      <c r="D296" s="191" t="s">
        <v>1238</v>
      </c>
      <c r="E296" s="154" t="s">
        <v>6</v>
      </c>
      <c r="F296" s="164"/>
      <c r="G296" s="163"/>
      <c r="H296" s="163"/>
      <c r="I296" s="163"/>
      <c r="J296" s="163"/>
      <c r="K296" s="163"/>
      <c r="L296" s="163"/>
      <c r="M296" s="163"/>
      <c r="N296" s="163"/>
      <c r="O296" s="163">
        <v>5</v>
      </c>
      <c r="P296" s="163"/>
      <c r="Q296" s="163">
        <v>4</v>
      </c>
    </row>
    <row r="297" spans="1:17" x14ac:dyDescent="0.3">
      <c r="A297" s="153">
        <v>454</v>
      </c>
      <c r="B297" s="150" t="s">
        <v>807</v>
      </c>
      <c r="C297" s="191" t="s">
        <v>817</v>
      </c>
      <c r="D297" s="191" t="s">
        <v>1239</v>
      </c>
      <c r="E297" s="154" t="s">
        <v>6</v>
      </c>
      <c r="F297" s="164"/>
      <c r="G297" s="163"/>
      <c r="H297" s="163"/>
      <c r="I297" s="163"/>
      <c r="J297" s="163"/>
      <c r="K297" s="163"/>
      <c r="L297" s="163"/>
      <c r="M297" s="163"/>
      <c r="N297" s="163"/>
      <c r="O297" s="163">
        <v>5</v>
      </c>
      <c r="P297" s="163"/>
      <c r="Q297" s="163">
        <v>4</v>
      </c>
    </row>
    <row r="298" spans="1:17" x14ac:dyDescent="0.3">
      <c r="A298" s="153">
        <v>455</v>
      </c>
      <c r="B298" s="150" t="s">
        <v>807</v>
      </c>
      <c r="C298" s="191" t="s">
        <v>817</v>
      </c>
      <c r="D298" s="191" t="s">
        <v>1240</v>
      </c>
      <c r="E298" s="154" t="s">
        <v>6</v>
      </c>
      <c r="F298" s="164"/>
      <c r="G298" s="163"/>
      <c r="H298" s="163"/>
      <c r="I298" s="163"/>
      <c r="J298" s="163"/>
      <c r="K298" s="163"/>
      <c r="L298" s="163"/>
      <c r="M298" s="163"/>
      <c r="N298" s="163"/>
      <c r="O298" s="163">
        <v>5</v>
      </c>
      <c r="P298" s="163"/>
      <c r="Q298" s="163">
        <v>4</v>
      </c>
    </row>
    <row r="299" spans="1:17" ht="37.5" x14ac:dyDescent="0.3">
      <c r="A299" s="153">
        <v>456</v>
      </c>
      <c r="B299" s="150" t="s">
        <v>807</v>
      </c>
      <c r="C299" s="191" t="s">
        <v>817</v>
      </c>
      <c r="D299" s="191" t="s">
        <v>1149</v>
      </c>
      <c r="E299" s="154" t="s">
        <v>279</v>
      </c>
      <c r="F299" s="164">
        <v>4</v>
      </c>
      <c r="G299" s="163">
        <v>4</v>
      </c>
      <c r="H299" s="163"/>
      <c r="I299" s="163"/>
      <c r="J299" s="163"/>
      <c r="K299" s="163"/>
      <c r="L299" s="163">
        <v>4</v>
      </c>
      <c r="M299" s="163">
        <v>4</v>
      </c>
      <c r="N299" s="163">
        <v>5</v>
      </c>
      <c r="O299" s="163"/>
      <c r="P299" s="163"/>
      <c r="Q299" s="163"/>
    </row>
    <row r="300" spans="1:17" x14ac:dyDescent="0.3">
      <c r="A300" s="153">
        <v>457</v>
      </c>
      <c r="B300" s="150" t="s">
        <v>807</v>
      </c>
      <c r="C300" s="191" t="s">
        <v>817</v>
      </c>
      <c r="D300" s="191" t="s">
        <v>1148</v>
      </c>
      <c r="E300" s="154" t="s">
        <v>279</v>
      </c>
      <c r="F300" s="164"/>
      <c r="G300" s="163"/>
      <c r="H300" s="163"/>
      <c r="I300" s="163"/>
      <c r="J300" s="163"/>
      <c r="K300" s="163"/>
      <c r="L300" s="163">
        <v>4</v>
      </c>
      <c r="M300" s="163">
        <v>4</v>
      </c>
      <c r="N300" s="163">
        <v>5</v>
      </c>
      <c r="O300" s="163"/>
      <c r="P300" s="163"/>
      <c r="Q300" s="163"/>
    </row>
    <row r="301" spans="1:17" x14ac:dyDescent="0.3">
      <c r="A301" s="153">
        <v>458</v>
      </c>
      <c r="B301" s="150" t="s">
        <v>807</v>
      </c>
      <c r="C301" s="191" t="s">
        <v>817</v>
      </c>
      <c r="D301" s="191" t="s">
        <v>1147</v>
      </c>
      <c r="E301" s="154" t="s">
        <v>279</v>
      </c>
      <c r="F301" s="164"/>
      <c r="G301" s="163"/>
      <c r="H301" s="163"/>
      <c r="I301" s="163"/>
      <c r="J301" s="163"/>
      <c r="K301" s="163"/>
      <c r="L301" s="163">
        <v>4</v>
      </c>
      <c r="M301" s="163"/>
      <c r="N301" s="163">
        <v>5</v>
      </c>
      <c r="O301" s="163"/>
      <c r="P301" s="163"/>
      <c r="Q301" s="163"/>
    </row>
    <row r="302" spans="1:17" x14ac:dyDescent="0.3">
      <c r="A302" s="153">
        <v>459</v>
      </c>
      <c r="B302" s="150" t="s">
        <v>807</v>
      </c>
      <c r="C302" s="191" t="s">
        <v>817</v>
      </c>
      <c r="D302" s="191" t="s">
        <v>1146</v>
      </c>
      <c r="E302" s="154" t="s">
        <v>279</v>
      </c>
      <c r="F302" s="164"/>
      <c r="G302" s="163"/>
      <c r="H302" s="163"/>
      <c r="I302" s="163"/>
      <c r="J302" s="163"/>
      <c r="K302" s="163"/>
      <c r="L302" s="163"/>
      <c r="M302" s="163"/>
      <c r="N302" s="163">
        <v>5</v>
      </c>
      <c r="O302" s="163"/>
      <c r="P302" s="163"/>
      <c r="Q302" s="163"/>
    </row>
    <row r="303" spans="1:17" x14ac:dyDescent="0.3">
      <c r="A303" s="153">
        <v>460</v>
      </c>
      <c r="B303" s="150" t="s">
        <v>807</v>
      </c>
      <c r="C303" s="191" t="s">
        <v>817</v>
      </c>
      <c r="D303" s="191" t="s">
        <v>1145</v>
      </c>
      <c r="E303" s="154" t="s">
        <v>279</v>
      </c>
      <c r="F303" s="164"/>
      <c r="G303" s="163"/>
      <c r="H303" s="163"/>
      <c r="I303" s="163"/>
      <c r="J303" s="163"/>
      <c r="K303" s="163"/>
      <c r="L303" s="163"/>
      <c r="M303" s="163"/>
      <c r="N303" s="163">
        <v>5</v>
      </c>
      <c r="O303" s="163"/>
      <c r="P303" s="163"/>
      <c r="Q303" s="163"/>
    </row>
    <row r="304" spans="1:17" x14ac:dyDescent="0.3">
      <c r="A304" s="153">
        <v>461</v>
      </c>
      <c r="B304" s="150" t="s">
        <v>807</v>
      </c>
      <c r="C304" s="191" t="s">
        <v>817</v>
      </c>
      <c r="D304" s="191" t="s">
        <v>1144</v>
      </c>
      <c r="E304" s="154" t="s">
        <v>279</v>
      </c>
      <c r="F304" s="164"/>
      <c r="G304" s="163"/>
      <c r="H304" s="163"/>
      <c r="I304" s="163"/>
      <c r="J304" s="163"/>
      <c r="K304" s="163"/>
      <c r="L304" s="163"/>
      <c r="M304" s="163"/>
      <c r="N304" s="163">
        <v>5</v>
      </c>
      <c r="O304" s="163"/>
      <c r="P304" s="163"/>
      <c r="Q304" s="163"/>
    </row>
    <row r="305" spans="1:17" x14ac:dyDescent="0.3">
      <c r="A305" s="153">
        <v>463</v>
      </c>
      <c r="B305" s="150" t="s">
        <v>807</v>
      </c>
      <c r="C305" s="191" t="s">
        <v>817</v>
      </c>
      <c r="D305" s="191" t="s">
        <v>1143</v>
      </c>
      <c r="E305" s="154" t="s">
        <v>279</v>
      </c>
      <c r="F305" s="164"/>
      <c r="G305" s="163"/>
      <c r="H305" s="163"/>
      <c r="I305" s="163"/>
      <c r="J305" s="163"/>
      <c r="K305" s="163"/>
      <c r="L305" s="163"/>
      <c r="M305" s="163"/>
      <c r="N305" s="163">
        <v>5</v>
      </c>
      <c r="O305" s="163"/>
      <c r="P305" s="163"/>
      <c r="Q305" s="163"/>
    </row>
    <row r="306" spans="1:17" x14ac:dyDescent="0.3">
      <c r="A306" s="153">
        <v>464</v>
      </c>
      <c r="B306" s="150" t="s">
        <v>807</v>
      </c>
      <c r="C306" s="191" t="s">
        <v>62</v>
      </c>
      <c r="D306" s="191" t="s">
        <v>1141</v>
      </c>
      <c r="E306" s="154" t="s">
        <v>279</v>
      </c>
      <c r="F306" s="164"/>
      <c r="G306" s="163"/>
      <c r="H306" s="163"/>
      <c r="I306" s="163"/>
      <c r="J306" s="163"/>
      <c r="K306" s="163"/>
      <c r="L306" s="163"/>
      <c r="M306" s="163"/>
      <c r="N306" s="163">
        <v>5</v>
      </c>
      <c r="O306" s="163"/>
      <c r="P306" s="163"/>
      <c r="Q306" s="163"/>
    </row>
    <row r="307" spans="1:17" x14ac:dyDescent="0.3">
      <c r="A307" s="153">
        <v>465</v>
      </c>
      <c r="B307" s="150" t="s">
        <v>807</v>
      </c>
      <c r="C307" s="191" t="s">
        <v>62</v>
      </c>
      <c r="D307" s="191" t="s">
        <v>1140</v>
      </c>
      <c r="E307" s="154" t="s">
        <v>279</v>
      </c>
      <c r="F307" s="164"/>
      <c r="G307" s="163"/>
      <c r="H307" s="163"/>
      <c r="I307" s="163"/>
      <c r="J307" s="163"/>
      <c r="K307" s="163"/>
      <c r="L307" s="163"/>
      <c r="M307" s="163"/>
      <c r="N307" s="163">
        <v>5</v>
      </c>
      <c r="O307" s="163"/>
      <c r="P307" s="163"/>
      <c r="Q307" s="163"/>
    </row>
    <row r="308" spans="1:17" x14ac:dyDescent="0.3">
      <c r="A308" s="153">
        <v>466</v>
      </c>
      <c r="B308" s="150" t="s">
        <v>807</v>
      </c>
      <c r="C308" s="191" t="s">
        <v>817</v>
      </c>
      <c r="D308" s="191" t="s">
        <v>1139</v>
      </c>
      <c r="E308" s="154" t="s">
        <v>279</v>
      </c>
      <c r="F308" s="164"/>
      <c r="G308" s="163"/>
      <c r="H308" s="163"/>
      <c r="I308" s="163"/>
      <c r="J308" s="163"/>
      <c r="K308" s="163"/>
      <c r="L308" s="163">
        <v>4</v>
      </c>
      <c r="M308" s="163"/>
      <c r="N308" s="163">
        <v>5</v>
      </c>
      <c r="O308" s="163"/>
      <c r="P308" s="163"/>
      <c r="Q308" s="163">
        <v>4</v>
      </c>
    </row>
    <row r="309" spans="1:17" x14ac:dyDescent="0.3">
      <c r="A309" s="153">
        <v>467</v>
      </c>
      <c r="B309" s="150" t="s">
        <v>807</v>
      </c>
      <c r="C309" s="191" t="s">
        <v>817</v>
      </c>
      <c r="D309" s="191" t="s">
        <v>1138</v>
      </c>
      <c r="E309" s="154" t="s">
        <v>279</v>
      </c>
      <c r="F309" s="164"/>
      <c r="G309" s="164"/>
      <c r="H309" s="164"/>
      <c r="I309" s="164"/>
      <c r="J309" s="164"/>
      <c r="K309" s="164"/>
      <c r="L309" s="164"/>
      <c r="M309" s="164"/>
      <c r="N309" s="164">
        <v>5</v>
      </c>
      <c r="O309" s="164"/>
      <c r="P309" s="164"/>
      <c r="Q309" s="164"/>
    </row>
    <row r="310" spans="1:17" x14ac:dyDescent="0.3">
      <c r="A310" s="153">
        <v>468</v>
      </c>
      <c r="B310" s="150" t="s">
        <v>807</v>
      </c>
      <c r="C310" s="191" t="s">
        <v>62</v>
      </c>
      <c r="D310" s="191" t="s">
        <v>1137</v>
      </c>
      <c r="E310" s="154" t="s">
        <v>279</v>
      </c>
      <c r="F310" s="164"/>
      <c r="G310" s="164"/>
      <c r="H310" s="164"/>
      <c r="I310" s="164"/>
      <c r="J310" s="164"/>
      <c r="K310" s="164"/>
      <c r="L310" s="164"/>
      <c r="M310" s="164"/>
      <c r="N310" s="164">
        <v>5</v>
      </c>
      <c r="O310" s="164"/>
      <c r="P310" s="164"/>
      <c r="Q310" s="164"/>
    </row>
    <row r="311" spans="1:17" x14ac:dyDescent="0.3">
      <c r="A311" s="153">
        <v>469</v>
      </c>
      <c r="B311" s="150" t="s">
        <v>807</v>
      </c>
      <c r="C311" s="191" t="s">
        <v>62</v>
      </c>
      <c r="D311" s="191" t="s">
        <v>1136</v>
      </c>
      <c r="E311" s="154" t="s">
        <v>279</v>
      </c>
      <c r="F311" s="164"/>
      <c r="G311" s="164"/>
      <c r="H311" s="164"/>
      <c r="I311" s="164"/>
      <c r="J311" s="164"/>
      <c r="K311" s="164"/>
      <c r="L311" s="164"/>
      <c r="M311" s="164"/>
      <c r="N311" s="164">
        <v>5</v>
      </c>
      <c r="O311" s="164"/>
      <c r="P311" s="164"/>
      <c r="Q311" s="164"/>
    </row>
    <row r="312" spans="1:17" x14ac:dyDescent="0.3">
      <c r="A312" s="153">
        <v>470</v>
      </c>
      <c r="B312" s="150" t="s">
        <v>807</v>
      </c>
      <c r="C312" s="191" t="s">
        <v>62</v>
      </c>
      <c r="D312" s="191" t="s">
        <v>1135</v>
      </c>
      <c r="E312" s="154" t="s">
        <v>279</v>
      </c>
      <c r="F312" s="164"/>
      <c r="G312" s="164"/>
      <c r="H312" s="164"/>
      <c r="I312" s="164"/>
      <c r="J312" s="164"/>
      <c r="K312" s="164"/>
      <c r="L312" s="164"/>
      <c r="M312" s="164"/>
      <c r="N312" s="164">
        <v>5</v>
      </c>
      <c r="O312" s="164"/>
      <c r="P312" s="164"/>
      <c r="Q312" s="164">
        <v>4</v>
      </c>
    </row>
    <row r="313" spans="1:17" x14ac:dyDescent="0.3">
      <c r="A313" s="153">
        <v>471</v>
      </c>
      <c r="B313" s="150" t="s">
        <v>807</v>
      </c>
      <c r="C313" s="191" t="s">
        <v>62</v>
      </c>
      <c r="D313" s="191" t="s">
        <v>1134</v>
      </c>
      <c r="E313" s="154" t="s">
        <v>279</v>
      </c>
      <c r="F313" s="164"/>
      <c r="G313" s="164"/>
      <c r="H313" s="164"/>
      <c r="I313" s="164"/>
      <c r="J313" s="164"/>
      <c r="K313" s="164"/>
      <c r="L313" s="164"/>
      <c r="M313" s="164"/>
      <c r="N313" s="164">
        <v>5</v>
      </c>
      <c r="O313" s="164"/>
      <c r="P313" s="164"/>
      <c r="Q313" s="164"/>
    </row>
    <row r="314" spans="1:17" x14ac:dyDescent="0.3">
      <c r="A314" s="153">
        <v>472</v>
      </c>
      <c r="B314" s="150" t="s">
        <v>807</v>
      </c>
      <c r="C314" s="191" t="s">
        <v>817</v>
      </c>
      <c r="D314" s="191" t="s">
        <v>1133</v>
      </c>
      <c r="E314" s="154" t="s">
        <v>279</v>
      </c>
      <c r="F314" s="164"/>
      <c r="G314" s="164"/>
      <c r="H314" s="164"/>
      <c r="I314" s="164"/>
      <c r="J314" s="164"/>
      <c r="K314" s="164"/>
      <c r="L314" s="164"/>
      <c r="M314" s="164"/>
      <c r="N314" s="164">
        <v>5</v>
      </c>
      <c r="O314" s="164"/>
      <c r="P314" s="164"/>
      <c r="Q314" s="164"/>
    </row>
    <row r="315" spans="1:17" x14ac:dyDescent="0.3">
      <c r="A315" s="153">
        <v>473</v>
      </c>
      <c r="B315" s="150" t="s">
        <v>807</v>
      </c>
      <c r="C315" s="191" t="s">
        <v>817</v>
      </c>
      <c r="D315" s="191" t="s">
        <v>1132</v>
      </c>
      <c r="E315" s="154" t="s">
        <v>279</v>
      </c>
      <c r="F315" s="164"/>
      <c r="G315" s="164"/>
      <c r="H315" s="164"/>
      <c r="I315" s="164"/>
      <c r="J315" s="164"/>
      <c r="K315" s="164"/>
      <c r="L315" s="164"/>
      <c r="M315" s="164"/>
      <c r="N315" s="164">
        <v>5</v>
      </c>
      <c r="O315" s="164"/>
      <c r="P315" s="164"/>
      <c r="Q315" s="164"/>
    </row>
    <row r="316" spans="1:17" x14ac:dyDescent="0.3">
      <c r="A316" s="153">
        <v>474</v>
      </c>
      <c r="B316" s="150" t="s">
        <v>807</v>
      </c>
      <c r="C316" s="191" t="s">
        <v>817</v>
      </c>
      <c r="D316" s="191" t="s">
        <v>1131</v>
      </c>
      <c r="E316" s="154" t="s">
        <v>279</v>
      </c>
      <c r="F316" s="164"/>
      <c r="G316" s="164"/>
      <c r="H316" s="164"/>
      <c r="I316" s="164"/>
      <c r="J316" s="164"/>
      <c r="K316" s="164"/>
      <c r="L316" s="164"/>
      <c r="M316" s="164"/>
      <c r="N316" s="164">
        <v>5</v>
      </c>
      <c r="O316" s="164"/>
      <c r="P316" s="164"/>
      <c r="Q316" s="164"/>
    </row>
    <row r="317" spans="1:17" x14ac:dyDescent="0.3">
      <c r="A317" s="153">
        <v>475</v>
      </c>
      <c r="B317" s="150" t="s">
        <v>807</v>
      </c>
      <c r="C317" s="191" t="s">
        <v>817</v>
      </c>
      <c r="D317" s="191" t="s">
        <v>1130</v>
      </c>
      <c r="E317" s="154" t="s">
        <v>279</v>
      </c>
      <c r="F317" s="164"/>
      <c r="G317" s="164"/>
      <c r="H317" s="164"/>
      <c r="I317" s="164"/>
      <c r="J317" s="164"/>
      <c r="K317" s="164"/>
      <c r="L317" s="164"/>
      <c r="M317" s="164">
        <v>4</v>
      </c>
      <c r="N317" s="164">
        <v>5</v>
      </c>
      <c r="O317" s="164"/>
      <c r="P317" s="164"/>
      <c r="Q317" s="164"/>
    </row>
    <row r="318" spans="1:17" x14ac:dyDescent="0.3">
      <c r="A318" s="153">
        <v>476</v>
      </c>
      <c r="B318" s="150" t="s">
        <v>807</v>
      </c>
      <c r="C318" s="191" t="s">
        <v>62</v>
      </c>
      <c r="D318" s="191" t="s">
        <v>1129</v>
      </c>
      <c r="E318" s="154" t="s">
        <v>279</v>
      </c>
      <c r="F318" s="164"/>
      <c r="G318" s="164"/>
      <c r="H318" s="164"/>
      <c r="I318" s="164"/>
      <c r="J318" s="164"/>
      <c r="K318" s="164"/>
      <c r="L318" s="164"/>
      <c r="M318" s="164"/>
      <c r="N318" s="164">
        <v>5</v>
      </c>
      <c r="O318" s="164"/>
      <c r="P318" s="164"/>
      <c r="Q318" s="164">
        <v>4</v>
      </c>
    </row>
    <row r="319" spans="1:17" x14ac:dyDescent="0.3">
      <c r="A319" s="153">
        <v>477</v>
      </c>
      <c r="B319" s="150" t="s">
        <v>807</v>
      </c>
      <c r="C319" s="191" t="s">
        <v>62</v>
      </c>
      <c r="D319" s="191" t="s">
        <v>1128</v>
      </c>
      <c r="E319" s="154" t="s">
        <v>279</v>
      </c>
      <c r="F319" s="164"/>
      <c r="G319" s="164"/>
      <c r="H319" s="164"/>
      <c r="I319" s="164"/>
      <c r="J319" s="164"/>
      <c r="K319" s="164"/>
      <c r="L319" s="164"/>
      <c r="M319" s="164"/>
      <c r="N319" s="164">
        <v>5</v>
      </c>
      <c r="O319" s="164"/>
      <c r="P319" s="164"/>
      <c r="Q319" s="164"/>
    </row>
    <row r="320" spans="1:17" x14ac:dyDescent="0.3">
      <c r="A320" s="153">
        <v>478</v>
      </c>
      <c r="B320" s="150" t="s">
        <v>807</v>
      </c>
      <c r="C320" s="191" t="s">
        <v>62</v>
      </c>
      <c r="D320" s="191" t="s">
        <v>1127</v>
      </c>
      <c r="E320" s="154" t="s">
        <v>279</v>
      </c>
      <c r="F320" s="164"/>
      <c r="G320" s="164"/>
      <c r="H320" s="164"/>
      <c r="I320" s="164"/>
      <c r="J320" s="164"/>
      <c r="K320" s="164"/>
      <c r="L320" s="164"/>
      <c r="M320" s="164">
        <v>4</v>
      </c>
      <c r="N320" s="164">
        <v>5</v>
      </c>
      <c r="O320" s="164"/>
      <c r="P320" s="164"/>
      <c r="Q320" s="164"/>
    </row>
    <row r="321" spans="1:17" x14ac:dyDescent="0.3">
      <c r="A321" s="153">
        <v>479</v>
      </c>
      <c r="B321" s="150" t="s">
        <v>807</v>
      </c>
      <c r="C321" s="191" t="s">
        <v>62</v>
      </c>
      <c r="D321" s="191" t="s">
        <v>1126</v>
      </c>
      <c r="E321" s="154" t="s">
        <v>279</v>
      </c>
      <c r="F321" s="164"/>
      <c r="G321" s="164"/>
      <c r="H321" s="164"/>
      <c r="I321" s="164"/>
      <c r="J321" s="164"/>
      <c r="K321" s="164"/>
      <c r="L321" s="164"/>
      <c r="M321" s="164">
        <v>4</v>
      </c>
      <c r="N321" s="164">
        <v>5</v>
      </c>
      <c r="O321" s="164"/>
      <c r="P321" s="164"/>
      <c r="Q321" s="164">
        <v>4</v>
      </c>
    </row>
    <row r="322" spans="1:17" x14ac:dyDescent="0.3">
      <c r="A322" s="153">
        <v>480</v>
      </c>
      <c r="B322" s="150" t="s">
        <v>807</v>
      </c>
      <c r="C322" s="191" t="s">
        <v>62</v>
      </c>
      <c r="D322" s="191" t="s">
        <v>1125</v>
      </c>
      <c r="E322" s="154" t="s">
        <v>279</v>
      </c>
      <c r="F322" s="164"/>
      <c r="G322" s="164"/>
      <c r="H322" s="164"/>
      <c r="I322" s="164"/>
      <c r="J322" s="164"/>
      <c r="K322" s="164"/>
      <c r="L322" s="164"/>
      <c r="M322" s="164"/>
      <c r="N322" s="164">
        <v>5</v>
      </c>
      <c r="O322" s="164"/>
      <c r="P322" s="164"/>
      <c r="Q322" s="164"/>
    </row>
    <row r="323" spans="1:17" x14ac:dyDescent="0.3">
      <c r="A323" s="153">
        <v>481</v>
      </c>
      <c r="B323" s="150" t="s">
        <v>807</v>
      </c>
      <c r="C323" s="191" t="s">
        <v>62</v>
      </c>
      <c r="D323" s="191" t="s">
        <v>1124</v>
      </c>
      <c r="E323" s="154" t="s">
        <v>279</v>
      </c>
      <c r="F323" s="164"/>
      <c r="G323" s="164"/>
      <c r="H323" s="164"/>
      <c r="I323" s="164"/>
      <c r="J323" s="164"/>
      <c r="K323" s="164"/>
      <c r="L323" s="164"/>
      <c r="M323" s="164"/>
      <c r="N323" s="164">
        <v>5</v>
      </c>
      <c r="O323" s="164"/>
      <c r="P323" s="164"/>
      <c r="Q323" s="164"/>
    </row>
    <row r="324" spans="1:17" ht="37.5" x14ac:dyDescent="0.3">
      <c r="A324" s="153">
        <v>102</v>
      </c>
      <c r="B324" s="151" t="s">
        <v>858</v>
      </c>
      <c r="C324" s="155" t="s">
        <v>62</v>
      </c>
      <c r="D324" s="192" t="s">
        <v>859</v>
      </c>
      <c r="E324" s="154" t="s">
        <v>11</v>
      </c>
      <c r="F324" s="163"/>
      <c r="G324" s="163"/>
      <c r="H324" s="163"/>
      <c r="I324" s="163"/>
      <c r="J324" s="163">
        <v>5</v>
      </c>
      <c r="K324" s="163">
        <v>5</v>
      </c>
      <c r="L324" s="163"/>
      <c r="M324" s="163"/>
      <c r="N324" s="163"/>
      <c r="O324" s="163"/>
      <c r="P324" s="163"/>
      <c r="Q324" s="163">
        <v>4</v>
      </c>
    </row>
    <row r="325" spans="1:17" ht="37.5" x14ac:dyDescent="0.3">
      <c r="A325" s="153">
        <v>103</v>
      </c>
      <c r="B325" s="151" t="s">
        <v>858</v>
      </c>
      <c r="C325" s="155" t="s">
        <v>62</v>
      </c>
      <c r="D325" s="192" t="s">
        <v>860</v>
      </c>
      <c r="E325" s="154" t="s">
        <v>11</v>
      </c>
      <c r="F325" s="163">
        <v>4</v>
      </c>
      <c r="G325" s="163"/>
      <c r="H325" s="163"/>
      <c r="I325" s="163"/>
      <c r="J325" s="163">
        <v>5</v>
      </c>
      <c r="K325" s="163">
        <v>5</v>
      </c>
      <c r="L325" s="163"/>
      <c r="M325" s="163"/>
      <c r="N325" s="163"/>
      <c r="O325" s="163"/>
      <c r="P325" s="163"/>
      <c r="Q325" s="163">
        <v>4</v>
      </c>
    </row>
    <row r="326" spans="1:17" ht="37.5" x14ac:dyDescent="0.3">
      <c r="A326" s="153">
        <v>104</v>
      </c>
      <c r="B326" s="151" t="s">
        <v>858</v>
      </c>
      <c r="C326" s="155" t="s">
        <v>62</v>
      </c>
      <c r="D326" s="192" t="s">
        <v>861</v>
      </c>
      <c r="E326" s="154" t="s">
        <v>19</v>
      </c>
      <c r="F326" s="163"/>
      <c r="G326" s="163"/>
      <c r="H326" s="163"/>
      <c r="I326" s="163"/>
      <c r="J326" s="163">
        <v>4</v>
      </c>
      <c r="K326" s="163">
        <v>4</v>
      </c>
      <c r="L326" s="163"/>
      <c r="M326" s="163"/>
      <c r="N326" s="163"/>
      <c r="O326" s="163"/>
      <c r="P326" s="163"/>
      <c r="Q326" s="163">
        <v>5</v>
      </c>
    </row>
    <row r="327" spans="1:17" ht="37.5" x14ac:dyDescent="0.3">
      <c r="A327" s="153">
        <v>105</v>
      </c>
      <c r="B327" s="151" t="s">
        <v>858</v>
      </c>
      <c r="C327" s="155" t="s">
        <v>62</v>
      </c>
      <c r="D327" s="192" t="s">
        <v>862</v>
      </c>
      <c r="E327" s="154" t="s">
        <v>19</v>
      </c>
      <c r="F327" s="163">
        <v>4</v>
      </c>
      <c r="G327" s="163"/>
      <c r="H327" s="163"/>
      <c r="I327" s="163"/>
      <c r="J327" s="163">
        <v>4</v>
      </c>
      <c r="K327" s="163"/>
      <c r="L327" s="163"/>
      <c r="M327" s="163"/>
      <c r="N327" s="163"/>
      <c r="O327" s="163"/>
      <c r="P327" s="163"/>
      <c r="Q327" s="163">
        <v>5</v>
      </c>
    </row>
    <row r="328" spans="1:17" ht="37.5" x14ac:dyDescent="0.3">
      <c r="A328" s="153">
        <v>106</v>
      </c>
      <c r="B328" s="151" t="s">
        <v>858</v>
      </c>
      <c r="C328" s="155" t="s">
        <v>62</v>
      </c>
      <c r="D328" s="192" t="s">
        <v>863</v>
      </c>
      <c r="E328" s="154" t="s">
        <v>19</v>
      </c>
      <c r="F328" s="163">
        <v>4</v>
      </c>
      <c r="G328" s="163"/>
      <c r="H328" s="163"/>
      <c r="I328" s="163"/>
      <c r="J328" s="163">
        <v>4</v>
      </c>
      <c r="K328" s="163"/>
      <c r="L328" s="163"/>
      <c r="M328" s="163"/>
      <c r="N328" s="163"/>
      <c r="O328" s="163"/>
      <c r="P328" s="163"/>
      <c r="Q328" s="163">
        <v>5</v>
      </c>
    </row>
    <row r="329" spans="1:17" ht="37.5" x14ac:dyDescent="0.3">
      <c r="A329" s="153">
        <v>107</v>
      </c>
      <c r="B329" s="151" t="s">
        <v>858</v>
      </c>
      <c r="C329" s="155" t="s">
        <v>62</v>
      </c>
      <c r="D329" s="192" t="s">
        <v>864</v>
      </c>
      <c r="E329" s="154" t="s">
        <v>19</v>
      </c>
      <c r="F329" s="163">
        <v>4</v>
      </c>
      <c r="G329" s="163"/>
      <c r="H329" s="163"/>
      <c r="I329" s="163"/>
      <c r="J329" s="176">
        <v>4</v>
      </c>
      <c r="K329" s="168">
        <v>5</v>
      </c>
      <c r="L329" s="163"/>
      <c r="M329" s="163"/>
      <c r="N329" s="163"/>
      <c r="O329" s="163"/>
      <c r="P329" s="163"/>
      <c r="Q329" s="163">
        <v>5</v>
      </c>
    </row>
    <row r="330" spans="1:17" ht="37.5" x14ac:dyDescent="0.3">
      <c r="A330" s="153">
        <v>108</v>
      </c>
      <c r="B330" s="151" t="s">
        <v>858</v>
      </c>
      <c r="C330" s="155" t="s">
        <v>62</v>
      </c>
      <c r="D330" s="192" t="s">
        <v>865</v>
      </c>
      <c r="E330" s="154" t="s">
        <v>19</v>
      </c>
      <c r="F330" s="163">
        <v>4</v>
      </c>
      <c r="G330" s="163"/>
      <c r="H330" s="163"/>
      <c r="I330" s="163"/>
      <c r="J330" s="163">
        <v>4</v>
      </c>
      <c r="K330" s="168">
        <v>5</v>
      </c>
      <c r="L330" s="163"/>
      <c r="M330" s="163"/>
      <c r="N330" s="163"/>
      <c r="O330" s="163"/>
      <c r="P330" s="163"/>
      <c r="Q330" s="163">
        <v>5</v>
      </c>
    </row>
    <row r="331" spans="1:17" ht="37.5" x14ac:dyDescent="0.3">
      <c r="A331" s="153">
        <v>109</v>
      </c>
      <c r="B331" s="151" t="s">
        <v>858</v>
      </c>
      <c r="C331" s="155" t="s">
        <v>62</v>
      </c>
      <c r="D331" s="192" t="s">
        <v>866</v>
      </c>
      <c r="E331" s="154" t="s">
        <v>19</v>
      </c>
      <c r="F331" s="163"/>
      <c r="G331" s="163"/>
      <c r="H331" s="163">
        <v>4</v>
      </c>
      <c r="I331" s="163">
        <v>4</v>
      </c>
      <c r="J331" s="163">
        <v>4</v>
      </c>
      <c r="K331" s="163">
        <v>4</v>
      </c>
      <c r="L331" s="163">
        <v>4</v>
      </c>
      <c r="M331" s="163">
        <v>4</v>
      </c>
      <c r="N331" s="163"/>
      <c r="O331" s="163">
        <v>4</v>
      </c>
      <c r="P331" s="163"/>
      <c r="Q331" s="163"/>
    </row>
    <row r="332" spans="1:17" ht="37.5" x14ac:dyDescent="0.3">
      <c r="A332" s="153">
        <v>110</v>
      </c>
      <c r="B332" s="151" t="s">
        <v>858</v>
      </c>
      <c r="C332" s="155" t="s">
        <v>62</v>
      </c>
      <c r="D332" s="192" t="s">
        <v>779</v>
      </c>
      <c r="E332" s="154" t="s">
        <v>19</v>
      </c>
      <c r="F332" s="163">
        <v>4</v>
      </c>
      <c r="G332" s="163"/>
      <c r="H332" s="163">
        <v>4</v>
      </c>
      <c r="I332" s="163">
        <v>4</v>
      </c>
      <c r="J332" s="163">
        <v>4</v>
      </c>
      <c r="K332" s="163">
        <v>5</v>
      </c>
      <c r="L332" s="163">
        <v>4</v>
      </c>
      <c r="M332" s="163">
        <v>4</v>
      </c>
      <c r="N332" s="163">
        <v>4</v>
      </c>
      <c r="O332" s="163">
        <v>4</v>
      </c>
      <c r="P332" s="163">
        <v>4</v>
      </c>
      <c r="Q332" s="163">
        <v>5</v>
      </c>
    </row>
    <row r="333" spans="1:17" ht="37.5" x14ac:dyDescent="0.3">
      <c r="A333" s="153">
        <v>111</v>
      </c>
      <c r="B333" s="151" t="s">
        <v>858</v>
      </c>
      <c r="C333" s="155" t="s">
        <v>62</v>
      </c>
      <c r="D333" s="192" t="s">
        <v>780</v>
      </c>
      <c r="E333" s="154" t="s">
        <v>789</v>
      </c>
      <c r="F333" s="163"/>
      <c r="G333" s="163"/>
      <c r="H333" s="163"/>
      <c r="I333" s="163"/>
      <c r="J333" s="163"/>
      <c r="K333" s="163"/>
      <c r="L333" s="163">
        <v>4</v>
      </c>
      <c r="M333" s="163">
        <v>5</v>
      </c>
      <c r="N333" s="163"/>
      <c r="O333" s="163"/>
      <c r="P333" s="167"/>
      <c r="Q333" s="163"/>
    </row>
    <row r="334" spans="1:17" ht="37.5" x14ac:dyDescent="0.3">
      <c r="A334" s="153">
        <v>112</v>
      </c>
      <c r="B334" s="151" t="s">
        <v>858</v>
      </c>
      <c r="C334" s="155" t="s">
        <v>62</v>
      </c>
      <c r="D334" s="192" t="s">
        <v>867</v>
      </c>
      <c r="E334" s="154" t="s">
        <v>790</v>
      </c>
      <c r="F334" s="163">
        <v>4</v>
      </c>
      <c r="G334" s="163">
        <v>4</v>
      </c>
      <c r="H334" s="163">
        <v>5</v>
      </c>
      <c r="I334" s="163"/>
      <c r="J334" s="163">
        <v>4</v>
      </c>
      <c r="K334" s="163">
        <v>5</v>
      </c>
      <c r="L334" s="163"/>
      <c r="M334" s="163"/>
      <c r="N334" s="163"/>
      <c r="O334" s="163"/>
      <c r="P334" s="163"/>
      <c r="Q334" s="163">
        <v>4</v>
      </c>
    </row>
    <row r="335" spans="1:17" ht="37.5" x14ac:dyDescent="0.3">
      <c r="A335" s="153">
        <v>113</v>
      </c>
      <c r="B335" s="151" t="s">
        <v>858</v>
      </c>
      <c r="C335" s="155" t="s">
        <v>62</v>
      </c>
      <c r="D335" s="192" t="s">
        <v>1057</v>
      </c>
      <c r="E335" s="154" t="s">
        <v>790</v>
      </c>
      <c r="F335" s="163"/>
      <c r="G335" s="163"/>
      <c r="H335" s="163">
        <v>5</v>
      </c>
      <c r="I335" s="163"/>
      <c r="J335" s="163"/>
      <c r="K335" s="163">
        <v>5</v>
      </c>
      <c r="L335" s="163"/>
      <c r="M335" s="163"/>
      <c r="N335" s="163"/>
      <c r="O335" s="163"/>
      <c r="P335" s="163"/>
      <c r="Q335" s="163"/>
    </row>
    <row r="336" spans="1:17" ht="37.5" x14ac:dyDescent="0.3">
      <c r="A336" s="153">
        <v>114</v>
      </c>
      <c r="B336" s="151" t="s">
        <v>858</v>
      </c>
      <c r="C336" s="155" t="s">
        <v>62</v>
      </c>
      <c r="D336" s="192" t="s">
        <v>868</v>
      </c>
      <c r="E336" s="154" t="s">
        <v>19</v>
      </c>
      <c r="F336" s="163"/>
      <c r="G336" s="163"/>
      <c r="H336" s="163"/>
      <c r="I336" s="163">
        <v>4</v>
      </c>
      <c r="J336" s="163">
        <v>4</v>
      </c>
      <c r="K336" s="163">
        <v>5</v>
      </c>
      <c r="L336" s="163">
        <v>4</v>
      </c>
      <c r="M336" s="163"/>
      <c r="N336" s="163"/>
      <c r="O336" s="163"/>
      <c r="P336" s="163"/>
      <c r="Q336" s="163">
        <v>4</v>
      </c>
    </row>
    <row r="337" spans="1:17" ht="37.5" x14ac:dyDescent="0.3">
      <c r="A337" s="153">
        <v>115</v>
      </c>
      <c r="B337" s="151" t="s">
        <v>858</v>
      </c>
      <c r="C337" s="155" t="s">
        <v>62</v>
      </c>
      <c r="D337" s="192" t="s">
        <v>869</v>
      </c>
      <c r="E337" s="154" t="s">
        <v>120</v>
      </c>
      <c r="F337" s="164"/>
      <c r="G337" s="164"/>
      <c r="H337" s="164">
        <v>4</v>
      </c>
      <c r="I337" s="164">
        <v>4</v>
      </c>
      <c r="J337" s="164">
        <v>4</v>
      </c>
      <c r="K337" s="164">
        <v>4</v>
      </c>
      <c r="L337" s="164">
        <v>4</v>
      </c>
      <c r="M337" s="164"/>
      <c r="N337" s="164"/>
      <c r="O337" s="164"/>
      <c r="P337" s="164">
        <v>5</v>
      </c>
      <c r="Q337" s="164">
        <v>4</v>
      </c>
    </row>
    <row r="338" spans="1:17" ht="37.5" x14ac:dyDescent="0.3">
      <c r="A338" s="153">
        <v>116</v>
      </c>
      <c r="B338" s="151" t="s">
        <v>858</v>
      </c>
      <c r="C338" s="155" t="s">
        <v>62</v>
      </c>
      <c r="D338" s="192" t="s">
        <v>781</v>
      </c>
      <c r="E338" s="154" t="s">
        <v>6</v>
      </c>
      <c r="F338" s="164"/>
      <c r="G338" s="164"/>
      <c r="H338" s="164">
        <v>4</v>
      </c>
      <c r="I338" s="164">
        <v>4</v>
      </c>
      <c r="J338" s="164">
        <v>4</v>
      </c>
      <c r="K338" s="164">
        <v>5</v>
      </c>
      <c r="L338" s="164">
        <v>4</v>
      </c>
      <c r="M338" s="164">
        <v>4</v>
      </c>
      <c r="N338" s="164">
        <v>4</v>
      </c>
      <c r="O338" s="164">
        <v>5</v>
      </c>
      <c r="P338" s="164">
        <v>4</v>
      </c>
      <c r="Q338" s="164">
        <v>4</v>
      </c>
    </row>
    <row r="339" spans="1:17" ht="37.5" x14ac:dyDescent="0.3">
      <c r="A339" s="153">
        <v>117</v>
      </c>
      <c r="B339" s="151" t="s">
        <v>858</v>
      </c>
      <c r="C339" s="155" t="s">
        <v>62</v>
      </c>
      <c r="D339" s="192" t="s">
        <v>870</v>
      </c>
      <c r="E339" s="154" t="s">
        <v>19</v>
      </c>
      <c r="F339" s="164"/>
      <c r="G339" s="164"/>
      <c r="H339" s="164"/>
      <c r="I339" s="164"/>
      <c r="J339" s="164"/>
      <c r="K339" s="164"/>
      <c r="L339" s="164"/>
      <c r="M339" s="164"/>
      <c r="N339" s="164">
        <v>4</v>
      </c>
      <c r="O339" s="164"/>
      <c r="P339" s="164"/>
      <c r="Q339" s="164"/>
    </row>
    <row r="340" spans="1:17" ht="37.5" x14ac:dyDescent="0.3">
      <c r="A340" s="153">
        <v>118</v>
      </c>
      <c r="B340" s="151" t="s">
        <v>858</v>
      </c>
      <c r="C340" s="155" t="s">
        <v>62</v>
      </c>
      <c r="D340" s="192" t="s">
        <v>984</v>
      </c>
      <c r="E340" s="154" t="s">
        <v>251</v>
      </c>
      <c r="F340" s="164">
        <v>4</v>
      </c>
      <c r="G340" s="164"/>
      <c r="H340" s="164"/>
      <c r="I340" s="164">
        <v>5</v>
      </c>
      <c r="J340" s="164"/>
      <c r="K340" s="169">
        <v>4</v>
      </c>
      <c r="L340" s="164">
        <v>5</v>
      </c>
      <c r="M340" s="164"/>
      <c r="N340" s="164"/>
      <c r="O340" s="164"/>
      <c r="P340" s="164"/>
      <c r="Q340" s="164"/>
    </row>
    <row r="341" spans="1:17" ht="37.5" x14ac:dyDescent="0.3">
      <c r="A341" s="153">
        <v>119</v>
      </c>
      <c r="B341" s="151" t="s">
        <v>858</v>
      </c>
      <c r="C341" s="155" t="s">
        <v>62</v>
      </c>
      <c r="D341" s="192" t="s">
        <v>871</v>
      </c>
      <c r="E341" s="154" t="s">
        <v>790</v>
      </c>
      <c r="F341" s="164"/>
      <c r="G341" s="164"/>
      <c r="H341" s="164">
        <v>5</v>
      </c>
      <c r="I341" s="164"/>
      <c r="J341" s="164"/>
      <c r="K341" s="164"/>
      <c r="L341" s="164">
        <v>4</v>
      </c>
      <c r="M341" s="164"/>
      <c r="N341" s="164"/>
      <c r="O341" s="164"/>
      <c r="P341" s="164"/>
      <c r="Q341" s="164"/>
    </row>
    <row r="342" spans="1:17" ht="37.5" x14ac:dyDescent="0.3">
      <c r="A342" s="153">
        <v>120</v>
      </c>
      <c r="B342" s="151" t="s">
        <v>858</v>
      </c>
      <c r="C342" s="155" t="s">
        <v>62</v>
      </c>
      <c r="D342" s="192" t="s">
        <v>872</v>
      </c>
      <c r="E342" s="154" t="s">
        <v>6</v>
      </c>
      <c r="F342" s="164">
        <v>4</v>
      </c>
      <c r="G342" s="164">
        <v>4</v>
      </c>
      <c r="H342" s="164"/>
      <c r="I342" s="164">
        <v>4</v>
      </c>
      <c r="J342" s="164">
        <v>4</v>
      </c>
      <c r="K342" s="164"/>
      <c r="L342" s="164"/>
      <c r="M342" s="164"/>
      <c r="N342" s="164"/>
      <c r="O342" s="164">
        <v>5</v>
      </c>
      <c r="P342" s="164"/>
      <c r="Q342" s="164"/>
    </row>
    <row r="343" spans="1:17" ht="37.5" x14ac:dyDescent="0.3">
      <c r="A343" s="153">
        <v>121</v>
      </c>
      <c r="B343" s="151" t="s">
        <v>858</v>
      </c>
      <c r="C343" s="155" t="s">
        <v>62</v>
      </c>
      <c r="D343" s="192" t="s">
        <v>985</v>
      </c>
      <c r="E343" s="154" t="s">
        <v>790</v>
      </c>
      <c r="F343" s="163">
        <v>4</v>
      </c>
      <c r="G343" s="163">
        <v>4</v>
      </c>
      <c r="H343" s="163">
        <v>5</v>
      </c>
      <c r="I343" s="163"/>
      <c r="J343" s="163"/>
      <c r="K343" s="163"/>
      <c r="L343" s="163"/>
      <c r="M343" s="163"/>
      <c r="N343" s="163"/>
      <c r="O343" s="163"/>
      <c r="P343" s="163"/>
      <c r="Q343" s="163"/>
    </row>
    <row r="344" spans="1:17" ht="37.5" x14ac:dyDescent="0.3">
      <c r="A344" s="153">
        <v>122</v>
      </c>
      <c r="B344" s="151" t="s">
        <v>858</v>
      </c>
      <c r="C344" s="155" t="s">
        <v>62</v>
      </c>
      <c r="D344" s="192" t="s">
        <v>873</v>
      </c>
      <c r="E344" s="154" t="s">
        <v>790</v>
      </c>
      <c r="F344" s="163"/>
      <c r="G344" s="163"/>
      <c r="H344" s="163">
        <v>5</v>
      </c>
      <c r="I344" s="163"/>
      <c r="J344" s="163"/>
      <c r="K344" s="163"/>
      <c r="L344" s="163">
        <v>4</v>
      </c>
      <c r="M344" s="163"/>
      <c r="N344" s="163"/>
      <c r="O344" s="163"/>
      <c r="P344" s="163"/>
      <c r="Q344" s="163"/>
    </row>
    <row r="345" spans="1:17" ht="37.5" x14ac:dyDescent="0.3">
      <c r="A345" s="153">
        <v>123</v>
      </c>
      <c r="B345" s="151" t="s">
        <v>858</v>
      </c>
      <c r="C345" s="155" t="s">
        <v>62</v>
      </c>
      <c r="D345" s="192" t="s">
        <v>782</v>
      </c>
      <c r="E345" s="154" t="s">
        <v>19</v>
      </c>
      <c r="F345" s="163">
        <v>5</v>
      </c>
      <c r="G345" s="163">
        <v>4</v>
      </c>
      <c r="H345" s="163">
        <v>4</v>
      </c>
      <c r="I345" s="163">
        <v>4</v>
      </c>
      <c r="J345" s="163">
        <v>4</v>
      </c>
      <c r="K345" s="163"/>
      <c r="L345" s="163"/>
      <c r="M345" s="163">
        <v>4</v>
      </c>
      <c r="N345" s="168">
        <v>4</v>
      </c>
      <c r="O345" s="168"/>
      <c r="P345" s="163"/>
      <c r="Q345" s="163">
        <v>5</v>
      </c>
    </row>
    <row r="346" spans="1:17" ht="37.5" x14ac:dyDescent="0.3">
      <c r="A346" s="153">
        <v>124</v>
      </c>
      <c r="B346" s="151" t="s">
        <v>858</v>
      </c>
      <c r="C346" s="155" t="s">
        <v>62</v>
      </c>
      <c r="D346" s="192" t="s">
        <v>874</v>
      </c>
      <c r="E346" s="154" t="s">
        <v>6</v>
      </c>
      <c r="F346" s="163"/>
      <c r="G346" s="163"/>
      <c r="H346" s="163"/>
      <c r="I346" s="163"/>
      <c r="J346" s="163"/>
      <c r="K346" s="163"/>
      <c r="L346" s="163"/>
      <c r="M346" s="163"/>
      <c r="N346" s="163"/>
      <c r="O346" s="163">
        <v>5</v>
      </c>
      <c r="P346" s="163"/>
      <c r="Q346" s="163"/>
    </row>
    <row r="347" spans="1:17" ht="37.5" x14ac:dyDescent="0.3">
      <c r="A347" s="153">
        <v>125</v>
      </c>
      <c r="B347" s="151" t="s">
        <v>858</v>
      </c>
      <c r="C347" s="155" t="s">
        <v>62</v>
      </c>
      <c r="D347" s="192" t="s">
        <v>875</v>
      </c>
      <c r="E347" s="154" t="s">
        <v>19</v>
      </c>
      <c r="F347" s="163"/>
      <c r="G347" s="163"/>
      <c r="H347" s="163"/>
      <c r="I347" s="163"/>
      <c r="J347" s="163"/>
      <c r="K347" s="163"/>
      <c r="L347" s="163"/>
      <c r="M347" s="163"/>
      <c r="N347" s="163"/>
      <c r="O347" s="163">
        <v>4</v>
      </c>
      <c r="P347" s="163">
        <v>4</v>
      </c>
      <c r="Q347" s="163">
        <v>5</v>
      </c>
    </row>
    <row r="348" spans="1:17" ht="37.5" x14ac:dyDescent="0.3">
      <c r="A348" s="153">
        <v>126</v>
      </c>
      <c r="B348" s="151" t="s">
        <v>858</v>
      </c>
      <c r="C348" s="155" t="s">
        <v>62</v>
      </c>
      <c r="D348" s="192" t="s">
        <v>876</v>
      </c>
      <c r="E348" s="154" t="s">
        <v>790</v>
      </c>
      <c r="F348" s="163"/>
      <c r="G348" s="163"/>
      <c r="H348" s="168">
        <v>5</v>
      </c>
      <c r="I348" s="168"/>
      <c r="J348" s="168"/>
      <c r="K348" s="163"/>
      <c r="L348" s="168">
        <v>4</v>
      </c>
      <c r="M348" s="168"/>
      <c r="N348" s="168"/>
      <c r="O348" s="168"/>
      <c r="P348" s="168"/>
      <c r="Q348" s="168">
        <v>4</v>
      </c>
    </row>
    <row r="349" spans="1:17" ht="37.5" x14ac:dyDescent="0.3">
      <c r="A349" s="153">
        <v>127</v>
      </c>
      <c r="B349" s="151" t="s">
        <v>858</v>
      </c>
      <c r="C349" s="155" t="s">
        <v>817</v>
      </c>
      <c r="D349" s="192" t="s">
        <v>877</v>
      </c>
      <c r="E349" s="154" t="s">
        <v>790</v>
      </c>
      <c r="F349" s="163"/>
      <c r="G349" s="163"/>
      <c r="H349" s="168">
        <v>5</v>
      </c>
      <c r="I349" s="163"/>
      <c r="J349" s="163"/>
      <c r="K349" s="168">
        <v>5</v>
      </c>
      <c r="L349" s="163">
        <v>4</v>
      </c>
      <c r="M349" s="163"/>
      <c r="N349" s="163"/>
      <c r="O349" s="163">
        <v>4</v>
      </c>
      <c r="P349" s="168"/>
      <c r="Q349" s="168">
        <v>4</v>
      </c>
    </row>
    <row r="350" spans="1:17" ht="37.5" x14ac:dyDescent="0.3">
      <c r="A350" s="153">
        <v>128</v>
      </c>
      <c r="B350" s="151" t="s">
        <v>858</v>
      </c>
      <c r="C350" s="155" t="s">
        <v>62</v>
      </c>
      <c r="D350" s="192" t="s">
        <v>1242</v>
      </c>
      <c r="E350" s="154" t="s">
        <v>6</v>
      </c>
      <c r="F350" s="163"/>
      <c r="G350" s="163"/>
      <c r="H350" s="163">
        <v>4</v>
      </c>
      <c r="I350" s="163">
        <v>4</v>
      </c>
      <c r="J350" s="163">
        <v>4</v>
      </c>
      <c r="K350" s="168">
        <v>4</v>
      </c>
      <c r="L350" s="163">
        <v>4</v>
      </c>
      <c r="M350" s="163">
        <v>4</v>
      </c>
      <c r="N350" s="163">
        <v>4</v>
      </c>
      <c r="O350" s="163">
        <v>5</v>
      </c>
      <c r="P350" s="163">
        <v>4</v>
      </c>
      <c r="Q350" s="163">
        <v>4</v>
      </c>
    </row>
    <row r="351" spans="1:17" ht="37.5" x14ac:dyDescent="0.3">
      <c r="A351" s="153">
        <v>129</v>
      </c>
      <c r="B351" s="151" t="s">
        <v>858</v>
      </c>
      <c r="C351" s="155" t="s">
        <v>62</v>
      </c>
      <c r="D351" s="192" t="s">
        <v>1026</v>
      </c>
      <c r="E351" s="154" t="s">
        <v>38</v>
      </c>
      <c r="F351" s="163"/>
      <c r="G351" s="163">
        <v>5</v>
      </c>
      <c r="H351" s="163"/>
      <c r="I351" s="163">
        <v>4</v>
      </c>
      <c r="J351" s="163"/>
      <c r="K351" s="163"/>
      <c r="L351" s="163">
        <v>4</v>
      </c>
      <c r="M351" s="163"/>
      <c r="N351" s="163"/>
      <c r="O351" s="163"/>
      <c r="P351" s="163"/>
      <c r="Q351" s="163"/>
    </row>
    <row r="352" spans="1:17" ht="37.5" x14ac:dyDescent="0.3">
      <c r="A352" s="153">
        <v>130</v>
      </c>
      <c r="B352" s="151" t="s">
        <v>858</v>
      </c>
      <c r="C352" s="155" t="s">
        <v>62</v>
      </c>
      <c r="D352" s="192" t="s">
        <v>986</v>
      </c>
      <c r="E352" s="154" t="s">
        <v>790</v>
      </c>
      <c r="F352" s="163"/>
      <c r="G352" s="163"/>
      <c r="H352" s="163">
        <v>5</v>
      </c>
      <c r="I352" s="163"/>
      <c r="J352" s="163"/>
      <c r="K352" s="163">
        <v>5</v>
      </c>
      <c r="L352" s="168">
        <v>4</v>
      </c>
      <c r="M352" s="163"/>
      <c r="N352" s="163"/>
      <c r="O352" s="163"/>
      <c r="P352" s="168"/>
      <c r="Q352" s="168"/>
    </row>
    <row r="353" spans="1:17" ht="37.5" x14ac:dyDescent="0.3">
      <c r="A353" s="153">
        <v>131</v>
      </c>
      <c r="B353" s="151" t="s">
        <v>858</v>
      </c>
      <c r="C353" s="155" t="s">
        <v>817</v>
      </c>
      <c r="D353" s="192" t="s">
        <v>878</v>
      </c>
      <c r="E353" s="154" t="s">
        <v>6</v>
      </c>
      <c r="F353" s="163"/>
      <c r="G353" s="163"/>
      <c r="H353" s="163"/>
      <c r="I353" s="163"/>
      <c r="J353" s="163"/>
      <c r="K353" s="163"/>
      <c r="L353" s="163"/>
      <c r="M353" s="163"/>
      <c r="N353" s="163"/>
      <c r="O353" s="163">
        <v>5</v>
      </c>
      <c r="P353" s="163"/>
      <c r="Q353" s="163"/>
    </row>
    <row r="354" spans="1:17" ht="37.5" x14ac:dyDescent="0.3">
      <c r="A354" s="153">
        <v>132</v>
      </c>
      <c r="B354" s="151" t="s">
        <v>858</v>
      </c>
      <c r="C354" s="155" t="s">
        <v>62</v>
      </c>
      <c r="D354" s="192" t="s">
        <v>879</v>
      </c>
      <c r="E354" s="154" t="s">
        <v>790</v>
      </c>
      <c r="F354" s="163"/>
      <c r="G354" s="163"/>
      <c r="H354" s="163">
        <v>5</v>
      </c>
      <c r="I354" s="163"/>
      <c r="J354" s="163"/>
      <c r="K354" s="163"/>
      <c r="L354" s="163">
        <v>4</v>
      </c>
      <c r="M354" s="163"/>
      <c r="N354" s="163"/>
      <c r="O354" s="163"/>
      <c r="P354" s="163"/>
      <c r="Q354" s="163"/>
    </row>
    <row r="355" spans="1:17" ht="37.5" x14ac:dyDescent="0.3">
      <c r="A355" s="153">
        <v>133</v>
      </c>
      <c r="B355" s="151" t="s">
        <v>858</v>
      </c>
      <c r="C355" s="155" t="s">
        <v>62</v>
      </c>
      <c r="D355" s="192" t="s">
        <v>880</v>
      </c>
      <c r="E355" s="154" t="s">
        <v>790</v>
      </c>
      <c r="F355" s="163"/>
      <c r="G355" s="163"/>
      <c r="H355" s="163">
        <v>5</v>
      </c>
      <c r="I355" s="163"/>
      <c r="J355" s="163"/>
      <c r="K355" s="163"/>
      <c r="L355" s="163">
        <v>4</v>
      </c>
      <c r="M355" s="163"/>
      <c r="N355" s="163"/>
      <c r="O355" s="163"/>
      <c r="P355" s="163"/>
      <c r="Q355" s="163"/>
    </row>
    <row r="356" spans="1:17" ht="37.5" x14ac:dyDescent="0.3">
      <c r="A356" s="153">
        <v>134</v>
      </c>
      <c r="B356" s="151" t="s">
        <v>858</v>
      </c>
      <c r="C356" s="155" t="s">
        <v>62</v>
      </c>
      <c r="D356" s="192" t="s">
        <v>987</v>
      </c>
      <c r="E356" s="154" t="s">
        <v>790</v>
      </c>
      <c r="F356" s="163"/>
      <c r="G356" s="163"/>
      <c r="H356" s="163">
        <v>5</v>
      </c>
      <c r="I356" s="163"/>
      <c r="J356" s="163"/>
      <c r="K356" s="163">
        <v>4</v>
      </c>
      <c r="L356" s="163"/>
      <c r="M356" s="163"/>
      <c r="N356" s="163"/>
      <c r="O356" s="163"/>
      <c r="P356" s="163"/>
      <c r="Q356" s="163"/>
    </row>
    <row r="357" spans="1:17" ht="37.5" x14ac:dyDescent="0.3">
      <c r="A357" s="153">
        <v>135</v>
      </c>
      <c r="B357" s="151" t="s">
        <v>858</v>
      </c>
      <c r="C357" s="155" t="s">
        <v>62</v>
      </c>
      <c r="D357" s="192" t="s">
        <v>881</v>
      </c>
      <c r="E357" s="154" t="s">
        <v>32</v>
      </c>
      <c r="F357" s="163"/>
      <c r="G357" s="163"/>
      <c r="H357" s="163"/>
      <c r="I357" s="163">
        <v>5</v>
      </c>
      <c r="J357" s="163"/>
      <c r="K357" s="163"/>
      <c r="L357" s="163"/>
      <c r="M357" s="163"/>
      <c r="N357" s="163"/>
      <c r="O357" s="163"/>
      <c r="P357" s="163"/>
      <c r="Q357" s="163"/>
    </row>
    <row r="358" spans="1:17" ht="37.5" x14ac:dyDescent="0.3">
      <c r="A358" s="153">
        <v>136</v>
      </c>
      <c r="B358" s="151" t="s">
        <v>858</v>
      </c>
      <c r="C358" s="155" t="s">
        <v>62</v>
      </c>
      <c r="D358" s="192" t="s">
        <v>988</v>
      </c>
      <c r="E358" s="154" t="s">
        <v>32</v>
      </c>
      <c r="F358" s="163"/>
      <c r="G358" s="163"/>
      <c r="H358" s="163"/>
      <c r="I358" s="163">
        <v>5</v>
      </c>
      <c r="J358" s="163"/>
      <c r="K358" s="163"/>
      <c r="L358" s="163"/>
      <c r="M358" s="163"/>
      <c r="N358" s="163"/>
      <c r="O358" s="163"/>
      <c r="P358" s="163"/>
      <c r="Q358" s="163"/>
    </row>
    <row r="359" spans="1:17" ht="37.5" x14ac:dyDescent="0.3">
      <c r="A359" s="153">
        <v>137</v>
      </c>
      <c r="B359" s="151" t="s">
        <v>858</v>
      </c>
      <c r="C359" s="155" t="s">
        <v>62</v>
      </c>
      <c r="D359" s="192" t="s">
        <v>882</v>
      </c>
      <c r="E359" s="154" t="s">
        <v>19</v>
      </c>
      <c r="F359" s="163"/>
      <c r="G359" s="163"/>
      <c r="H359" s="163">
        <v>4</v>
      </c>
      <c r="I359" s="163">
        <v>4</v>
      </c>
      <c r="J359" s="163">
        <v>4</v>
      </c>
      <c r="K359" s="163"/>
      <c r="L359" s="163"/>
      <c r="M359" s="163">
        <v>4</v>
      </c>
      <c r="N359" s="163"/>
      <c r="O359" s="163"/>
      <c r="P359" s="163"/>
      <c r="Q359" s="163">
        <v>4</v>
      </c>
    </row>
    <row r="360" spans="1:17" ht="37.5" x14ac:dyDescent="0.3">
      <c r="A360" s="153">
        <v>138</v>
      </c>
      <c r="B360" s="151" t="s">
        <v>858</v>
      </c>
      <c r="C360" s="155" t="s">
        <v>62</v>
      </c>
      <c r="D360" s="192" t="s">
        <v>989</v>
      </c>
      <c r="E360" s="154" t="s">
        <v>790</v>
      </c>
      <c r="F360" s="163"/>
      <c r="G360" s="163"/>
      <c r="H360" s="163">
        <v>5</v>
      </c>
      <c r="I360" s="163">
        <v>4</v>
      </c>
      <c r="J360" s="163">
        <v>4</v>
      </c>
      <c r="K360" s="163"/>
      <c r="L360" s="163">
        <v>4</v>
      </c>
      <c r="M360" s="163">
        <v>4</v>
      </c>
      <c r="N360" s="167"/>
      <c r="O360" s="167"/>
      <c r="P360" s="163"/>
      <c r="Q360" s="163">
        <v>4</v>
      </c>
    </row>
    <row r="361" spans="1:17" ht="37.5" x14ac:dyDescent="0.3">
      <c r="A361" s="153">
        <v>139</v>
      </c>
      <c r="B361" s="151" t="s">
        <v>858</v>
      </c>
      <c r="C361" s="155" t="s">
        <v>62</v>
      </c>
      <c r="D361" s="192" t="s">
        <v>883</v>
      </c>
      <c r="E361" s="154" t="s">
        <v>19</v>
      </c>
      <c r="F361" s="163"/>
      <c r="G361" s="163"/>
      <c r="H361" s="163"/>
      <c r="I361" s="163"/>
      <c r="J361" s="163"/>
      <c r="K361" s="163"/>
      <c r="L361" s="163"/>
      <c r="M361" s="163">
        <v>4</v>
      </c>
      <c r="N361" s="163"/>
      <c r="O361" s="163"/>
      <c r="P361" s="163"/>
      <c r="Q361" s="163">
        <v>4</v>
      </c>
    </row>
    <row r="362" spans="1:17" ht="37.5" x14ac:dyDescent="0.3">
      <c r="A362" s="153">
        <v>140</v>
      </c>
      <c r="B362" s="151" t="s">
        <v>858</v>
      </c>
      <c r="C362" s="155" t="s">
        <v>62</v>
      </c>
      <c r="D362" s="192" t="s">
        <v>884</v>
      </c>
      <c r="E362" s="154" t="s">
        <v>11</v>
      </c>
      <c r="F362" s="163"/>
      <c r="G362" s="163"/>
      <c r="H362" s="168">
        <v>4</v>
      </c>
      <c r="I362" s="168"/>
      <c r="J362" s="168">
        <v>5</v>
      </c>
      <c r="K362" s="163"/>
      <c r="L362" s="168"/>
      <c r="M362" s="168"/>
      <c r="N362" s="168"/>
      <c r="O362" s="168"/>
      <c r="P362" s="168"/>
      <c r="Q362" s="168">
        <v>4</v>
      </c>
    </row>
    <row r="363" spans="1:17" ht="37.5" x14ac:dyDescent="0.3">
      <c r="A363" s="153">
        <v>141</v>
      </c>
      <c r="B363" s="151" t="s">
        <v>858</v>
      </c>
      <c r="C363" s="155" t="s">
        <v>62</v>
      </c>
      <c r="D363" s="192" t="s">
        <v>885</v>
      </c>
      <c r="E363" s="154" t="s">
        <v>11</v>
      </c>
      <c r="F363" s="163">
        <v>4</v>
      </c>
      <c r="G363" s="163"/>
      <c r="H363" s="163"/>
      <c r="I363" s="163">
        <v>4</v>
      </c>
      <c r="J363" s="163">
        <v>5</v>
      </c>
      <c r="K363" s="163"/>
      <c r="L363" s="163"/>
      <c r="M363" s="163"/>
      <c r="N363" s="163"/>
      <c r="O363" s="163">
        <v>4</v>
      </c>
      <c r="P363" s="163"/>
      <c r="Q363" s="163">
        <v>4</v>
      </c>
    </row>
    <row r="364" spans="1:17" ht="37.5" x14ac:dyDescent="0.3">
      <c r="A364" s="153">
        <v>142</v>
      </c>
      <c r="B364" s="151" t="s">
        <v>858</v>
      </c>
      <c r="C364" s="155" t="s">
        <v>62</v>
      </c>
      <c r="D364" s="192" t="s">
        <v>886</v>
      </c>
      <c r="E364" s="154" t="s">
        <v>11</v>
      </c>
      <c r="F364" s="163">
        <v>4</v>
      </c>
      <c r="G364" s="163"/>
      <c r="H364" s="163"/>
      <c r="I364" s="163">
        <v>4</v>
      </c>
      <c r="J364" s="163">
        <v>5</v>
      </c>
      <c r="K364" s="163">
        <v>5</v>
      </c>
      <c r="L364" s="163"/>
      <c r="M364" s="163"/>
      <c r="N364" s="163"/>
      <c r="O364" s="163">
        <v>4</v>
      </c>
      <c r="P364" s="163"/>
      <c r="Q364" s="163">
        <v>4</v>
      </c>
    </row>
    <row r="365" spans="1:17" ht="37.5" x14ac:dyDescent="0.3">
      <c r="A365" s="153">
        <v>143</v>
      </c>
      <c r="B365" s="151" t="s">
        <v>858</v>
      </c>
      <c r="C365" s="155" t="s">
        <v>62</v>
      </c>
      <c r="D365" s="192" t="s">
        <v>887</v>
      </c>
      <c r="E365" s="154" t="s">
        <v>11</v>
      </c>
      <c r="F365" s="163">
        <v>4</v>
      </c>
      <c r="G365" s="163"/>
      <c r="H365" s="163"/>
      <c r="I365" s="168">
        <v>4</v>
      </c>
      <c r="J365" s="163">
        <v>5</v>
      </c>
      <c r="K365" s="168">
        <v>4</v>
      </c>
      <c r="L365" s="163"/>
      <c r="M365" s="163"/>
      <c r="N365" s="163"/>
      <c r="O365" s="163"/>
      <c r="P365" s="163"/>
      <c r="Q365" s="168">
        <v>4</v>
      </c>
    </row>
    <row r="366" spans="1:17" ht="37.5" x14ac:dyDescent="0.3">
      <c r="A366" s="153">
        <v>144</v>
      </c>
      <c r="B366" s="151" t="s">
        <v>858</v>
      </c>
      <c r="C366" s="155" t="s">
        <v>62</v>
      </c>
      <c r="D366" s="192" t="s">
        <v>888</v>
      </c>
      <c r="E366" s="154" t="s">
        <v>6</v>
      </c>
      <c r="F366" s="163">
        <v>4</v>
      </c>
      <c r="G366" s="163"/>
      <c r="H366" s="163"/>
      <c r="I366" s="163"/>
      <c r="J366" s="163"/>
      <c r="K366" s="163">
        <v>4</v>
      </c>
      <c r="L366" s="163"/>
      <c r="M366" s="163"/>
      <c r="N366" s="163"/>
      <c r="O366" s="163">
        <v>5</v>
      </c>
      <c r="P366" s="163"/>
      <c r="Q366" s="163"/>
    </row>
    <row r="367" spans="1:17" ht="37.5" x14ac:dyDescent="0.3">
      <c r="A367" s="153">
        <v>145</v>
      </c>
      <c r="B367" s="151" t="s">
        <v>858</v>
      </c>
      <c r="C367" s="155" t="s">
        <v>817</v>
      </c>
      <c r="D367" s="192" t="s">
        <v>889</v>
      </c>
      <c r="E367" s="154" t="s">
        <v>6</v>
      </c>
      <c r="F367" s="163"/>
      <c r="G367" s="163"/>
      <c r="H367" s="163"/>
      <c r="I367" s="163"/>
      <c r="J367" s="163"/>
      <c r="K367" s="168">
        <v>5</v>
      </c>
      <c r="L367" s="163"/>
      <c r="M367" s="163"/>
      <c r="N367" s="163"/>
      <c r="O367" s="163">
        <v>5</v>
      </c>
      <c r="P367" s="163"/>
      <c r="Q367" s="163">
        <v>4</v>
      </c>
    </row>
    <row r="368" spans="1:17" ht="37.5" x14ac:dyDescent="0.3">
      <c r="A368" s="153">
        <v>146</v>
      </c>
      <c r="B368" s="151" t="s">
        <v>858</v>
      </c>
      <c r="C368" s="155" t="s">
        <v>62</v>
      </c>
      <c r="D368" s="192" t="s">
        <v>783</v>
      </c>
      <c r="E368" s="154" t="s">
        <v>789</v>
      </c>
      <c r="F368" s="163">
        <v>4</v>
      </c>
      <c r="G368" s="163"/>
      <c r="H368" s="163"/>
      <c r="I368" s="163"/>
      <c r="J368" s="163"/>
      <c r="K368" s="163"/>
      <c r="L368" s="163"/>
      <c r="M368" s="163">
        <v>5</v>
      </c>
      <c r="N368" s="163">
        <v>4</v>
      </c>
      <c r="O368" s="163"/>
      <c r="P368" s="163"/>
      <c r="Q368" s="163"/>
    </row>
    <row r="369" spans="1:17" ht="37.5" x14ac:dyDescent="0.3">
      <c r="A369" s="153">
        <v>147</v>
      </c>
      <c r="B369" s="151" t="s">
        <v>858</v>
      </c>
      <c r="C369" s="155" t="s">
        <v>62</v>
      </c>
      <c r="D369" s="192" t="s">
        <v>890</v>
      </c>
      <c r="E369" s="154" t="s">
        <v>789</v>
      </c>
      <c r="F369" s="163"/>
      <c r="G369" s="163"/>
      <c r="H369" s="163"/>
      <c r="I369" s="163"/>
      <c r="J369" s="163"/>
      <c r="K369" s="163"/>
      <c r="L369" s="163"/>
      <c r="M369" s="163">
        <v>5</v>
      </c>
      <c r="N369" s="163"/>
      <c r="O369" s="163"/>
      <c r="P369" s="163"/>
      <c r="Q369" s="163"/>
    </row>
    <row r="370" spans="1:17" ht="37.5" x14ac:dyDescent="0.3">
      <c r="A370" s="153">
        <v>148</v>
      </c>
      <c r="B370" s="151" t="s">
        <v>858</v>
      </c>
      <c r="C370" s="155" t="s">
        <v>62</v>
      </c>
      <c r="D370" s="192" t="s">
        <v>784</v>
      </c>
      <c r="E370" s="154" t="s">
        <v>789</v>
      </c>
      <c r="F370" s="163"/>
      <c r="G370" s="163"/>
      <c r="H370" s="163"/>
      <c r="I370" s="163"/>
      <c r="J370" s="163"/>
      <c r="K370" s="163"/>
      <c r="L370" s="163"/>
      <c r="M370" s="163">
        <v>5</v>
      </c>
      <c r="N370" s="163"/>
      <c r="O370" s="163"/>
      <c r="P370" s="163"/>
      <c r="Q370" s="163"/>
    </row>
    <row r="371" spans="1:17" ht="37.5" x14ac:dyDescent="0.3">
      <c r="A371" s="153">
        <v>149</v>
      </c>
      <c r="B371" s="151" t="s">
        <v>858</v>
      </c>
      <c r="C371" s="155" t="s">
        <v>817</v>
      </c>
      <c r="D371" s="192" t="s">
        <v>990</v>
      </c>
      <c r="E371" s="154" t="s">
        <v>790</v>
      </c>
      <c r="F371" s="163">
        <v>4</v>
      </c>
      <c r="G371" s="163"/>
      <c r="H371" s="168">
        <v>5</v>
      </c>
      <c r="I371" s="163"/>
      <c r="J371" s="163"/>
      <c r="K371" s="163"/>
      <c r="L371" s="163"/>
      <c r="M371" s="167"/>
      <c r="N371" s="163"/>
      <c r="O371" s="163"/>
      <c r="P371" s="163"/>
      <c r="Q371" s="163">
        <v>4</v>
      </c>
    </row>
    <row r="372" spans="1:17" ht="37.5" x14ac:dyDescent="0.3">
      <c r="A372" s="153">
        <v>150</v>
      </c>
      <c r="B372" s="151" t="s">
        <v>858</v>
      </c>
      <c r="C372" s="155" t="s">
        <v>62</v>
      </c>
      <c r="D372" s="192" t="s">
        <v>991</v>
      </c>
      <c r="E372" s="154" t="s">
        <v>19</v>
      </c>
      <c r="F372" s="163"/>
      <c r="G372" s="163"/>
      <c r="H372" s="168">
        <v>4</v>
      </c>
      <c r="I372" s="163"/>
      <c r="J372" s="163"/>
      <c r="K372" s="163">
        <v>5</v>
      </c>
      <c r="L372" s="163"/>
      <c r="M372" s="168"/>
      <c r="N372" s="163"/>
      <c r="O372" s="163"/>
      <c r="P372" s="163">
        <v>4</v>
      </c>
      <c r="Q372" s="168">
        <v>5</v>
      </c>
    </row>
    <row r="373" spans="1:17" ht="37.5" x14ac:dyDescent="0.3">
      <c r="A373" s="153">
        <v>151</v>
      </c>
      <c r="B373" s="151" t="s">
        <v>858</v>
      </c>
      <c r="C373" s="155" t="s">
        <v>817</v>
      </c>
      <c r="D373" s="192" t="s">
        <v>891</v>
      </c>
      <c r="E373" s="154" t="s">
        <v>6</v>
      </c>
      <c r="F373" s="166"/>
      <c r="G373" s="166"/>
      <c r="H373" s="166"/>
      <c r="I373" s="166"/>
      <c r="J373" s="166"/>
      <c r="K373" s="166"/>
      <c r="L373" s="166"/>
      <c r="M373" s="166"/>
      <c r="N373" s="166"/>
      <c r="O373" s="166">
        <v>5</v>
      </c>
      <c r="P373" s="166"/>
      <c r="Q373" s="166"/>
    </row>
    <row r="374" spans="1:17" ht="37.5" x14ac:dyDescent="0.3">
      <c r="A374" s="153">
        <v>152</v>
      </c>
      <c r="B374" s="151" t="s">
        <v>858</v>
      </c>
      <c r="C374" s="155" t="s">
        <v>62</v>
      </c>
      <c r="D374" s="192" t="s">
        <v>992</v>
      </c>
      <c r="E374" s="154" t="s">
        <v>790</v>
      </c>
      <c r="F374" s="166"/>
      <c r="G374" s="166"/>
      <c r="H374" s="166">
        <v>5</v>
      </c>
      <c r="I374" s="166"/>
      <c r="J374" s="166"/>
      <c r="K374" s="166">
        <v>4</v>
      </c>
      <c r="L374" s="166"/>
      <c r="M374" s="166"/>
      <c r="N374" s="166"/>
      <c r="O374" s="166"/>
      <c r="P374" s="166"/>
      <c r="Q374" s="166"/>
    </row>
    <row r="375" spans="1:17" ht="37.5" x14ac:dyDescent="0.3">
      <c r="A375" s="153">
        <v>153</v>
      </c>
      <c r="B375" s="151" t="s">
        <v>858</v>
      </c>
      <c r="C375" s="155" t="s">
        <v>62</v>
      </c>
      <c r="D375" s="192" t="s">
        <v>892</v>
      </c>
      <c r="E375" s="154" t="s">
        <v>11</v>
      </c>
      <c r="F375" s="166"/>
      <c r="G375" s="166"/>
      <c r="H375" s="166"/>
      <c r="I375" s="183">
        <v>4</v>
      </c>
      <c r="J375" s="166">
        <v>5</v>
      </c>
      <c r="K375" s="166">
        <v>4</v>
      </c>
      <c r="L375" s="166"/>
      <c r="M375" s="166"/>
      <c r="N375" s="166"/>
      <c r="O375" s="166"/>
      <c r="P375" s="166"/>
      <c r="Q375" s="183">
        <v>4</v>
      </c>
    </row>
    <row r="376" spans="1:17" ht="37.5" x14ac:dyDescent="0.3">
      <c r="A376" s="153">
        <v>154</v>
      </c>
      <c r="B376" s="151" t="s">
        <v>858</v>
      </c>
      <c r="C376" s="155" t="s">
        <v>62</v>
      </c>
      <c r="D376" s="192" t="s">
        <v>893</v>
      </c>
      <c r="E376" s="154" t="s">
        <v>19</v>
      </c>
      <c r="F376" s="166"/>
      <c r="G376" s="166"/>
      <c r="H376" s="166"/>
      <c r="I376" s="166"/>
      <c r="J376" s="166"/>
      <c r="K376" s="166">
        <v>4</v>
      </c>
      <c r="L376" s="166"/>
      <c r="M376" s="166"/>
      <c r="N376" s="166">
        <v>4</v>
      </c>
      <c r="O376" s="166"/>
      <c r="P376" s="166"/>
      <c r="Q376" s="166"/>
    </row>
    <row r="377" spans="1:17" ht="37.5" x14ac:dyDescent="0.3">
      <c r="A377" s="153">
        <v>155</v>
      </c>
      <c r="B377" s="151" t="s">
        <v>858</v>
      </c>
      <c r="C377" s="155" t="s">
        <v>62</v>
      </c>
      <c r="D377" s="192" t="s">
        <v>894</v>
      </c>
      <c r="E377" s="154" t="s">
        <v>120</v>
      </c>
      <c r="F377" s="166"/>
      <c r="G377" s="166"/>
      <c r="H377" s="166"/>
      <c r="I377" s="166"/>
      <c r="J377" s="166"/>
      <c r="K377" s="166">
        <v>4</v>
      </c>
      <c r="L377" s="166"/>
      <c r="M377" s="166"/>
      <c r="N377" s="166"/>
      <c r="O377" s="166"/>
      <c r="P377" s="166">
        <v>5</v>
      </c>
      <c r="Q377" s="166"/>
    </row>
    <row r="378" spans="1:17" ht="37.5" x14ac:dyDescent="0.3">
      <c r="A378" s="153">
        <v>156</v>
      </c>
      <c r="B378" s="151" t="s">
        <v>858</v>
      </c>
      <c r="C378" s="155" t="s">
        <v>62</v>
      </c>
      <c r="D378" s="192" t="s">
        <v>993</v>
      </c>
      <c r="E378" s="154" t="s">
        <v>19</v>
      </c>
      <c r="F378" s="166"/>
      <c r="G378" s="166"/>
      <c r="H378" s="166">
        <v>4</v>
      </c>
      <c r="I378" s="166"/>
      <c r="J378" s="166"/>
      <c r="K378" s="183">
        <v>4</v>
      </c>
      <c r="L378" s="166"/>
      <c r="M378" s="166"/>
      <c r="N378" s="166"/>
      <c r="O378" s="166"/>
      <c r="P378" s="166"/>
      <c r="Q378" s="166"/>
    </row>
    <row r="379" spans="1:17" ht="37.5" x14ac:dyDescent="0.3">
      <c r="A379" s="153">
        <v>157</v>
      </c>
      <c r="B379" s="151" t="s">
        <v>858</v>
      </c>
      <c r="C379" s="155" t="s">
        <v>62</v>
      </c>
      <c r="D379" s="192" t="s">
        <v>895</v>
      </c>
      <c r="E379" s="154" t="s">
        <v>19</v>
      </c>
      <c r="F379" s="166"/>
      <c r="G379" s="166"/>
      <c r="H379" s="166"/>
      <c r="I379" s="166"/>
      <c r="J379" s="166">
        <v>4</v>
      </c>
      <c r="K379" s="166">
        <v>5</v>
      </c>
      <c r="L379" s="166"/>
      <c r="M379" s="166"/>
      <c r="N379" s="166"/>
      <c r="O379" s="166"/>
      <c r="P379" s="166">
        <v>4</v>
      </c>
      <c r="Q379" s="166"/>
    </row>
    <row r="380" spans="1:17" ht="37.5" x14ac:dyDescent="0.3">
      <c r="A380" s="153">
        <v>158</v>
      </c>
      <c r="B380" s="151" t="s">
        <v>858</v>
      </c>
      <c r="C380" s="155" t="s">
        <v>817</v>
      </c>
      <c r="D380" s="192" t="s">
        <v>896</v>
      </c>
      <c r="E380" s="154" t="s">
        <v>6</v>
      </c>
      <c r="F380" s="166"/>
      <c r="G380" s="166"/>
      <c r="H380" s="166"/>
      <c r="I380" s="166"/>
      <c r="J380" s="166"/>
      <c r="K380" s="166"/>
      <c r="L380" s="166"/>
      <c r="M380" s="166"/>
      <c r="N380" s="166"/>
      <c r="O380" s="166">
        <v>5</v>
      </c>
      <c r="P380" s="166"/>
      <c r="Q380" s="166"/>
    </row>
    <row r="381" spans="1:17" ht="37.5" x14ac:dyDescent="0.3">
      <c r="A381" s="153">
        <v>159</v>
      </c>
      <c r="B381" s="151" t="s">
        <v>858</v>
      </c>
      <c r="C381" s="155" t="s">
        <v>62</v>
      </c>
      <c r="D381" s="192" t="s">
        <v>1031</v>
      </c>
      <c r="E381" s="154" t="s">
        <v>120</v>
      </c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>
        <v>5</v>
      </c>
      <c r="Q381" s="166">
        <v>4</v>
      </c>
    </row>
    <row r="382" spans="1:17" ht="37.5" x14ac:dyDescent="0.3">
      <c r="A382" s="153">
        <v>160</v>
      </c>
      <c r="B382" s="151" t="s">
        <v>858</v>
      </c>
      <c r="C382" s="155" t="s">
        <v>62</v>
      </c>
      <c r="D382" s="192" t="s">
        <v>897</v>
      </c>
      <c r="E382" s="154" t="s">
        <v>19</v>
      </c>
      <c r="F382" s="166"/>
      <c r="G382" s="166"/>
      <c r="H382" s="166"/>
      <c r="I382" s="166"/>
      <c r="J382" s="166"/>
      <c r="K382" s="166"/>
      <c r="L382" s="166">
        <v>4</v>
      </c>
      <c r="M382" s="166"/>
      <c r="N382" s="166"/>
      <c r="O382" s="166">
        <v>4</v>
      </c>
      <c r="P382" s="166">
        <v>4</v>
      </c>
      <c r="Q382" s="166">
        <v>4</v>
      </c>
    </row>
    <row r="383" spans="1:17" ht="37.5" x14ac:dyDescent="0.3">
      <c r="A383" s="153">
        <v>161</v>
      </c>
      <c r="B383" s="151" t="s">
        <v>858</v>
      </c>
      <c r="C383" s="155" t="s">
        <v>62</v>
      </c>
      <c r="D383" s="192" t="s">
        <v>898</v>
      </c>
      <c r="E383" s="154" t="s">
        <v>251</v>
      </c>
      <c r="F383" s="166"/>
      <c r="G383" s="166"/>
      <c r="H383" s="166"/>
      <c r="I383" s="166"/>
      <c r="J383" s="166"/>
      <c r="K383" s="166"/>
      <c r="L383" s="166">
        <v>5</v>
      </c>
      <c r="M383" s="166"/>
      <c r="N383" s="166"/>
      <c r="O383" s="166">
        <v>4</v>
      </c>
      <c r="P383" s="166"/>
      <c r="Q383" s="166"/>
    </row>
    <row r="384" spans="1:17" ht="56.25" x14ac:dyDescent="0.3">
      <c r="A384" s="153">
        <v>162</v>
      </c>
      <c r="B384" s="151" t="s">
        <v>858</v>
      </c>
      <c r="C384" s="155" t="s">
        <v>62</v>
      </c>
      <c r="D384" s="192" t="s">
        <v>994</v>
      </c>
      <c r="E384" s="154" t="s">
        <v>19</v>
      </c>
      <c r="F384" s="166"/>
      <c r="G384" s="166"/>
      <c r="H384" s="166"/>
      <c r="I384" s="166"/>
      <c r="J384" s="166"/>
      <c r="K384" s="166">
        <v>4</v>
      </c>
      <c r="L384" s="166">
        <v>4</v>
      </c>
      <c r="M384" s="166"/>
      <c r="N384" s="166"/>
      <c r="O384" s="166"/>
      <c r="P384" s="166"/>
      <c r="Q384" s="166"/>
    </row>
    <row r="385" spans="1:17" ht="37.5" x14ac:dyDescent="0.3">
      <c r="A385" s="153">
        <v>163</v>
      </c>
      <c r="B385" s="151" t="s">
        <v>858</v>
      </c>
      <c r="C385" s="155" t="s">
        <v>62</v>
      </c>
      <c r="D385" s="192" t="s">
        <v>899</v>
      </c>
      <c r="E385" s="154" t="s">
        <v>6</v>
      </c>
      <c r="F385" s="166"/>
      <c r="G385" s="166"/>
      <c r="H385" s="166"/>
      <c r="I385" s="166"/>
      <c r="J385" s="166"/>
      <c r="K385" s="166"/>
      <c r="L385" s="166"/>
      <c r="M385" s="166"/>
      <c r="N385" s="166"/>
      <c r="O385" s="166">
        <v>5</v>
      </c>
      <c r="P385" s="166"/>
      <c r="Q385" s="166"/>
    </row>
    <row r="386" spans="1:17" ht="37.5" x14ac:dyDescent="0.3">
      <c r="A386" s="153">
        <v>164</v>
      </c>
      <c r="B386" s="151" t="s">
        <v>858</v>
      </c>
      <c r="C386" s="155" t="s">
        <v>62</v>
      </c>
      <c r="D386" s="192" t="s">
        <v>900</v>
      </c>
      <c r="E386" s="154" t="s">
        <v>790</v>
      </c>
      <c r="F386" s="166"/>
      <c r="G386" s="166"/>
      <c r="H386" s="166">
        <v>5</v>
      </c>
      <c r="I386" s="179"/>
      <c r="J386" s="179"/>
      <c r="K386" s="166"/>
      <c r="L386" s="179"/>
      <c r="M386" s="179"/>
      <c r="N386" s="179"/>
      <c r="O386" s="179"/>
      <c r="P386" s="179">
        <v>4</v>
      </c>
      <c r="Q386" s="179"/>
    </row>
    <row r="387" spans="1:17" ht="37.5" x14ac:dyDescent="0.3">
      <c r="A387" s="153">
        <v>165</v>
      </c>
      <c r="B387" s="151" t="s">
        <v>858</v>
      </c>
      <c r="C387" s="155" t="s">
        <v>817</v>
      </c>
      <c r="D387" s="192" t="s">
        <v>901</v>
      </c>
      <c r="E387" s="154" t="s">
        <v>19</v>
      </c>
      <c r="F387" s="166"/>
      <c r="G387" s="166"/>
      <c r="H387" s="183">
        <v>4</v>
      </c>
      <c r="I387" s="183">
        <v>4</v>
      </c>
      <c r="J387" s="183">
        <v>4</v>
      </c>
      <c r="K387" s="166"/>
      <c r="L387" s="183">
        <v>4</v>
      </c>
      <c r="M387" s="183">
        <v>4</v>
      </c>
      <c r="N387" s="183">
        <v>4</v>
      </c>
      <c r="O387" s="183">
        <v>4</v>
      </c>
      <c r="P387" s="183">
        <v>4</v>
      </c>
      <c r="Q387" s="183">
        <v>4</v>
      </c>
    </row>
    <row r="388" spans="1:17" ht="37.5" x14ac:dyDescent="0.3">
      <c r="A388" s="153">
        <v>166</v>
      </c>
      <c r="B388" s="151" t="s">
        <v>858</v>
      </c>
      <c r="C388" s="155" t="s">
        <v>62</v>
      </c>
      <c r="D388" s="192" t="s">
        <v>902</v>
      </c>
      <c r="E388" s="154" t="s">
        <v>19</v>
      </c>
      <c r="F388" s="166"/>
      <c r="G388" s="166"/>
      <c r="H388" s="166">
        <v>4</v>
      </c>
      <c r="I388" s="166"/>
      <c r="J388" s="166"/>
      <c r="K388" s="166">
        <v>5</v>
      </c>
      <c r="L388" s="166">
        <v>4</v>
      </c>
      <c r="M388" s="166"/>
      <c r="N388" s="166"/>
      <c r="O388" s="166"/>
      <c r="P388" s="166"/>
      <c r="Q388" s="166"/>
    </row>
    <row r="389" spans="1:17" ht="56.25" x14ac:dyDescent="0.3">
      <c r="A389" s="153">
        <v>167</v>
      </c>
      <c r="B389" s="151" t="s">
        <v>858</v>
      </c>
      <c r="C389" s="155" t="s">
        <v>62</v>
      </c>
      <c r="D389" s="192" t="s">
        <v>995</v>
      </c>
      <c r="E389" s="154" t="s">
        <v>790</v>
      </c>
      <c r="F389" s="166"/>
      <c r="G389" s="166"/>
      <c r="H389" s="183">
        <v>5</v>
      </c>
      <c r="I389" s="166"/>
      <c r="J389" s="166">
        <v>4</v>
      </c>
      <c r="K389" s="179"/>
      <c r="L389" s="166"/>
      <c r="M389" s="183"/>
      <c r="N389" s="166"/>
      <c r="O389" s="166">
        <v>4</v>
      </c>
      <c r="P389" s="166"/>
      <c r="Q389" s="183">
        <v>4</v>
      </c>
    </row>
    <row r="390" spans="1:17" ht="37.5" x14ac:dyDescent="0.3">
      <c r="A390" s="153">
        <v>168</v>
      </c>
      <c r="B390" s="151" t="s">
        <v>858</v>
      </c>
      <c r="C390" s="155" t="s">
        <v>62</v>
      </c>
      <c r="D390" s="192" t="s">
        <v>903</v>
      </c>
      <c r="E390" s="154" t="s">
        <v>120</v>
      </c>
      <c r="F390" s="166">
        <v>4</v>
      </c>
      <c r="G390" s="166"/>
      <c r="H390" s="166"/>
      <c r="I390" s="166">
        <v>4</v>
      </c>
      <c r="J390" s="166">
        <v>4</v>
      </c>
      <c r="K390" s="166">
        <v>4</v>
      </c>
      <c r="L390" s="166"/>
      <c r="M390" s="166"/>
      <c r="N390" s="166"/>
      <c r="O390" s="166"/>
      <c r="P390" s="166">
        <v>5</v>
      </c>
      <c r="Q390" s="166">
        <v>4</v>
      </c>
    </row>
    <row r="391" spans="1:17" ht="37.5" x14ac:dyDescent="0.3">
      <c r="A391" s="153">
        <v>169</v>
      </c>
      <c r="B391" s="151" t="s">
        <v>858</v>
      </c>
      <c r="C391" s="155" t="s">
        <v>62</v>
      </c>
      <c r="D391" s="192" t="s">
        <v>904</v>
      </c>
      <c r="E391" s="154" t="s">
        <v>11</v>
      </c>
      <c r="F391" s="166">
        <v>4</v>
      </c>
      <c r="G391" s="166"/>
      <c r="H391" s="166"/>
      <c r="I391" s="166"/>
      <c r="J391" s="166">
        <v>5</v>
      </c>
      <c r="K391" s="183"/>
      <c r="L391" s="166"/>
      <c r="M391" s="166"/>
      <c r="N391" s="166"/>
      <c r="O391" s="166"/>
      <c r="P391" s="166"/>
      <c r="Q391" s="166">
        <v>4</v>
      </c>
    </row>
    <row r="392" spans="1:17" ht="37.5" x14ac:dyDescent="0.3">
      <c r="A392" s="153">
        <v>170</v>
      </c>
      <c r="B392" s="151" t="s">
        <v>858</v>
      </c>
      <c r="C392" s="155" t="s">
        <v>62</v>
      </c>
      <c r="D392" s="192" t="s">
        <v>905</v>
      </c>
      <c r="E392" s="154" t="s">
        <v>11</v>
      </c>
      <c r="F392" s="166">
        <v>4</v>
      </c>
      <c r="G392" s="166"/>
      <c r="H392" s="166"/>
      <c r="I392" s="166"/>
      <c r="J392" s="166">
        <v>5</v>
      </c>
      <c r="K392" s="166">
        <v>5</v>
      </c>
      <c r="L392" s="166"/>
      <c r="M392" s="166"/>
      <c r="N392" s="166"/>
      <c r="O392" s="166">
        <v>4</v>
      </c>
      <c r="P392" s="166"/>
      <c r="Q392" s="166">
        <v>4</v>
      </c>
    </row>
    <row r="393" spans="1:17" ht="37.5" x14ac:dyDescent="0.3">
      <c r="A393" s="153">
        <v>171</v>
      </c>
      <c r="B393" s="151" t="s">
        <v>858</v>
      </c>
      <c r="C393" s="155" t="s">
        <v>62</v>
      </c>
      <c r="D393" s="192" t="s">
        <v>906</v>
      </c>
      <c r="E393" s="154" t="s">
        <v>6</v>
      </c>
      <c r="F393" s="166"/>
      <c r="G393" s="166"/>
      <c r="H393" s="166"/>
      <c r="I393" s="166"/>
      <c r="J393" s="166">
        <v>4</v>
      </c>
      <c r="K393" s="166">
        <v>4</v>
      </c>
      <c r="L393" s="166"/>
      <c r="M393" s="166"/>
      <c r="N393" s="166"/>
      <c r="O393" s="166">
        <v>5</v>
      </c>
      <c r="P393" s="166"/>
      <c r="Q393" s="166"/>
    </row>
    <row r="394" spans="1:17" ht="37.5" x14ac:dyDescent="0.3">
      <c r="A394" s="153">
        <v>172</v>
      </c>
      <c r="B394" s="151" t="s">
        <v>858</v>
      </c>
      <c r="C394" s="155" t="s">
        <v>62</v>
      </c>
      <c r="D394" s="192" t="s">
        <v>907</v>
      </c>
      <c r="E394" s="154" t="s">
        <v>790</v>
      </c>
      <c r="F394" s="164"/>
      <c r="G394" s="164"/>
      <c r="H394" s="164">
        <v>5</v>
      </c>
      <c r="I394" s="164"/>
      <c r="J394" s="164"/>
      <c r="K394" s="164"/>
      <c r="L394" s="164"/>
      <c r="M394" s="164"/>
      <c r="N394" s="164"/>
      <c r="O394" s="164"/>
      <c r="P394" s="164"/>
      <c r="Q394" s="164">
        <v>4</v>
      </c>
    </row>
    <row r="395" spans="1:17" ht="37.5" x14ac:dyDescent="0.3">
      <c r="A395" s="153">
        <v>173</v>
      </c>
      <c r="B395" s="151" t="s">
        <v>858</v>
      </c>
      <c r="C395" s="155" t="s">
        <v>62</v>
      </c>
      <c r="D395" s="192" t="s">
        <v>996</v>
      </c>
      <c r="E395" s="154" t="s">
        <v>251</v>
      </c>
      <c r="F395" s="164"/>
      <c r="G395" s="164"/>
      <c r="H395" s="164"/>
      <c r="I395" s="164"/>
      <c r="J395" s="164"/>
      <c r="K395" s="164"/>
      <c r="L395" s="164">
        <v>5</v>
      </c>
      <c r="M395" s="164"/>
      <c r="N395" s="164"/>
      <c r="O395" s="164"/>
      <c r="P395" s="164"/>
      <c r="Q395" s="164"/>
    </row>
    <row r="396" spans="1:17" ht="56.25" x14ac:dyDescent="0.3">
      <c r="A396" s="153">
        <v>174</v>
      </c>
      <c r="B396" s="151" t="s">
        <v>858</v>
      </c>
      <c r="C396" s="155" t="s">
        <v>62</v>
      </c>
      <c r="D396" s="192" t="s">
        <v>997</v>
      </c>
      <c r="E396" s="154" t="s">
        <v>19</v>
      </c>
      <c r="F396" s="164"/>
      <c r="G396" s="164"/>
      <c r="H396" s="164">
        <v>4</v>
      </c>
      <c r="I396" s="164"/>
      <c r="J396" s="164"/>
      <c r="K396" s="174"/>
      <c r="L396" s="164"/>
      <c r="M396" s="164"/>
      <c r="N396" s="164"/>
      <c r="O396" s="164"/>
      <c r="P396" s="164"/>
      <c r="Q396" s="164">
        <v>5</v>
      </c>
    </row>
    <row r="397" spans="1:17" ht="37.5" x14ac:dyDescent="0.3">
      <c r="A397" s="153">
        <v>175</v>
      </c>
      <c r="B397" s="151" t="s">
        <v>858</v>
      </c>
      <c r="C397" s="155" t="s">
        <v>62</v>
      </c>
      <c r="D397" s="192" t="s">
        <v>908</v>
      </c>
      <c r="E397" s="154" t="s">
        <v>19</v>
      </c>
      <c r="F397" s="164"/>
      <c r="G397" s="164"/>
      <c r="H397" s="164">
        <v>4</v>
      </c>
      <c r="I397" s="164"/>
      <c r="J397" s="164"/>
      <c r="K397" s="164"/>
      <c r="L397" s="164"/>
      <c r="M397" s="164"/>
      <c r="N397" s="164"/>
      <c r="O397" s="164"/>
      <c r="P397" s="164"/>
      <c r="Q397" s="164">
        <v>5</v>
      </c>
    </row>
    <row r="398" spans="1:17" ht="37.5" x14ac:dyDescent="0.3">
      <c r="A398" s="153">
        <v>176</v>
      </c>
      <c r="B398" s="151" t="s">
        <v>858</v>
      </c>
      <c r="C398" s="155" t="s">
        <v>62</v>
      </c>
      <c r="D398" s="192" t="s">
        <v>785</v>
      </c>
      <c r="E398" s="154" t="s">
        <v>19</v>
      </c>
      <c r="F398" s="164">
        <v>5</v>
      </c>
      <c r="G398" s="164">
        <v>4</v>
      </c>
      <c r="H398" s="164">
        <v>4</v>
      </c>
      <c r="I398" s="164">
        <v>4</v>
      </c>
      <c r="J398" s="164">
        <v>4</v>
      </c>
      <c r="K398" s="164"/>
      <c r="L398" s="164">
        <v>4</v>
      </c>
      <c r="M398" s="164">
        <v>4</v>
      </c>
      <c r="N398" s="164">
        <v>4</v>
      </c>
      <c r="O398" s="164">
        <v>4</v>
      </c>
      <c r="P398" s="164">
        <v>4</v>
      </c>
      <c r="Q398" s="164">
        <v>5</v>
      </c>
    </row>
    <row r="399" spans="1:17" ht="37.5" x14ac:dyDescent="0.3">
      <c r="A399" s="153">
        <v>177</v>
      </c>
      <c r="B399" s="151" t="s">
        <v>858</v>
      </c>
      <c r="C399" s="155" t="s">
        <v>62</v>
      </c>
      <c r="D399" s="192" t="s">
        <v>786</v>
      </c>
      <c r="E399" s="154" t="s">
        <v>19</v>
      </c>
      <c r="F399" s="164">
        <v>5</v>
      </c>
      <c r="G399" s="164">
        <v>4</v>
      </c>
      <c r="H399" s="164">
        <v>4</v>
      </c>
      <c r="I399" s="164">
        <v>4</v>
      </c>
      <c r="J399" s="164">
        <v>4</v>
      </c>
      <c r="K399" s="164"/>
      <c r="L399" s="164">
        <v>4</v>
      </c>
      <c r="M399" s="164">
        <v>4</v>
      </c>
      <c r="N399" s="164">
        <v>4</v>
      </c>
      <c r="O399" s="164">
        <v>4</v>
      </c>
      <c r="P399" s="164">
        <v>4</v>
      </c>
      <c r="Q399" s="164">
        <v>5</v>
      </c>
    </row>
    <row r="400" spans="1:17" ht="37.5" x14ac:dyDescent="0.3">
      <c r="A400" s="153">
        <v>178</v>
      </c>
      <c r="B400" s="151" t="s">
        <v>858</v>
      </c>
      <c r="C400" s="155" t="s">
        <v>62</v>
      </c>
      <c r="D400" s="192" t="s">
        <v>998</v>
      </c>
      <c r="E400" s="154" t="s">
        <v>19</v>
      </c>
      <c r="F400" s="164">
        <v>4</v>
      </c>
      <c r="G400" s="164"/>
      <c r="H400" s="169">
        <v>4</v>
      </c>
      <c r="I400" s="164"/>
      <c r="J400" s="169"/>
      <c r="K400" s="164">
        <v>4</v>
      </c>
      <c r="L400" s="169">
        <v>4</v>
      </c>
      <c r="M400" s="169"/>
      <c r="N400" s="164"/>
      <c r="O400" s="164"/>
      <c r="P400" s="164"/>
      <c r="Q400" s="169">
        <v>5</v>
      </c>
    </row>
    <row r="401" spans="1:17" ht="37.5" x14ac:dyDescent="0.3">
      <c r="A401" s="153">
        <v>179</v>
      </c>
      <c r="B401" s="151" t="s">
        <v>858</v>
      </c>
      <c r="C401" s="155" t="s">
        <v>817</v>
      </c>
      <c r="D401" s="192" t="s">
        <v>909</v>
      </c>
      <c r="E401" s="154" t="s">
        <v>790</v>
      </c>
      <c r="F401" s="164"/>
      <c r="G401" s="164"/>
      <c r="H401" s="164">
        <v>5</v>
      </c>
      <c r="I401" s="164"/>
      <c r="J401" s="164"/>
      <c r="K401" s="164"/>
      <c r="L401" s="164"/>
      <c r="M401" s="164"/>
      <c r="N401" s="164"/>
      <c r="O401" s="164"/>
      <c r="P401" s="164"/>
      <c r="Q401" s="164">
        <v>4</v>
      </c>
    </row>
    <row r="402" spans="1:17" ht="37.5" x14ac:dyDescent="0.3">
      <c r="A402" s="153">
        <v>180</v>
      </c>
      <c r="B402" s="151" t="s">
        <v>858</v>
      </c>
      <c r="C402" s="155" t="s">
        <v>62</v>
      </c>
      <c r="D402" s="192" t="s">
        <v>910</v>
      </c>
      <c r="E402" s="154" t="s">
        <v>19</v>
      </c>
      <c r="F402" s="164"/>
      <c r="G402" s="164"/>
      <c r="H402" s="164"/>
      <c r="I402" s="164"/>
      <c r="J402" s="164"/>
      <c r="K402" s="164"/>
      <c r="L402" s="164"/>
      <c r="M402" s="164"/>
      <c r="N402" s="164">
        <v>4</v>
      </c>
      <c r="O402" s="164"/>
      <c r="P402" s="164">
        <v>4</v>
      </c>
      <c r="Q402" s="164"/>
    </row>
    <row r="403" spans="1:17" ht="37.5" x14ac:dyDescent="0.3">
      <c r="A403" s="153">
        <v>181</v>
      </c>
      <c r="B403" s="151" t="s">
        <v>858</v>
      </c>
      <c r="C403" s="155" t="s">
        <v>62</v>
      </c>
      <c r="D403" s="192" t="s">
        <v>911</v>
      </c>
      <c r="E403" s="154" t="s">
        <v>11</v>
      </c>
      <c r="F403" s="164">
        <v>4</v>
      </c>
      <c r="G403" s="164"/>
      <c r="H403" s="164"/>
      <c r="I403" s="164"/>
      <c r="J403" s="164">
        <v>5</v>
      </c>
      <c r="K403" s="164"/>
      <c r="L403" s="164"/>
      <c r="M403" s="164"/>
      <c r="N403" s="164"/>
      <c r="O403" s="164"/>
      <c r="P403" s="164"/>
      <c r="Q403" s="164"/>
    </row>
    <row r="404" spans="1:17" ht="37.5" x14ac:dyDescent="0.3">
      <c r="A404" s="153">
        <v>182</v>
      </c>
      <c r="B404" s="151" t="s">
        <v>858</v>
      </c>
      <c r="C404" s="155" t="s">
        <v>62</v>
      </c>
      <c r="D404" s="192" t="s">
        <v>912</v>
      </c>
      <c r="E404" s="154" t="s">
        <v>789</v>
      </c>
      <c r="F404" s="164"/>
      <c r="G404" s="164"/>
      <c r="H404" s="164"/>
      <c r="I404" s="164"/>
      <c r="J404" s="164"/>
      <c r="K404" s="164"/>
      <c r="L404" s="164"/>
      <c r="M404" s="164">
        <v>5</v>
      </c>
      <c r="N404" s="164"/>
      <c r="O404" s="164"/>
      <c r="P404" s="164"/>
      <c r="Q404" s="164"/>
    </row>
    <row r="405" spans="1:17" ht="37.5" x14ac:dyDescent="0.3">
      <c r="A405" s="153">
        <v>183</v>
      </c>
      <c r="B405" s="151" t="s">
        <v>858</v>
      </c>
      <c r="C405" s="155" t="s">
        <v>62</v>
      </c>
      <c r="D405" s="192" t="s">
        <v>913</v>
      </c>
      <c r="E405" s="154" t="s">
        <v>51</v>
      </c>
      <c r="F405" s="164"/>
      <c r="G405" s="164"/>
      <c r="H405" s="164"/>
      <c r="I405" s="164"/>
      <c r="J405" s="164"/>
      <c r="K405" s="164"/>
      <c r="L405" s="164"/>
      <c r="M405" s="164">
        <v>4</v>
      </c>
      <c r="N405" s="164">
        <v>5</v>
      </c>
      <c r="O405" s="164"/>
      <c r="P405" s="164"/>
      <c r="Q405" s="164"/>
    </row>
    <row r="406" spans="1:17" ht="56.25" x14ac:dyDescent="0.3">
      <c r="A406" s="153">
        <v>184</v>
      </c>
      <c r="B406" s="151" t="s">
        <v>858</v>
      </c>
      <c r="C406" s="155" t="s">
        <v>62</v>
      </c>
      <c r="D406" s="192" t="s">
        <v>914</v>
      </c>
      <c r="E406" s="154" t="s">
        <v>251</v>
      </c>
      <c r="F406" s="164"/>
      <c r="G406" s="164"/>
      <c r="H406" s="164">
        <v>4</v>
      </c>
      <c r="I406" s="164"/>
      <c r="J406" s="164"/>
      <c r="K406" s="164"/>
      <c r="L406" s="164">
        <v>5</v>
      </c>
      <c r="M406" s="164"/>
      <c r="N406" s="164"/>
      <c r="O406" s="164"/>
      <c r="P406" s="164"/>
      <c r="Q406" s="164"/>
    </row>
    <row r="407" spans="1:17" ht="37.5" x14ac:dyDescent="0.3">
      <c r="A407" s="153">
        <v>185</v>
      </c>
      <c r="B407" s="151" t="s">
        <v>858</v>
      </c>
      <c r="C407" s="155" t="s">
        <v>62</v>
      </c>
      <c r="D407" s="192" t="s">
        <v>999</v>
      </c>
      <c r="E407" s="154" t="s">
        <v>251</v>
      </c>
      <c r="F407" s="164"/>
      <c r="G407" s="164"/>
      <c r="H407" s="164"/>
      <c r="I407" s="164"/>
      <c r="J407" s="164"/>
      <c r="K407" s="169">
        <v>4</v>
      </c>
      <c r="L407" s="164">
        <v>5</v>
      </c>
      <c r="M407" s="164"/>
      <c r="N407" s="164"/>
      <c r="O407" s="164"/>
      <c r="P407" s="164"/>
      <c r="Q407" s="164"/>
    </row>
    <row r="408" spans="1:17" ht="37.5" x14ac:dyDescent="0.3">
      <c r="A408" s="153">
        <v>186</v>
      </c>
      <c r="B408" s="151" t="s">
        <v>858</v>
      </c>
      <c r="C408" s="155" t="s">
        <v>62</v>
      </c>
      <c r="D408" s="192" t="s">
        <v>1000</v>
      </c>
      <c r="E408" s="154" t="s">
        <v>51</v>
      </c>
      <c r="F408" s="164"/>
      <c r="G408" s="164"/>
      <c r="H408" s="164"/>
      <c r="I408" s="164"/>
      <c r="J408" s="164"/>
      <c r="K408" s="164">
        <v>4</v>
      </c>
      <c r="L408" s="164"/>
      <c r="M408" s="164">
        <v>4</v>
      </c>
      <c r="N408" s="164">
        <v>5</v>
      </c>
      <c r="O408" s="164"/>
      <c r="P408" s="164"/>
      <c r="Q408" s="164"/>
    </row>
    <row r="409" spans="1:17" ht="37.5" x14ac:dyDescent="0.3">
      <c r="A409" s="153">
        <v>187</v>
      </c>
      <c r="B409" s="151" t="s">
        <v>858</v>
      </c>
      <c r="C409" s="155" t="s">
        <v>817</v>
      </c>
      <c r="D409" s="192" t="s">
        <v>915</v>
      </c>
      <c r="E409" s="154" t="s">
        <v>19</v>
      </c>
      <c r="F409" s="164"/>
      <c r="G409" s="164"/>
      <c r="H409" s="164"/>
      <c r="I409" s="164"/>
      <c r="J409" s="164"/>
      <c r="K409" s="164"/>
      <c r="L409" s="164">
        <v>4</v>
      </c>
      <c r="M409" s="164"/>
      <c r="N409" s="164"/>
      <c r="O409" s="164"/>
      <c r="P409" s="164">
        <v>4</v>
      </c>
      <c r="Q409" s="164"/>
    </row>
    <row r="410" spans="1:17" ht="56.25" x14ac:dyDescent="0.3">
      <c r="A410" s="153">
        <v>188</v>
      </c>
      <c r="B410" s="151" t="s">
        <v>858</v>
      </c>
      <c r="C410" s="155" t="s">
        <v>817</v>
      </c>
      <c r="D410" s="192" t="s">
        <v>1001</v>
      </c>
      <c r="E410" s="154" t="s">
        <v>790</v>
      </c>
      <c r="F410" s="164"/>
      <c r="G410" s="164"/>
      <c r="H410" s="164">
        <v>5</v>
      </c>
      <c r="I410" s="164"/>
      <c r="J410" s="164"/>
      <c r="K410" s="164"/>
      <c r="L410" s="164">
        <v>4</v>
      </c>
      <c r="M410" s="164"/>
      <c r="N410" s="164"/>
      <c r="O410" s="164"/>
      <c r="P410" s="164"/>
      <c r="Q410" s="164">
        <v>4</v>
      </c>
    </row>
    <row r="411" spans="1:17" ht="37.5" x14ac:dyDescent="0.3">
      <c r="A411" s="153">
        <v>189</v>
      </c>
      <c r="B411" s="151" t="s">
        <v>858</v>
      </c>
      <c r="C411" s="155" t="s">
        <v>62</v>
      </c>
      <c r="D411" s="192" t="s">
        <v>916</v>
      </c>
      <c r="E411" s="154" t="s">
        <v>6</v>
      </c>
      <c r="F411" s="164"/>
      <c r="G411" s="164"/>
      <c r="H411" s="174"/>
      <c r="I411" s="174"/>
      <c r="J411" s="174"/>
      <c r="K411" s="164">
        <v>4</v>
      </c>
      <c r="L411" s="174"/>
      <c r="M411" s="174"/>
      <c r="N411" s="174"/>
      <c r="O411" s="164">
        <v>5</v>
      </c>
      <c r="P411" s="174"/>
      <c r="Q411" s="174"/>
    </row>
    <row r="412" spans="1:17" ht="37.5" x14ac:dyDescent="0.3">
      <c r="A412" s="153">
        <v>190</v>
      </c>
      <c r="B412" s="151" t="s">
        <v>858</v>
      </c>
      <c r="C412" s="155" t="s">
        <v>62</v>
      </c>
      <c r="D412" s="192" t="s">
        <v>787</v>
      </c>
      <c r="E412" s="154" t="s">
        <v>6</v>
      </c>
      <c r="F412" s="164"/>
      <c r="G412" s="164"/>
      <c r="H412" s="164">
        <v>4</v>
      </c>
      <c r="I412" s="164">
        <v>4</v>
      </c>
      <c r="J412" s="164">
        <v>4</v>
      </c>
      <c r="K412" s="164"/>
      <c r="L412" s="174"/>
      <c r="M412" s="164">
        <v>4</v>
      </c>
      <c r="N412" s="164">
        <v>4</v>
      </c>
      <c r="O412" s="164">
        <v>5</v>
      </c>
      <c r="P412" s="174"/>
      <c r="Q412" s="174"/>
    </row>
    <row r="413" spans="1:17" ht="37.5" x14ac:dyDescent="0.3">
      <c r="A413" s="153">
        <v>191</v>
      </c>
      <c r="B413" s="151" t="s">
        <v>858</v>
      </c>
      <c r="C413" s="155" t="s">
        <v>817</v>
      </c>
      <c r="D413" s="192" t="s">
        <v>917</v>
      </c>
      <c r="E413" s="154" t="s">
        <v>19</v>
      </c>
      <c r="F413" s="164"/>
      <c r="G413" s="164"/>
      <c r="H413" s="169"/>
      <c r="I413" s="169"/>
      <c r="J413" s="169"/>
      <c r="K413" s="164"/>
      <c r="L413" s="169"/>
      <c r="M413" s="169">
        <v>4</v>
      </c>
      <c r="N413" s="164"/>
      <c r="O413" s="169"/>
      <c r="P413" s="169"/>
      <c r="Q413" s="169"/>
    </row>
    <row r="414" spans="1:17" ht="37.5" x14ac:dyDescent="0.3">
      <c r="A414" s="153">
        <v>192</v>
      </c>
      <c r="B414" s="151" t="s">
        <v>858</v>
      </c>
      <c r="C414" s="155" t="s">
        <v>62</v>
      </c>
      <c r="D414" s="192" t="s">
        <v>918</v>
      </c>
      <c r="E414" s="154" t="s">
        <v>790</v>
      </c>
      <c r="F414" s="164"/>
      <c r="G414" s="164"/>
      <c r="H414" s="164">
        <v>5</v>
      </c>
      <c r="I414" s="164"/>
      <c r="J414" s="164"/>
      <c r="K414" s="164"/>
      <c r="L414" s="164"/>
      <c r="M414" s="164"/>
      <c r="N414" s="164"/>
      <c r="O414" s="164"/>
      <c r="P414" s="164"/>
      <c r="Q414" s="164"/>
    </row>
    <row r="415" spans="1:17" ht="37.5" x14ac:dyDescent="0.3">
      <c r="A415" s="153">
        <v>193</v>
      </c>
      <c r="B415" s="151" t="s">
        <v>858</v>
      </c>
      <c r="C415" s="155" t="s">
        <v>62</v>
      </c>
      <c r="D415" s="192" t="s">
        <v>919</v>
      </c>
      <c r="E415" s="154" t="s">
        <v>19</v>
      </c>
      <c r="F415" s="164"/>
      <c r="G415" s="164"/>
      <c r="H415" s="164">
        <v>4</v>
      </c>
      <c r="I415" s="164"/>
      <c r="J415" s="164"/>
      <c r="K415" s="164">
        <v>4</v>
      </c>
      <c r="L415" s="164"/>
      <c r="M415" s="164"/>
      <c r="N415" s="164"/>
      <c r="O415" s="164"/>
      <c r="P415" s="164"/>
      <c r="Q415" s="164"/>
    </row>
    <row r="416" spans="1:17" ht="37.5" x14ac:dyDescent="0.3">
      <c r="A416" s="153">
        <v>194</v>
      </c>
      <c r="B416" s="151" t="s">
        <v>858</v>
      </c>
      <c r="C416" s="155" t="s">
        <v>62</v>
      </c>
      <c r="D416" s="192" t="s">
        <v>920</v>
      </c>
      <c r="E416" s="154" t="s">
        <v>19</v>
      </c>
      <c r="F416" s="164"/>
      <c r="G416" s="164"/>
      <c r="H416" s="164"/>
      <c r="I416" s="164"/>
      <c r="J416" s="164">
        <v>4</v>
      </c>
      <c r="K416" s="164"/>
      <c r="L416" s="164"/>
      <c r="M416" s="164"/>
      <c r="N416" s="164"/>
      <c r="O416" s="164"/>
      <c r="P416" s="164"/>
      <c r="Q416" s="164">
        <v>4</v>
      </c>
    </row>
    <row r="417" spans="1:19" x14ac:dyDescent="0.3">
      <c r="A417" s="153">
        <v>195</v>
      </c>
      <c r="B417" s="152" t="s">
        <v>921</v>
      </c>
      <c r="C417" s="156" t="s">
        <v>62</v>
      </c>
      <c r="D417" s="235" t="s">
        <v>922</v>
      </c>
      <c r="E417" s="154" t="s">
        <v>19</v>
      </c>
      <c r="F417" s="164"/>
      <c r="G417" s="164"/>
      <c r="H417" s="164"/>
      <c r="I417" s="164">
        <v>4</v>
      </c>
      <c r="J417" s="164"/>
      <c r="K417" s="164"/>
      <c r="L417" s="164">
        <v>4</v>
      </c>
      <c r="M417" s="164"/>
      <c r="N417" s="164"/>
      <c r="O417" s="164"/>
      <c r="P417" s="164"/>
      <c r="Q417" s="164">
        <v>5</v>
      </c>
      <c r="R417"/>
      <c r="S417"/>
    </row>
    <row r="418" spans="1:19" ht="37.5" x14ac:dyDescent="0.3">
      <c r="A418" s="153">
        <v>196</v>
      </c>
      <c r="B418" s="152" t="s">
        <v>921</v>
      </c>
      <c r="C418" s="156" t="s">
        <v>817</v>
      </c>
      <c r="D418" s="193" t="s">
        <v>788</v>
      </c>
      <c r="E418" s="154" t="s">
        <v>6</v>
      </c>
      <c r="F418" s="164"/>
      <c r="G418" s="164"/>
      <c r="H418" s="174"/>
      <c r="I418" s="174"/>
      <c r="J418" s="174"/>
      <c r="K418" s="164"/>
      <c r="L418" s="174"/>
      <c r="M418" s="174">
        <v>4</v>
      </c>
      <c r="N418" s="164"/>
      <c r="O418" s="164">
        <v>5</v>
      </c>
      <c r="P418" s="174"/>
      <c r="Q418" s="174"/>
      <c r="R418"/>
      <c r="S418"/>
    </row>
    <row r="419" spans="1:19" x14ac:dyDescent="0.3">
      <c r="A419" s="153">
        <v>197</v>
      </c>
      <c r="B419" s="152" t="s">
        <v>921</v>
      </c>
      <c r="C419" s="156" t="s">
        <v>817</v>
      </c>
      <c r="D419" s="193" t="s">
        <v>1244</v>
      </c>
      <c r="E419" s="154" t="s">
        <v>19</v>
      </c>
      <c r="F419" s="164"/>
      <c r="G419" s="164"/>
      <c r="H419" s="164"/>
      <c r="I419" s="164"/>
      <c r="J419" s="164"/>
      <c r="K419" s="164"/>
      <c r="L419" s="164">
        <v>4</v>
      </c>
      <c r="M419" s="164"/>
      <c r="N419" s="164"/>
      <c r="O419" s="164"/>
      <c r="P419" s="164"/>
      <c r="Q419" s="164">
        <v>4</v>
      </c>
      <c r="R419"/>
      <c r="S419"/>
    </row>
    <row r="420" spans="1:19" x14ac:dyDescent="0.3">
      <c r="A420" s="153">
        <v>198</v>
      </c>
      <c r="B420" s="152" t="s">
        <v>921</v>
      </c>
      <c r="C420" s="156" t="s">
        <v>62</v>
      </c>
      <c r="D420" s="193" t="s">
        <v>1245</v>
      </c>
      <c r="E420" s="154" t="s">
        <v>19</v>
      </c>
      <c r="F420" s="164"/>
      <c r="G420" s="164"/>
      <c r="H420" s="164"/>
      <c r="I420" s="164"/>
      <c r="J420" s="164">
        <v>4</v>
      </c>
      <c r="K420" s="164"/>
      <c r="L420" s="164">
        <v>4</v>
      </c>
      <c r="M420" s="164"/>
      <c r="N420" s="164"/>
      <c r="O420" s="164"/>
      <c r="P420" s="164"/>
      <c r="Q420" s="164">
        <v>5</v>
      </c>
      <c r="R420"/>
      <c r="S420"/>
    </row>
    <row r="421" spans="1:19" x14ac:dyDescent="0.3">
      <c r="A421" s="153">
        <v>199</v>
      </c>
      <c r="B421" s="152" t="s">
        <v>921</v>
      </c>
      <c r="C421" s="156" t="s">
        <v>62</v>
      </c>
      <c r="D421" s="193" t="s">
        <v>923</v>
      </c>
      <c r="E421" s="154" t="s">
        <v>19</v>
      </c>
      <c r="F421" s="164">
        <v>4</v>
      </c>
      <c r="G421" s="164"/>
      <c r="H421" s="164"/>
      <c r="I421" s="164"/>
      <c r="J421" s="164">
        <v>4</v>
      </c>
      <c r="K421" s="164"/>
      <c r="L421" s="164">
        <v>4</v>
      </c>
      <c r="M421" s="164"/>
      <c r="N421" s="164"/>
      <c r="O421" s="164"/>
      <c r="P421" s="164"/>
      <c r="Q421" s="164">
        <v>5</v>
      </c>
      <c r="R421"/>
      <c r="S421"/>
    </row>
    <row r="422" spans="1:19" x14ac:dyDescent="0.3">
      <c r="A422" s="153">
        <v>200</v>
      </c>
      <c r="B422" s="152" t="s">
        <v>921</v>
      </c>
      <c r="C422" s="156" t="s">
        <v>62</v>
      </c>
      <c r="D422" s="193" t="s">
        <v>924</v>
      </c>
      <c r="E422" s="154" t="s">
        <v>19</v>
      </c>
      <c r="F422" s="164"/>
      <c r="G422" s="164"/>
      <c r="H422" s="164">
        <v>4</v>
      </c>
      <c r="I422" s="164"/>
      <c r="J422" s="164"/>
      <c r="K422" s="164"/>
      <c r="L422" s="164">
        <v>4</v>
      </c>
      <c r="M422" s="164"/>
      <c r="N422" s="164"/>
      <c r="O422" s="164"/>
      <c r="P422" s="164"/>
      <c r="Q422" s="164"/>
      <c r="R422"/>
      <c r="S422"/>
    </row>
    <row r="423" spans="1:19" x14ac:dyDescent="0.3">
      <c r="A423" s="153">
        <v>201</v>
      </c>
      <c r="B423" s="152" t="s">
        <v>921</v>
      </c>
      <c r="C423" s="156" t="s">
        <v>62</v>
      </c>
      <c r="D423" s="193" t="s">
        <v>925</v>
      </c>
      <c r="E423" s="154" t="s">
        <v>11</v>
      </c>
      <c r="F423" s="164">
        <v>4</v>
      </c>
      <c r="G423" s="164"/>
      <c r="H423" s="164"/>
      <c r="I423" s="164"/>
      <c r="J423" s="164">
        <v>5</v>
      </c>
      <c r="K423" s="164"/>
      <c r="L423" s="164">
        <v>4</v>
      </c>
      <c r="M423" s="164"/>
      <c r="N423" s="164"/>
      <c r="O423" s="164"/>
      <c r="P423" s="164"/>
      <c r="Q423" s="164"/>
      <c r="R423"/>
      <c r="S423"/>
    </row>
    <row r="424" spans="1:19" x14ac:dyDescent="0.3">
      <c r="A424" s="153">
        <v>202</v>
      </c>
      <c r="B424" s="152" t="s">
        <v>921</v>
      </c>
      <c r="C424" s="156" t="s">
        <v>62</v>
      </c>
      <c r="D424" s="193" t="s">
        <v>52</v>
      </c>
      <c r="E424" s="154" t="s">
        <v>11</v>
      </c>
      <c r="F424" s="164">
        <v>5</v>
      </c>
      <c r="G424" s="164"/>
      <c r="H424" s="164"/>
      <c r="I424" s="169">
        <v>4</v>
      </c>
      <c r="J424" s="164">
        <v>5</v>
      </c>
      <c r="K424" s="164"/>
      <c r="L424" s="164">
        <v>4</v>
      </c>
      <c r="M424" s="164"/>
      <c r="N424" s="164"/>
      <c r="O424" s="164">
        <v>4</v>
      </c>
      <c r="P424" s="164">
        <v>4</v>
      </c>
      <c r="Q424" s="169">
        <v>4</v>
      </c>
      <c r="R424"/>
      <c r="S424"/>
    </row>
    <row r="425" spans="1:19" x14ac:dyDescent="0.3">
      <c r="A425" s="153">
        <v>203</v>
      </c>
      <c r="B425" s="152" t="s">
        <v>921</v>
      </c>
      <c r="C425" s="156" t="s">
        <v>62</v>
      </c>
      <c r="D425" s="193" t="s">
        <v>40</v>
      </c>
      <c r="E425" s="154" t="s">
        <v>11</v>
      </c>
      <c r="F425" s="164">
        <v>5</v>
      </c>
      <c r="G425" s="164"/>
      <c r="H425" s="164"/>
      <c r="I425" s="169">
        <v>4</v>
      </c>
      <c r="J425" s="164">
        <v>5</v>
      </c>
      <c r="K425" s="164"/>
      <c r="L425" s="164">
        <v>4</v>
      </c>
      <c r="M425" s="164"/>
      <c r="N425" s="164"/>
      <c r="O425" s="164">
        <v>4</v>
      </c>
      <c r="P425" s="164">
        <v>4</v>
      </c>
      <c r="Q425" s="169">
        <v>4</v>
      </c>
      <c r="R425"/>
      <c r="S425"/>
    </row>
    <row r="426" spans="1:19" x14ac:dyDescent="0.3">
      <c r="A426" s="153">
        <v>203</v>
      </c>
      <c r="B426" s="152" t="s">
        <v>921</v>
      </c>
      <c r="C426" s="156" t="s">
        <v>62</v>
      </c>
      <c r="D426" s="193" t="s">
        <v>1231</v>
      </c>
      <c r="E426" s="154" t="s">
        <v>11</v>
      </c>
      <c r="F426" s="164">
        <v>4</v>
      </c>
      <c r="G426" s="164"/>
      <c r="H426" s="164"/>
      <c r="I426" s="164"/>
      <c r="J426" s="164">
        <v>5</v>
      </c>
      <c r="K426" s="164"/>
      <c r="L426" s="164"/>
      <c r="M426" s="164"/>
      <c r="N426" s="164"/>
      <c r="O426" s="164"/>
      <c r="P426" s="164"/>
      <c r="Q426" s="164">
        <v>4</v>
      </c>
      <c r="R426"/>
      <c r="S426"/>
    </row>
    <row r="427" spans="1:19" x14ac:dyDescent="0.3">
      <c r="A427" s="153">
        <v>204</v>
      </c>
      <c r="B427" s="152" t="s">
        <v>921</v>
      </c>
      <c r="C427" s="156" t="s">
        <v>62</v>
      </c>
      <c r="D427" s="193" t="s">
        <v>1230</v>
      </c>
      <c r="E427" s="154" t="s">
        <v>11</v>
      </c>
      <c r="F427" s="164">
        <v>4</v>
      </c>
      <c r="G427" s="164"/>
      <c r="H427" s="164"/>
      <c r="I427" s="164"/>
      <c r="J427" s="164">
        <v>5</v>
      </c>
      <c r="K427" s="164"/>
      <c r="L427" s="164">
        <v>5</v>
      </c>
      <c r="M427" s="164"/>
      <c r="N427" s="164"/>
      <c r="O427" s="164"/>
      <c r="P427" s="164"/>
      <c r="Q427" s="164">
        <v>4</v>
      </c>
      <c r="R427"/>
      <c r="S427"/>
    </row>
    <row r="428" spans="1:19" ht="37.5" x14ac:dyDescent="0.3">
      <c r="A428" s="153">
        <v>205</v>
      </c>
      <c r="B428" s="152" t="s">
        <v>921</v>
      </c>
      <c r="C428" s="156" t="s">
        <v>817</v>
      </c>
      <c r="D428" s="193" t="s">
        <v>1225</v>
      </c>
      <c r="E428" s="154" t="s">
        <v>120</v>
      </c>
      <c r="F428" s="164"/>
      <c r="G428" s="164"/>
      <c r="H428" s="164"/>
      <c r="I428" s="164">
        <v>4</v>
      </c>
      <c r="J428" s="164"/>
      <c r="K428" s="164"/>
      <c r="L428" s="164">
        <v>4</v>
      </c>
      <c r="M428" s="164"/>
      <c r="N428" s="164"/>
      <c r="O428" s="164"/>
      <c r="P428" s="164">
        <v>5</v>
      </c>
      <c r="Q428" s="164"/>
      <c r="R428"/>
      <c r="S428"/>
    </row>
    <row r="429" spans="1:19" ht="37.5" x14ac:dyDescent="0.3">
      <c r="A429" s="153">
        <v>206</v>
      </c>
      <c r="B429" s="152" t="s">
        <v>921</v>
      </c>
      <c r="C429" s="156" t="s">
        <v>62</v>
      </c>
      <c r="D429" s="193" t="s">
        <v>1246</v>
      </c>
      <c r="E429" s="154" t="s">
        <v>120</v>
      </c>
      <c r="F429" s="164"/>
      <c r="G429" s="163"/>
      <c r="H429" s="163"/>
      <c r="I429" s="163"/>
      <c r="J429" s="163"/>
      <c r="K429" s="169">
        <v>4</v>
      </c>
      <c r="L429" s="163">
        <v>4</v>
      </c>
      <c r="M429" s="164"/>
      <c r="N429" s="163"/>
      <c r="O429" s="163"/>
      <c r="P429" s="163">
        <v>5</v>
      </c>
      <c r="Q429" s="163"/>
      <c r="R429"/>
      <c r="S429"/>
    </row>
    <row r="430" spans="1:19" ht="37.5" x14ac:dyDescent="0.3">
      <c r="A430" s="153">
        <v>207</v>
      </c>
      <c r="B430" s="152" t="s">
        <v>921</v>
      </c>
      <c r="C430" s="156" t="s">
        <v>62</v>
      </c>
      <c r="D430" s="193" t="s">
        <v>1247</v>
      </c>
      <c r="E430" s="154" t="s">
        <v>19</v>
      </c>
      <c r="F430" s="163"/>
      <c r="G430" s="163"/>
      <c r="H430" s="168">
        <v>4</v>
      </c>
      <c r="I430" s="168">
        <v>4</v>
      </c>
      <c r="J430" s="168">
        <v>4</v>
      </c>
      <c r="K430" s="163"/>
      <c r="L430" s="168">
        <v>4</v>
      </c>
      <c r="M430" s="168"/>
      <c r="N430" s="168"/>
      <c r="O430" s="168"/>
      <c r="P430" s="168"/>
      <c r="Q430" s="168">
        <v>4</v>
      </c>
      <c r="R430"/>
      <c r="S430"/>
    </row>
    <row r="431" spans="1:19" x14ac:dyDescent="0.3">
      <c r="A431" s="153">
        <v>208</v>
      </c>
      <c r="B431" s="152" t="s">
        <v>921</v>
      </c>
      <c r="C431" s="156" t="s">
        <v>817</v>
      </c>
      <c r="D431" s="193" t="s">
        <v>1203</v>
      </c>
      <c r="E431" s="154" t="s">
        <v>120</v>
      </c>
      <c r="F431" s="163"/>
      <c r="G431" s="163"/>
      <c r="H431" s="163">
        <v>4</v>
      </c>
      <c r="I431" s="163"/>
      <c r="J431" s="163"/>
      <c r="K431" s="163"/>
      <c r="L431" s="168">
        <v>4</v>
      </c>
      <c r="M431" s="163">
        <v>4</v>
      </c>
      <c r="N431" s="163"/>
      <c r="O431" s="163"/>
      <c r="P431" s="163">
        <v>5</v>
      </c>
      <c r="Q431" s="168">
        <v>4</v>
      </c>
      <c r="R431"/>
      <c r="S431"/>
    </row>
    <row r="432" spans="1:19" ht="37.5" x14ac:dyDescent="0.3">
      <c r="A432" s="153">
        <v>209</v>
      </c>
      <c r="B432" s="152" t="s">
        <v>921</v>
      </c>
      <c r="C432" s="156" t="s">
        <v>62</v>
      </c>
      <c r="D432" s="193" t="s">
        <v>1233</v>
      </c>
      <c r="E432" s="154" t="s">
        <v>11</v>
      </c>
      <c r="F432" s="163"/>
      <c r="G432" s="163"/>
      <c r="H432" s="163"/>
      <c r="I432" s="163"/>
      <c r="J432" s="163">
        <v>5</v>
      </c>
      <c r="K432" s="163"/>
      <c r="L432" s="163">
        <v>4</v>
      </c>
      <c r="M432" s="163"/>
      <c r="N432" s="163"/>
      <c r="O432" s="163"/>
      <c r="P432" s="163"/>
      <c r="Q432" s="163">
        <v>4</v>
      </c>
      <c r="R432"/>
      <c r="S432"/>
    </row>
    <row r="433" spans="1:19" x14ac:dyDescent="0.3">
      <c r="A433" s="153">
        <v>210</v>
      </c>
      <c r="B433" s="152" t="s">
        <v>921</v>
      </c>
      <c r="C433" s="156" t="s">
        <v>62</v>
      </c>
      <c r="D433" s="193" t="s">
        <v>1122</v>
      </c>
      <c r="E433" s="154" t="s">
        <v>32</v>
      </c>
      <c r="F433" s="163">
        <v>4</v>
      </c>
      <c r="G433" s="163"/>
      <c r="H433" s="163"/>
      <c r="I433" s="163">
        <v>5</v>
      </c>
      <c r="J433" s="163"/>
      <c r="K433" s="163"/>
      <c r="L433" s="163">
        <v>4</v>
      </c>
      <c r="M433" s="163"/>
      <c r="N433" s="163"/>
      <c r="O433" s="163"/>
      <c r="P433" s="163"/>
      <c r="Q433" s="163">
        <v>4</v>
      </c>
      <c r="R433"/>
      <c r="S433"/>
    </row>
    <row r="434" spans="1:19" ht="37.5" x14ac:dyDescent="0.3">
      <c r="A434" s="153">
        <v>211</v>
      </c>
      <c r="B434" s="152" t="s">
        <v>921</v>
      </c>
      <c r="C434" s="156" t="s">
        <v>62</v>
      </c>
      <c r="D434" s="193" t="s">
        <v>926</v>
      </c>
      <c r="E434" s="154" t="s">
        <v>19</v>
      </c>
      <c r="F434" s="163"/>
      <c r="G434" s="163"/>
      <c r="H434" s="163">
        <v>4</v>
      </c>
      <c r="I434" s="163"/>
      <c r="J434" s="163"/>
      <c r="K434" s="163"/>
      <c r="L434" s="163">
        <v>4</v>
      </c>
      <c r="M434" s="163"/>
      <c r="N434" s="163"/>
      <c r="O434" s="163"/>
      <c r="P434" s="163"/>
      <c r="Q434" s="163"/>
      <c r="R434"/>
      <c r="S434"/>
    </row>
    <row r="435" spans="1:19" x14ac:dyDescent="0.3">
      <c r="A435" s="153">
        <v>212</v>
      </c>
      <c r="B435" s="152" t="s">
        <v>921</v>
      </c>
      <c r="C435" s="156" t="s">
        <v>62</v>
      </c>
      <c r="D435" s="193" t="s">
        <v>927</v>
      </c>
      <c r="E435" s="154" t="s">
        <v>19</v>
      </c>
      <c r="F435" s="163"/>
      <c r="G435" s="163"/>
      <c r="H435" s="163"/>
      <c r="I435" s="163">
        <v>4</v>
      </c>
      <c r="J435" s="163"/>
      <c r="K435" s="163"/>
      <c r="L435" s="163">
        <v>4</v>
      </c>
      <c r="M435" s="163"/>
      <c r="N435" s="163"/>
      <c r="O435" s="163"/>
      <c r="P435" s="163">
        <v>4</v>
      </c>
      <c r="Q435" s="163">
        <v>4</v>
      </c>
      <c r="R435"/>
      <c r="S435"/>
    </row>
    <row r="436" spans="1:19" x14ac:dyDescent="0.3">
      <c r="A436" s="153">
        <v>213</v>
      </c>
      <c r="B436" s="152" t="s">
        <v>921</v>
      </c>
      <c r="C436" s="156" t="s">
        <v>62</v>
      </c>
      <c r="D436" s="193" t="s">
        <v>928</v>
      </c>
      <c r="E436" s="154" t="s">
        <v>19</v>
      </c>
      <c r="F436" s="163"/>
      <c r="G436" s="163"/>
      <c r="H436" s="163"/>
      <c r="I436" s="163">
        <v>4</v>
      </c>
      <c r="J436" s="163">
        <v>4</v>
      </c>
      <c r="K436" s="163"/>
      <c r="L436" s="163"/>
      <c r="M436" s="163"/>
      <c r="N436" s="163"/>
      <c r="O436" s="163"/>
      <c r="P436" s="163"/>
      <c r="Q436" s="163">
        <v>5</v>
      </c>
      <c r="R436"/>
      <c r="S436"/>
    </row>
    <row r="437" spans="1:19" x14ac:dyDescent="0.3">
      <c r="A437" s="153">
        <v>214</v>
      </c>
      <c r="B437" s="152" t="s">
        <v>921</v>
      </c>
      <c r="C437" s="156" t="s">
        <v>62</v>
      </c>
      <c r="D437" s="193" t="s">
        <v>1224</v>
      </c>
      <c r="E437" s="154" t="s">
        <v>11</v>
      </c>
      <c r="F437" s="163">
        <v>4</v>
      </c>
      <c r="G437" s="163"/>
      <c r="H437" s="163"/>
      <c r="I437" s="163"/>
      <c r="J437" s="163">
        <v>5</v>
      </c>
      <c r="K437" s="163"/>
      <c r="L437" s="163">
        <v>5</v>
      </c>
      <c r="M437" s="163"/>
      <c r="N437" s="163"/>
      <c r="O437" s="163"/>
      <c r="P437" s="163"/>
      <c r="Q437" s="168">
        <v>4</v>
      </c>
      <c r="R437"/>
      <c r="S437"/>
    </row>
    <row r="438" spans="1:19" x14ac:dyDescent="0.3">
      <c r="A438" s="153">
        <v>215</v>
      </c>
      <c r="B438" s="152" t="s">
        <v>921</v>
      </c>
      <c r="C438" s="156" t="s">
        <v>817</v>
      </c>
      <c r="D438" s="193" t="s">
        <v>1219</v>
      </c>
      <c r="E438" s="154" t="s">
        <v>120</v>
      </c>
      <c r="F438" s="163"/>
      <c r="G438" s="163"/>
      <c r="H438" s="163">
        <v>4</v>
      </c>
      <c r="I438" s="163"/>
      <c r="J438" s="163"/>
      <c r="K438" s="163"/>
      <c r="L438" s="163"/>
      <c r="M438" s="163"/>
      <c r="N438" s="163"/>
      <c r="O438" s="163"/>
      <c r="P438" s="163">
        <v>5</v>
      </c>
      <c r="Q438" s="163">
        <v>4</v>
      </c>
      <c r="R438"/>
      <c r="S438"/>
    </row>
    <row r="439" spans="1:19" ht="37.5" x14ac:dyDescent="0.3">
      <c r="A439" s="153">
        <v>216</v>
      </c>
      <c r="B439" s="152" t="s">
        <v>921</v>
      </c>
      <c r="C439" s="156" t="s">
        <v>817</v>
      </c>
      <c r="D439" s="193" t="s">
        <v>1248</v>
      </c>
      <c r="E439" s="154" t="s">
        <v>19</v>
      </c>
      <c r="F439" s="163"/>
      <c r="G439" s="163"/>
      <c r="H439" s="163"/>
      <c r="I439" s="163"/>
      <c r="J439" s="163"/>
      <c r="K439" s="163"/>
      <c r="L439" s="163">
        <v>4</v>
      </c>
      <c r="M439" s="163"/>
      <c r="N439" s="163"/>
      <c r="O439" s="163"/>
      <c r="P439" s="163"/>
      <c r="Q439" s="163">
        <v>4</v>
      </c>
      <c r="R439"/>
      <c r="S439"/>
    </row>
    <row r="440" spans="1:19" x14ac:dyDescent="0.3">
      <c r="A440" s="153">
        <v>217</v>
      </c>
      <c r="B440" s="152" t="s">
        <v>921</v>
      </c>
      <c r="C440" s="156" t="s">
        <v>62</v>
      </c>
      <c r="D440" s="193" t="s">
        <v>929</v>
      </c>
      <c r="E440" s="154" t="s">
        <v>19</v>
      </c>
      <c r="F440" s="163"/>
      <c r="G440" s="163"/>
      <c r="H440" s="163"/>
      <c r="I440" s="163"/>
      <c r="J440" s="163">
        <v>4</v>
      </c>
      <c r="K440" s="163"/>
      <c r="L440" s="176"/>
      <c r="M440" s="163"/>
      <c r="N440" s="163"/>
      <c r="O440" s="163"/>
      <c r="P440" s="176"/>
      <c r="Q440" s="176">
        <v>4</v>
      </c>
      <c r="R440"/>
      <c r="S440"/>
    </row>
    <row r="441" spans="1:19" x14ac:dyDescent="0.3">
      <c r="A441" s="153">
        <v>218</v>
      </c>
      <c r="B441" s="152" t="s">
        <v>921</v>
      </c>
      <c r="C441" s="156" t="s">
        <v>62</v>
      </c>
      <c r="D441" s="193" t="s">
        <v>930</v>
      </c>
      <c r="E441" s="154" t="s">
        <v>19</v>
      </c>
      <c r="F441" s="163"/>
      <c r="G441" s="163"/>
      <c r="H441" s="163"/>
      <c r="I441" s="163"/>
      <c r="J441" s="163">
        <v>4</v>
      </c>
      <c r="K441" s="163">
        <v>4</v>
      </c>
      <c r="L441" s="176"/>
      <c r="M441" s="163"/>
      <c r="N441" s="163"/>
      <c r="O441" s="163"/>
      <c r="P441" s="176"/>
      <c r="Q441" s="176">
        <v>4</v>
      </c>
      <c r="R441"/>
      <c r="S441"/>
    </row>
    <row r="442" spans="1:19" x14ac:dyDescent="0.3">
      <c r="A442" s="153">
        <v>219</v>
      </c>
      <c r="B442" s="152" t="s">
        <v>921</v>
      </c>
      <c r="C442" s="156" t="s">
        <v>62</v>
      </c>
      <c r="D442" s="193" t="s">
        <v>931</v>
      </c>
      <c r="E442" s="154" t="s">
        <v>19</v>
      </c>
      <c r="F442" s="163"/>
      <c r="G442" s="163"/>
      <c r="H442" s="163"/>
      <c r="I442" s="163"/>
      <c r="J442" s="163">
        <v>4</v>
      </c>
      <c r="K442" s="163"/>
      <c r="L442" s="176"/>
      <c r="M442" s="163"/>
      <c r="N442" s="163"/>
      <c r="O442" s="163"/>
      <c r="P442" s="176"/>
      <c r="Q442" s="176">
        <v>4</v>
      </c>
      <c r="R442"/>
      <c r="S442"/>
    </row>
    <row r="443" spans="1:19" x14ac:dyDescent="0.3">
      <c r="A443" s="153">
        <v>220</v>
      </c>
      <c r="B443" s="152" t="s">
        <v>921</v>
      </c>
      <c r="C443" s="156" t="s">
        <v>62</v>
      </c>
      <c r="D443" s="193" t="s">
        <v>932</v>
      </c>
      <c r="E443" s="154" t="s">
        <v>19</v>
      </c>
      <c r="F443" s="164"/>
      <c r="G443" s="164"/>
      <c r="H443" s="164"/>
      <c r="I443" s="164">
        <v>4</v>
      </c>
      <c r="J443" s="164"/>
      <c r="K443" s="164">
        <v>4</v>
      </c>
      <c r="L443" s="174"/>
      <c r="M443" s="164"/>
      <c r="N443" s="164"/>
      <c r="O443" s="164"/>
      <c r="P443" s="174"/>
      <c r="Q443" s="174"/>
      <c r="R443"/>
      <c r="S443"/>
    </row>
    <row r="444" spans="1:19" x14ac:dyDescent="0.3">
      <c r="A444" s="153">
        <v>221</v>
      </c>
      <c r="B444" s="152" t="s">
        <v>921</v>
      </c>
      <c r="C444" s="156" t="s">
        <v>62</v>
      </c>
      <c r="D444" s="193" t="s">
        <v>933</v>
      </c>
      <c r="E444" s="154" t="s">
        <v>19</v>
      </c>
      <c r="F444" s="164"/>
      <c r="G444" s="164"/>
      <c r="H444" s="164"/>
      <c r="I444" s="164"/>
      <c r="J444" s="164">
        <v>4</v>
      </c>
      <c r="K444" s="164"/>
      <c r="L444" s="164"/>
      <c r="M444" s="164"/>
      <c r="N444" s="164"/>
      <c r="O444" s="164"/>
      <c r="P444" s="164"/>
      <c r="Q444" s="164">
        <v>4</v>
      </c>
      <c r="R444"/>
      <c r="S444"/>
    </row>
    <row r="445" spans="1:19" x14ac:dyDescent="0.3">
      <c r="A445" s="153">
        <v>222</v>
      </c>
      <c r="B445" s="152" t="s">
        <v>921</v>
      </c>
      <c r="C445" s="156" t="s">
        <v>62</v>
      </c>
      <c r="D445" s="193" t="s">
        <v>1251</v>
      </c>
      <c r="E445" s="154" t="s">
        <v>19</v>
      </c>
      <c r="F445" s="164"/>
      <c r="G445" s="164"/>
      <c r="H445" s="164"/>
      <c r="I445" s="164"/>
      <c r="J445" s="164">
        <v>4</v>
      </c>
      <c r="K445" s="164"/>
      <c r="L445" s="164">
        <v>4</v>
      </c>
      <c r="M445" s="164"/>
      <c r="N445" s="164"/>
      <c r="O445" s="164"/>
      <c r="P445" s="164"/>
      <c r="Q445" s="164">
        <v>4</v>
      </c>
      <c r="R445"/>
      <c r="S445"/>
    </row>
    <row r="446" spans="1:19" x14ac:dyDescent="0.3">
      <c r="A446" s="153">
        <v>223</v>
      </c>
      <c r="B446" s="152" t="s">
        <v>921</v>
      </c>
      <c r="C446" s="156" t="s">
        <v>62</v>
      </c>
      <c r="D446" s="193" t="s">
        <v>934</v>
      </c>
      <c r="E446" s="154" t="s">
        <v>19</v>
      </c>
      <c r="F446" s="164"/>
      <c r="G446" s="164"/>
      <c r="H446" s="164"/>
      <c r="I446" s="164"/>
      <c r="J446" s="164">
        <v>4</v>
      </c>
      <c r="K446" s="189"/>
      <c r="L446" s="174"/>
      <c r="M446" s="164"/>
      <c r="N446" s="164"/>
      <c r="O446" s="164"/>
      <c r="P446" s="174"/>
      <c r="Q446" s="174">
        <v>4</v>
      </c>
      <c r="R446"/>
      <c r="S446"/>
    </row>
    <row r="447" spans="1:19" x14ac:dyDescent="0.3">
      <c r="A447" s="153">
        <v>224</v>
      </c>
      <c r="B447" s="152" t="s">
        <v>921</v>
      </c>
      <c r="C447" s="156" t="s">
        <v>62</v>
      </c>
      <c r="D447" s="193" t="s">
        <v>935</v>
      </c>
      <c r="E447" s="154" t="s">
        <v>19</v>
      </c>
      <c r="F447" s="164"/>
      <c r="G447" s="164"/>
      <c r="H447" s="164"/>
      <c r="I447" s="164"/>
      <c r="J447" s="164">
        <v>4</v>
      </c>
      <c r="K447" s="189"/>
      <c r="L447" s="174"/>
      <c r="M447" s="164"/>
      <c r="N447" s="164"/>
      <c r="O447" s="164"/>
      <c r="P447" s="174"/>
      <c r="Q447" s="174">
        <v>4</v>
      </c>
      <c r="R447"/>
      <c r="S447"/>
    </row>
    <row r="448" spans="1:19" x14ac:dyDescent="0.3">
      <c r="A448" s="153">
        <v>225</v>
      </c>
      <c r="B448" s="152" t="s">
        <v>921</v>
      </c>
      <c r="C448" s="156" t="s">
        <v>62</v>
      </c>
      <c r="D448" s="193" t="s">
        <v>936</v>
      </c>
      <c r="E448" s="154" t="s">
        <v>19</v>
      </c>
      <c r="F448" s="164"/>
      <c r="G448" s="164"/>
      <c r="H448" s="164"/>
      <c r="I448" s="164">
        <v>4</v>
      </c>
      <c r="J448" s="164"/>
      <c r="K448" s="189"/>
      <c r="L448" s="174">
        <v>4</v>
      </c>
      <c r="M448" s="164"/>
      <c r="N448" s="164"/>
      <c r="O448" s="164"/>
      <c r="P448" s="174"/>
      <c r="Q448" s="174">
        <v>4</v>
      </c>
      <c r="R448"/>
      <c r="S448"/>
    </row>
    <row r="449" spans="1:19" x14ac:dyDescent="0.3">
      <c r="A449" s="153">
        <v>226</v>
      </c>
      <c r="B449" s="152" t="s">
        <v>921</v>
      </c>
      <c r="C449" s="156" t="s">
        <v>62</v>
      </c>
      <c r="D449" s="193" t="s">
        <v>937</v>
      </c>
      <c r="E449" s="154" t="s">
        <v>19</v>
      </c>
      <c r="F449" s="164"/>
      <c r="G449" s="164"/>
      <c r="H449" s="164"/>
      <c r="I449" s="164"/>
      <c r="J449" s="164">
        <v>4</v>
      </c>
      <c r="K449" s="189"/>
      <c r="L449" s="174"/>
      <c r="M449" s="164"/>
      <c r="N449" s="164"/>
      <c r="O449" s="164"/>
      <c r="P449" s="174"/>
      <c r="Q449" s="174">
        <v>4</v>
      </c>
      <c r="R449"/>
      <c r="S449"/>
    </row>
    <row r="450" spans="1:19" x14ac:dyDescent="0.3">
      <c r="A450" s="153">
        <v>227</v>
      </c>
      <c r="B450" s="152" t="s">
        <v>921</v>
      </c>
      <c r="C450" s="156" t="s">
        <v>62</v>
      </c>
      <c r="D450" s="193" t="s">
        <v>938</v>
      </c>
      <c r="E450" s="154" t="s">
        <v>19</v>
      </c>
      <c r="F450" s="164"/>
      <c r="G450" s="164"/>
      <c r="H450" s="164"/>
      <c r="I450" s="164"/>
      <c r="J450" s="164">
        <v>4</v>
      </c>
      <c r="K450" s="189"/>
      <c r="L450" s="174"/>
      <c r="M450" s="164"/>
      <c r="N450" s="164"/>
      <c r="O450" s="164"/>
      <c r="P450" s="174"/>
      <c r="Q450" s="174">
        <v>4</v>
      </c>
      <c r="R450"/>
      <c r="S450"/>
    </row>
    <row r="451" spans="1:19" x14ac:dyDescent="0.3">
      <c r="A451" s="153">
        <v>228</v>
      </c>
      <c r="B451" s="152" t="s">
        <v>921</v>
      </c>
      <c r="C451" s="156" t="s">
        <v>62</v>
      </c>
      <c r="D451" s="193" t="s">
        <v>939</v>
      </c>
      <c r="E451" s="154" t="s">
        <v>19</v>
      </c>
      <c r="F451" s="164"/>
      <c r="G451" s="164"/>
      <c r="H451" s="169">
        <v>4</v>
      </c>
      <c r="I451" s="164"/>
      <c r="J451" s="164"/>
      <c r="K451" s="189"/>
      <c r="L451" s="164">
        <v>4</v>
      </c>
      <c r="M451" s="164"/>
      <c r="N451" s="164"/>
      <c r="O451" s="164"/>
      <c r="P451" s="164"/>
      <c r="Q451" s="169">
        <v>4</v>
      </c>
      <c r="R451"/>
      <c r="S451"/>
    </row>
    <row r="452" spans="1:19" x14ac:dyDescent="0.3">
      <c r="A452" s="153">
        <v>229</v>
      </c>
      <c r="B452" s="152" t="s">
        <v>921</v>
      </c>
      <c r="C452" s="156" t="s">
        <v>62</v>
      </c>
      <c r="D452" s="193" t="s">
        <v>940</v>
      </c>
      <c r="E452" s="154" t="s">
        <v>19</v>
      </c>
      <c r="F452" s="164"/>
      <c r="G452" s="164"/>
      <c r="H452" s="164"/>
      <c r="I452" s="164"/>
      <c r="J452" s="164">
        <v>4</v>
      </c>
      <c r="K452" s="189"/>
      <c r="L452" s="174"/>
      <c r="M452" s="164"/>
      <c r="N452" s="164"/>
      <c r="O452" s="164"/>
      <c r="P452" s="174"/>
      <c r="Q452" s="174">
        <v>4</v>
      </c>
      <c r="R452"/>
      <c r="S452"/>
    </row>
    <row r="453" spans="1:19" x14ac:dyDescent="0.3">
      <c r="A453" s="153">
        <v>230</v>
      </c>
      <c r="B453" s="152" t="s">
        <v>921</v>
      </c>
      <c r="C453" s="156" t="s">
        <v>62</v>
      </c>
      <c r="D453" s="193" t="s">
        <v>941</v>
      </c>
      <c r="E453" s="154" t="s">
        <v>19</v>
      </c>
      <c r="F453" s="164"/>
      <c r="G453" s="164"/>
      <c r="H453" s="164"/>
      <c r="I453" s="164"/>
      <c r="J453" s="164">
        <v>4</v>
      </c>
      <c r="K453" s="189"/>
      <c r="L453" s="164"/>
      <c r="M453" s="164"/>
      <c r="N453" s="164"/>
      <c r="O453" s="164"/>
      <c r="P453" s="164"/>
      <c r="Q453" s="164">
        <v>4</v>
      </c>
      <c r="R453"/>
      <c r="S453"/>
    </row>
    <row r="454" spans="1:19" x14ac:dyDescent="0.3">
      <c r="A454" s="153">
        <v>231</v>
      </c>
      <c r="B454" s="152" t="s">
        <v>921</v>
      </c>
      <c r="C454" s="156" t="s">
        <v>62</v>
      </c>
      <c r="D454" s="193" t="s">
        <v>942</v>
      </c>
      <c r="E454" s="154" t="s">
        <v>19</v>
      </c>
      <c r="F454" s="164"/>
      <c r="G454" s="164"/>
      <c r="H454" s="164"/>
      <c r="I454" s="164"/>
      <c r="J454" s="164">
        <v>4</v>
      </c>
      <c r="K454" s="189"/>
      <c r="L454" s="174"/>
      <c r="M454" s="164"/>
      <c r="N454" s="164"/>
      <c r="O454" s="164"/>
      <c r="P454" s="174"/>
      <c r="Q454" s="174">
        <v>4</v>
      </c>
      <c r="R454"/>
      <c r="S454"/>
    </row>
    <row r="455" spans="1:19" x14ac:dyDescent="0.3">
      <c r="A455" s="153">
        <v>232</v>
      </c>
      <c r="B455" s="152" t="s">
        <v>921</v>
      </c>
      <c r="C455" s="156" t="s">
        <v>62</v>
      </c>
      <c r="D455" s="193" t="s">
        <v>943</v>
      </c>
      <c r="E455" s="154" t="s">
        <v>19</v>
      </c>
      <c r="F455" s="164"/>
      <c r="G455" s="164"/>
      <c r="H455" s="164"/>
      <c r="I455" s="164"/>
      <c r="J455" s="164">
        <v>4</v>
      </c>
      <c r="K455" s="189"/>
      <c r="L455" s="164"/>
      <c r="M455" s="164"/>
      <c r="N455" s="164"/>
      <c r="O455" s="164"/>
      <c r="P455" s="164"/>
      <c r="Q455" s="164">
        <v>4</v>
      </c>
      <c r="R455"/>
      <c r="S455"/>
    </row>
    <row r="456" spans="1:19" x14ac:dyDescent="0.3">
      <c r="A456" s="153">
        <v>233</v>
      </c>
      <c r="B456" s="152" t="s">
        <v>921</v>
      </c>
      <c r="C456" s="156" t="s">
        <v>62</v>
      </c>
      <c r="D456" s="193" t="s">
        <v>944</v>
      </c>
      <c r="E456" s="154" t="s">
        <v>19</v>
      </c>
      <c r="F456" s="164"/>
      <c r="G456" s="164"/>
      <c r="H456" s="164"/>
      <c r="I456" s="164"/>
      <c r="J456" s="164">
        <v>4</v>
      </c>
      <c r="K456" s="189"/>
      <c r="L456" s="174"/>
      <c r="M456" s="164"/>
      <c r="N456" s="164"/>
      <c r="O456" s="164"/>
      <c r="P456" s="174"/>
      <c r="Q456" s="174">
        <v>4</v>
      </c>
      <c r="R456"/>
      <c r="S456"/>
    </row>
    <row r="457" spans="1:19" x14ac:dyDescent="0.3">
      <c r="A457" s="153">
        <v>234</v>
      </c>
      <c r="B457" s="152" t="s">
        <v>921</v>
      </c>
      <c r="C457" s="156" t="s">
        <v>62</v>
      </c>
      <c r="D457" s="193" t="s">
        <v>945</v>
      </c>
      <c r="E457" s="154" t="s">
        <v>19</v>
      </c>
      <c r="F457" s="164"/>
      <c r="G457" s="164"/>
      <c r="H457" s="164"/>
      <c r="I457" s="164"/>
      <c r="J457" s="164">
        <v>4</v>
      </c>
      <c r="K457" s="189"/>
      <c r="L457" s="174"/>
      <c r="M457" s="164"/>
      <c r="N457" s="164"/>
      <c r="O457" s="164"/>
      <c r="P457" s="174"/>
      <c r="Q457" s="174">
        <v>5</v>
      </c>
      <c r="R457"/>
      <c r="S457"/>
    </row>
    <row r="458" spans="1:19" x14ac:dyDescent="0.3">
      <c r="A458" s="153">
        <v>235</v>
      </c>
      <c r="B458" s="152" t="s">
        <v>921</v>
      </c>
      <c r="C458" s="156" t="s">
        <v>62</v>
      </c>
      <c r="D458" s="193" t="s">
        <v>946</v>
      </c>
      <c r="E458" s="154" t="s">
        <v>19</v>
      </c>
      <c r="F458" s="189"/>
      <c r="G458" s="189"/>
      <c r="H458" s="164"/>
      <c r="I458" s="164"/>
      <c r="J458" s="164">
        <v>4</v>
      </c>
      <c r="K458" s="189"/>
      <c r="L458" s="164"/>
      <c r="M458" s="164"/>
      <c r="N458" s="164"/>
      <c r="O458" s="164"/>
      <c r="P458" s="164"/>
      <c r="Q458" s="164">
        <v>4</v>
      </c>
      <c r="R458"/>
      <c r="S458"/>
    </row>
    <row r="459" spans="1:19" x14ac:dyDescent="0.3">
      <c r="A459" s="153">
        <v>236</v>
      </c>
      <c r="B459" s="152" t="s">
        <v>921</v>
      </c>
      <c r="C459" s="156" t="s">
        <v>62</v>
      </c>
      <c r="D459" s="193" t="s">
        <v>947</v>
      </c>
      <c r="E459" s="154" t="s">
        <v>19</v>
      </c>
      <c r="F459" s="189"/>
      <c r="G459" s="189"/>
      <c r="H459" s="164"/>
      <c r="I459" s="164"/>
      <c r="J459" s="164">
        <v>4</v>
      </c>
      <c r="K459" s="189"/>
      <c r="L459" s="174"/>
      <c r="M459" s="164"/>
      <c r="N459" s="164"/>
      <c r="O459" s="164"/>
      <c r="P459" s="174"/>
      <c r="Q459" s="174">
        <v>4</v>
      </c>
      <c r="R459"/>
      <c r="S459"/>
    </row>
    <row r="460" spans="1:19" x14ac:dyDescent="0.3">
      <c r="A460" s="153">
        <v>237</v>
      </c>
      <c r="B460" s="152" t="s">
        <v>921</v>
      </c>
      <c r="C460" s="156" t="s">
        <v>62</v>
      </c>
      <c r="D460" s="193" t="s">
        <v>948</v>
      </c>
      <c r="E460" s="154" t="s">
        <v>19</v>
      </c>
      <c r="F460" s="189"/>
      <c r="G460" s="189"/>
      <c r="H460" s="164"/>
      <c r="I460" s="164"/>
      <c r="J460" s="164">
        <v>4</v>
      </c>
      <c r="K460" s="189"/>
      <c r="L460" s="174"/>
      <c r="M460" s="164"/>
      <c r="N460" s="164"/>
      <c r="O460" s="164"/>
      <c r="P460" s="174"/>
      <c r="Q460" s="174">
        <v>4</v>
      </c>
      <c r="R460"/>
      <c r="S460"/>
    </row>
    <row r="461" spans="1:19" x14ac:dyDescent="0.3">
      <c r="A461" s="153">
        <v>238</v>
      </c>
      <c r="B461" s="152" t="s">
        <v>921</v>
      </c>
      <c r="C461" s="156" t="s">
        <v>62</v>
      </c>
      <c r="D461" s="193" t="s">
        <v>1249</v>
      </c>
      <c r="E461" s="154" t="s">
        <v>19</v>
      </c>
      <c r="F461" s="189"/>
      <c r="G461" s="189"/>
      <c r="H461" s="164"/>
      <c r="I461" s="164">
        <v>4</v>
      </c>
      <c r="J461" s="164"/>
      <c r="K461" s="189"/>
      <c r="L461" s="164">
        <v>4</v>
      </c>
      <c r="M461" s="164"/>
      <c r="N461" s="164"/>
      <c r="O461" s="164"/>
      <c r="P461" s="164"/>
      <c r="Q461" s="164"/>
      <c r="R461"/>
      <c r="S461"/>
    </row>
    <row r="462" spans="1:19" x14ac:dyDescent="0.3">
      <c r="A462" s="153">
        <v>239</v>
      </c>
      <c r="B462" s="152" t="s">
        <v>921</v>
      </c>
      <c r="C462" s="156" t="s">
        <v>62</v>
      </c>
      <c r="D462" s="193" t="s">
        <v>949</v>
      </c>
      <c r="E462" s="154" t="s">
        <v>11</v>
      </c>
      <c r="F462" s="190"/>
      <c r="G462" s="190"/>
      <c r="H462" s="163"/>
      <c r="I462" s="163"/>
      <c r="J462" s="163">
        <v>5</v>
      </c>
      <c r="K462" s="190"/>
      <c r="L462" s="176">
        <v>5</v>
      </c>
      <c r="M462" s="163"/>
      <c r="N462" s="163"/>
      <c r="O462" s="163"/>
      <c r="P462" s="176"/>
      <c r="Q462" s="176"/>
      <c r="R462"/>
      <c r="S462"/>
    </row>
    <row r="463" spans="1:19" ht="37.5" x14ac:dyDescent="0.3">
      <c r="A463" s="153">
        <v>240</v>
      </c>
      <c r="B463" s="152" t="s">
        <v>921</v>
      </c>
      <c r="C463" s="156" t="s">
        <v>62</v>
      </c>
      <c r="D463" s="193" t="s">
        <v>1250</v>
      </c>
      <c r="E463" s="154" t="s">
        <v>19</v>
      </c>
      <c r="F463" s="190"/>
      <c r="G463" s="190"/>
      <c r="H463" s="163">
        <v>4</v>
      </c>
      <c r="I463" s="163"/>
      <c r="J463" s="163">
        <v>4</v>
      </c>
      <c r="K463" s="190"/>
      <c r="L463" s="168">
        <v>4</v>
      </c>
      <c r="M463" s="163"/>
      <c r="N463" s="163"/>
      <c r="O463" s="163"/>
      <c r="P463" s="163"/>
      <c r="Q463" s="163"/>
      <c r="R463"/>
      <c r="S463"/>
    </row>
    <row r="464" spans="1:19" x14ac:dyDescent="0.3">
      <c r="A464" s="153">
        <v>241</v>
      </c>
      <c r="B464" s="152" t="s">
        <v>921</v>
      </c>
      <c r="C464" s="156" t="s">
        <v>62</v>
      </c>
      <c r="D464" s="193" t="s">
        <v>950</v>
      </c>
      <c r="E464" s="154" t="s">
        <v>19</v>
      </c>
      <c r="F464" s="190"/>
      <c r="G464" s="190"/>
      <c r="H464" s="163"/>
      <c r="I464" s="163"/>
      <c r="J464" s="163">
        <v>4</v>
      </c>
      <c r="K464" s="190"/>
      <c r="L464" s="163"/>
      <c r="M464" s="163"/>
      <c r="N464" s="163"/>
      <c r="O464" s="163"/>
      <c r="P464" s="163"/>
      <c r="Q464" s="163">
        <v>4</v>
      </c>
      <c r="R464"/>
      <c r="S464"/>
    </row>
    <row r="465" spans="1:19" x14ac:dyDescent="0.3">
      <c r="A465" s="153">
        <v>242</v>
      </c>
      <c r="B465" s="152" t="s">
        <v>921</v>
      </c>
      <c r="C465" s="156" t="s">
        <v>62</v>
      </c>
      <c r="D465" s="193" t="s">
        <v>951</v>
      </c>
      <c r="E465" s="154" t="s">
        <v>19</v>
      </c>
      <c r="F465" s="190"/>
      <c r="G465" s="190"/>
      <c r="H465" s="163">
        <v>4</v>
      </c>
      <c r="I465" s="163">
        <v>4</v>
      </c>
      <c r="J465" s="163"/>
      <c r="K465" s="190"/>
      <c r="L465" s="176">
        <v>4</v>
      </c>
      <c r="M465" s="163"/>
      <c r="N465" s="163"/>
      <c r="O465" s="163"/>
      <c r="P465" s="176"/>
      <c r="Q465" s="176">
        <v>4</v>
      </c>
      <c r="R465"/>
      <c r="S465"/>
    </row>
    <row r="466" spans="1:19" x14ac:dyDescent="0.3">
      <c r="A466" s="153">
        <v>243</v>
      </c>
      <c r="B466" s="152" t="s">
        <v>921</v>
      </c>
      <c r="C466" s="156" t="s">
        <v>62</v>
      </c>
      <c r="D466" s="193" t="s">
        <v>952</v>
      </c>
      <c r="E466" s="154" t="s">
        <v>19</v>
      </c>
      <c r="F466" s="190"/>
      <c r="G466" s="190"/>
      <c r="H466" s="163"/>
      <c r="I466" s="163"/>
      <c r="J466" s="163">
        <v>4</v>
      </c>
      <c r="K466" s="190"/>
      <c r="L466" s="163">
        <v>4</v>
      </c>
      <c r="M466" s="163"/>
      <c r="N466" s="163"/>
      <c r="O466" s="163"/>
      <c r="P466" s="163"/>
      <c r="Q466" s="163">
        <v>4</v>
      </c>
      <c r="R466"/>
      <c r="S466"/>
    </row>
    <row r="467" spans="1:19" x14ac:dyDescent="0.3">
      <c r="A467" s="153">
        <v>244</v>
      </c>
      <c r="B467" s="152" t="s">
        <v>921</v>
      </c>
      <c r="C467" s="156" t="s">
        <v>62</v>
      </c>
      <c r="D467" s="193" t="s">
        <v>953</v>
      </c>
      <c r="E467" s="154" t="s">
        <v>11</v>
      </c>
      <c r="F467" s="190"/>
      <c r="G467" s="190"/>
      <c r="H467" s="163"/>
      <c r="I467" s="163"/>
      <c r="J467" s="163">
        <v>5</v>
      </c>
      <c r="K467" s="190"/>
      <c r="L467" s="176"/>
      <c r="M467" s="163"/>
      <c r="N467" s="163"/>
      <c r="O467" s="163"/>
      <c r="P467" s="176"/>
      <c r="Q467" s="176">
        <v>4</v>
      </c>
      <c r="R467"/>
      <c r="S467"/>
    </row>
    <row r="468" spans="1:19" x14ac:dyDescent="0.3">
      <c r="A468"/>
      <c r="B468"/>
      <c r="C468"/>
      <c r="D468" s="236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x14ac:dyDescent="0.3">
      <c r="A469"/>
      <c r="B469"/>
      <c r="C469"/>
      <c r="D469" s="236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</row>
    <row r="470" spans="1:19" x14ac:dyDescent="0.3">
      <c r="A470"/>
      <c r="B470"/>
      <c r="C470"/>
      <c r="D470" s="236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x14ac:dyDescent="0.3">
      <c r="A471"/>
      <c r="B471"/>
      <c r="C471"/>
      <c r="D471" s="236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</row>
    <row r="472" spans="1:19" x14ac:dyDescent="0.3">
      <c r="A472"/>
      <c r="B472"/>
      <c r="C472"/>
      <c r="D472" s="236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</row>
    <row r="473" spans="1:19" x14ac:dyDescent="0.3">
      <c r="A473"/>
      <c r="B473"/>
      <c r="C473"/>
      <c r="D473" s="236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x14ac:dyDescent="0.3">
      <c r="A474"/>
      <c r="B474"/>
      <c r="C474"/>
      <c r="D474" s="236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</row>
    <row r="475" spans="1:19" x14ac:dyDescent="0.3">
      <c r="A475"/>
      <c r="B475"/>
      <c r="C475"/>
      <c r="D475" s="236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x14ac:dyDescent="0.3">
      <c r="A476"/>
      <c r="B476"/>
      <c r="C476"/>
      <c r="D476" s="23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</row>
    <row r="477" spans="1:19" x14ac:dyDescent="0.3">
      <c r="A477"/>
      <c r="B477"/>
      <c r="C477"/>
      <c r="D477" s="236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</row>
    <row r="478" spans="1:19" x14ac:dyDescent="0.3">
      <c r="A478"/>
      <c r="B478"/>
      <c r="C478"/>
      <c r="D478" s="236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x14ac:dyDescent="0.3">
      <c r="A479"/>
      <c r="B479"/>
      <c r="C479"/>
      <c r="D479" s="236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x14ac:dyDescent="0.3">
      <c r="A480"/>
      <c r="B480"/>
      <c r="C480"/>
      <c r="D480" s="236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x14ac:dyDescent="0.3">
      <c r="A481"/>
      <c r="B481"/>
      <c r="C481"/>
      <c r="D481" s="236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</row>
    <row r="482" spans="1:19" x14ac:dyDescent="0.3">
      <c r="A482"/>
      <c r="B482"/>
      <c r="C482"/>
      <c r="D482" s="236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</row>
    <row r="483" spans="1:19" x14ac:dyDescent="0.3">
      <c r="A483"/>
      <c r="B483"/>
      <c r="C483"/>
      <c r="D483" s="236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</row>
    <row r="484" spans="1:19" x14ac:dyDescent="0.3">
      <c r="A484"/>
      <c r="B484"/>
      <c r="C484"/>
      <c r="D484" s="236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</row>
    <row r="485" spans="1:19" x14ac:dyDescent="0.3">
      <c r="A485"/>
      <c r="B485"/>
      <c r="C485"/>
      <c r="D485" s="236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</row>
    <row r="486" spans="1:19" x14ac:dyDescent="0.3">
      <c r="A486"/>
      <c r="B486"/>
      <c r="C486"/>
      <c r="D486" s="23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x14ac:dyDescent="0.3">
      <c r="A487"/>
      <c r="B487"/>
      <c r="C487"/>
      <c r="D487" s="236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</row>
    <row r="488" spans="1:19" x14ac:dyDescent="0.3">
      <c r="A488"/>
      <c r="B488"/>
      <c r="C488"/>
      <c r="D488" s="236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</row>
    <row r="489" spans="1:19" x14ac:dyDescent="0.3">
      <c r="A489"/>
      <c r="B489"/>
      <c r="C489"/>
      <c r="D489" s="236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x14ac:dyDescent="0.3">
      <c r="A490"/>
      <c r="B490"/>
      <c r="C490"/>
      <c r="D490" s="236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</row>
    <row r="491" spans="1:19" x14ac:dyDescent="0.3">
      <c r="A491"/>
      <c r="B491"/>
      <c r="C491"/>
      <c r="D491" s="236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</row>
    <row r="492" spans="1:19" x14ac:dyDescent="0.3">
      <c r="A492"/>
      <c r="B492"/>
      <c r="C492"/>
      <c r="D492" s="236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</row>
    <row r="493" spans="1:19" x14ac:dyDescent="0.3">
      <c r="A493"/>
      <c r="B493"/>
      <c r="C493"/>
      <c r="D493" s="236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x14ac:dyDescent="0.3">
      <c r="A494"/>
      <c r="B494"/>
      <c r="C494"/>
      <c r="D494" s="236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</row>
    <row r="495" spans="1:19" x14ac:dyDescent="0.3">
      <c r="A495"/>
      <c r="B495"/>
      <c r="C495"/>
      <c r="D495" s="236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</row>
    <row r="496" spans="1:19" x14ac:dyDescent="0.3">
      <c r="A496"/>
      <c r="B496"/>
      <c r="C496"/>
      <c r="D496" s="23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</row>
    <row r="497" spans="1:19" x14ac:dyDescent="0.3">
      <c r="A497"/>
      <c r="B497"/>
      <c r="C497"/>
      <c r="D497" s="236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</row>
    <row r="498" spans="1:19" x14ac:dyDescent="0.3">
      <c r="A498"/>
      <c r="B498"/>
      <c r="C498"/>
      <c r="D498" s="236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</row>
    <row r="499" spans="1:19" x14ac:dyDescent="0.3">
      <c r="A499"/>
      <c r="B499"/>
      <c r="C499"/>
      <c r="D499" s="236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x14ac:dyDescent="0.3">
      <c r="A500"/>
      <c r="B500"/>
      <c r="C500"/>
      <c r="D500" s="236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</row>
    <row r="501" spans="1:19" x14ac:dyDescent="0.3">
      <c r="A501"/>
      <c r="B501"/>
      <c r="C501"/>
      <c r="D501" s="236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</row>
    <row r="502" spans="1:19" x14ac:dyDescent="0.3">
      <c r="A502"/>
      <c r="B502"/>
      <c r="C502"/>
      <c r="D502" s="236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</row>
    <row r="503" spans="1:19" x14ac:dyDescent="0.3">
      <c r="A503"/>
      <c r="B503"/>
      <c r="C503"/>
      <c r="D503" s="236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</row>
    <row r="504" spans="1:19" x14ac:dyDescent="0.3">
      <c r="A504"/>
      <c r="B504"/>
      <c r="C504"/>
      <c r="D504" s="236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</row>
    <row r="505" spans="1:19" x14ac:dyDescent="0.3">
      <c r="A505"/>
      <c r="B505"/>
      <c r="C505"/>
      <c r="D505" s="236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x14ac:dyDescent="0.3">
      <c r="A506"/>
      <c r="B506"/>
      <c r="C506"/>
      <c r="D506" s="23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</row>
    <row r="507" spans="1:19" x14ac:dyDescent="0.3">
      <c r="A507"/>
      <c r="B507"/>
      <c r="C507"/>
      <c r="D507" s="236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</row>
    <row r="508" spans="1:19" x14ac:dyDescent="0.3">
      <c r="A508"/>
      <c r="B508"/>
      <c r="C508"/>
      <c r="D508" s="236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x14ac:dyDescent="0.3">
      <c r="A509"/>
      <c r="B509"/>
      <c r="C509"/>
      <c r="D509" s="236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</row>
    <row r="510" spans="1:19" x14ac:dyDescent="0.3">
      <c r="A510"/>
      <c r="B510"/>
      <c r="C510"/>
      <c r="D510" s="236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x14ac:dyDescent="0.3">
      <c r="A511"/>
      <c r="B511"/>
      <c r="C511"/>
      <c r="D511" s="236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</row>
    <row r="512" spans="1:19" x14ac:dyDescent="0.3">
      <c r="A512"/>
      <c r="B512"/>
      <c r="C512"/>
      <c r="D512" s="236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</row>
    <row r="513" spans="1:19" x14ac:dyDescent="0.3">
      <c r="A513"/>
      <c r="B513"/>
      <c r="C513"/>
      <c r="D513" s="236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 x14ac:dyDescent="0.3">
      <c r="A514"/>
      <c r="B514"/>
      <c r="C514"/>
      <c r="D514" s="236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 x14ac:dyDescent="0.3">
      <c r="A515"/>
      <c r="B515"/>
      <c r="C515"/>
      <c r="D515" s="236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 x14ac:dyDescent="0.3">
      <c r="A516"/>
      <c r="B516"/>
      <c r="C516"/>
      <c r="D516" s="23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 x14ac:dyDescent="0.3">
      <c r="A517"/>
      <c r="B517"/>
      <c r="C517"/>
      <c r="D517" s="236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 x14ac:dyDescent="0.3">
      <c r="A518"/>
      <c r="B518"/>
      <c r="C518"/>
      <c r="D518" s="236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 x14ac:dyDescent="0.3">
      <c r="A519"/>
      <c r="B519"/>
      <c r="C519"/>
      <c r="D519" s="236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 x14ac:dyDescent="0.3">
      <c r="A520"/>
      <c r="B520"/>
      <c r="C520"/>
      <c r="D520" s="236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</row>
    <row r="521" spans="1:19" x14ac:dyDescent="0.3">
      <c r="A521"/>
      <c r="B521"/>
      <c r="C521"/>
      <c r="D521" s="236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</row>
    <row r="522" spans="1:19" x14ac:dyDescent="0.3">
      <c r="A522"/>
      <c r="B522"/>
      <c r="C522"/>
      <c r="D522" s="236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</row>
    <row r="523" spans="1:19" x14ac:dyDescent="0.3">
      <c r="A523"/>
      <c r="B523"/>
      <c r="C523"/>
      <c r="D523" s="236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</row>
    <row r="524" spans="1:19" x14ac:dyDescent="0.3">
      <c r="A524"/>
      <c r="B524"/>
      <c r="C524"/>
      <c r="D524" s="236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</row>
    <row r="525" spans="1:19" x14ac:dyDescent="0.3">
      <c r="A525"/>
      <c r="B525"/>
      <c r="C525"/>
      <c r="D525" s="236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</row>
    <row r="526" spans="1:19" x14ac:dyDescent="0.3">
      <c r="A526"/>
      <c r="B526"/>
      <c r="C526"/>
      <c r="D526" s="23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</row>
    <row r="527" spans="1:19" x14ac:dyDescent="0.3">
      <c r="A527"/>
      <c r="B527"/>
      <c r="C527"/>
      <c r="D527" s="236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</row>
    <row r="528" spans="1:19" x14ac:dyDescent="0.3">
      <c r="A528"/>
      <c r="B528"/>
      <c r="C528"/>
      <c r="D528" s="236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</row>
    <row r="529" spans="1:19" x14ac:dyDescent="0.3">
      <c r="A529"/>
      <c r="B529"/>
      <c r="C529"/>
      <c r="D529" s="236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</row>
    <row r="530" spans="1:19" x14ac:dyDescent="0.3">
      <c r="A530"/>
      <c r="B530"/>
      <c r="C530"/>
      <c r="D530" s="236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</row>
    <row r="531" spans="1:19" x14ac:dyDescent="0.3">
      <c r="A531"/>
      <c r="B531"/>
      <c r="C531"/>
      <c r="D531" s="236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</row>
    <row r="532" spans="1:19" x14ac:dyDescent="0.3">
      <c r="A532"/>
      <c r="B532"/>
      <c r="C532"/>
      <c r="D532" s="236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</row>
    <row r="533" spans="1:19" x14ac:dyDescent="0.3">
      <c r="A533"/>
      <c r="B533"/>
      <c r="C533"/>
      <c r="D533" s="236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</row>
    <row r="534" spans="1:19" x14ac:dyDescent="0.3">
      <c r="A534"/>
      <c r="B534"/>
      <c r="C534"/>
      <c r="D534" s="236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</row>
    <row r="535" spans="1:19" x14ac:dyDescent="0.3">
      <c r="A535"/>
      <c r="B535"/>
      <c r="C535"/>
      <c r="D535" s="236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</row>
    <row r="536" spans="1:19" x14ac:dyDescent="0.3">
      <c r="A536"/>
      <c r="B536"/>
      <c r="C536"/>
      <c r="D536" s="2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</row>
    <row r="537" spans="1:19" x14ac:dyDescent="0.3">
      <c r="A537"/>
      <c r="B537"/>
      <c r="C537"/>
      <c r="D537" s="236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 x14ac:dyDescent="0.3">
      <c r="A538"/>
      <c r="B538"/>
      <c r="C538"/>
      <c r="D538" s="236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</row>
    <row r="539" spans="1:19" x14ac:dyDescent="0.3">
      <c r="A539"/>
      <c r="B539"/>
      <c r="C539"/>
      <c r="D539" s="236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</row>
    <row r="540" spans="1:19" x14ac:dyDescent="0.3">
      <c r="A540"/>
      <c r="B540"/>
      <c r="C540"/>
      <c r="D540" s="236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</row>
    <row r="541" spans="1:19" x14ac:dyDescent="0.3">
      <c r="A541"/>
      <c r="B541"/>
      <c r="C541"/>
      <c r="D541" s="236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</row>
    <row r="542" spans="1:19" x14ac:dyDescent="0.3">
      <c r="A542"/>
      <c r="B542"/>
      <c r="C542"/>
      <c r="D542" s="236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</row>
    <row r="543" spans="1:19" x14ac:dyDescent="0.3">
      <c r="A543"/>
      <c r="B543"/>
      <c r="C543"/>
      <c r="D543" s="236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</row>
    <row r="544" spans="1:19" x14ac:dyDescent="0.3">
      <c r="A544"/>
      <c r="B544"/>
      <c r="C544"/>
      <c r="D544" s="236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</row>
    <row r="545" spans="1:19" x14ac:dyDescent="0.3">
      <c r="A545"/>
      <c r="B545"/>
      <c r="C545"/>
      <c r="D545" s="236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</row>
    <row r="546" spans="1:19" x14ac:dyDescent="0.3">
      <c r="A546"/>
      <c r="B546"/>
      <c r="C546"/>
      <c r="D546" s="23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</row>
    <row r="547" spans="1:19" x14ac:dyDescent="0.3">
      <c r="A547"/>
      <c r="B547"/>
      <c r="C547"/>
      <c r="D547" s="236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</row>
    <row r="548" spans="1:19" x14ac:dyDescent="0.3">
      <c r="A548"/>
      <c r="B548"/>
      <c r="C548"/>
      <c r="D548" s="236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</row>
    <row r="549" spans="1:19" x14ac:dyDescent="0.3">
      <c r="A549"/>
      <c r="B549"/>
      <c r="C549"/>
      <c r="D549" s="236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50" spans="1:19" x14ac:dyDescent="0.3">
      <c r="A550"/>
      <c r="B550"/>
      <c r="C550"/>
      <c r="D550" s="236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</row>
    <row r="551" spans="1:19" x14ac:dyDescent="0.3">
      <c r="A551"/>
      <c r="B551"/>
      <c r="C551"/>
      <c r="D551" s="236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</row>
    <row r="552" spans="1:19" x14ac:dyDescent="0.3">
      <c r="A552"/>
      <c r="B552"/>
      <c r="C552"/>
      <c r="D552" s="236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</row>
    <row r="553" spans="1:19" x14ac:dyDescent="0.3">
      <c r="A553"/>
      <c r="B553"/>
      <c r="C553"/>
      <c r="D553" s="236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</row>
    <row r="554" spans="1:19" x14ac:dyDescent="0.3">
      <c r="A554"/>
      <c r="B554"/>
      <c r="C554"/>
      <c r="D554" s="236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</row>
    <row r="555" spans="1:19" x14ac:dyDescent="0.3">
      <c r="A555"/>
      <c r="B555"/>
      <c r="C555"/>
      <c r="D555" s="236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 x14ac:dyDescent="0.3">
      <c r="A556"/>
      <c r="B556"/>
      <c r="C556"/>
      <c r="D556" s="23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 x14ac:dyDescent="0.3">
      <c r="A557"/>
      <c r="B557"/>
      <c r="C557"/>
      <c r="D557" s="236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 x14ac:dyDescent="0.3">
      <c r="A558"/>
      <c r="B558"/>
      <c r="C558"/>
      <c r="D558" s="236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 x14ac:dyDescent="0.3">
      <c r="A559"/>
      <c r="B559"/>
      <c r="C559"/>
      <c r="D559" s="236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 x14ac:dyDescent="0.3">
      <c r="A560"/>
      <c r="B560"/>
      <c r="C560"/>
      <c r="D560" s="236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</row>
    <row r="561" spans="1:19" x14ac:dyDescent="0.3">
      <c r="A561"/>
      <c r="B561"/>
      <c r="C561"/>
      <c r="D561" s="236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</row>
    <row r="562" spans="1:19" x14ac:dyDescent="0.3">
      <c r="A562"/>
      <c r="B562"/>
      <c r="C562"/>
      <c r="D562" s="236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</row>
    <row r="563" spans="1:19" x14ac:dyDescent="0.3">
      <c r="A563"/>
      <c r="B563"/>
      <c r="C563"/>
      <c r="D563" s="236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</row>
    <row r="564" spans="1:19" x14ac:dyDescent="0.3">
      <c r="A564"/>
      <c r="B564"/>
      <c r="C564"/>
      <c r="D564" s="236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</row>
    <row r="565" spans="1:19" x14ac:dyDescent="0.3">
      <c r="A565"/>
      <c r="B565"/>
      <c r="C565"/>
      <c r="D565" s="236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</row>
    <row r="566" spans="1:19" x14ac:dyDescent="0.3">
      <c r="A566"/>
      <c r="B566"/>
      <c r="C566"/>
      <c r="D566" s="23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</row>
    <row r="567" spans="1:19" x14ac:dyDescent="0.3">
      <c r="A567"/>
      <c r="B567"/>
      <c r="C567"/>
      <c r="D567" s="236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</row>
    <row r="568" spans="1:19" x14ac:dyDescent="0.3">
      <c r="A568"/>
      <c r="B568"/>
      <c r="C568"/>
      <c r="D568" s="236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</row>
    <row r="569" spans="1:19" x14ac:dyDescent="0.3">
      <c r="A569"/>
      <c r="B569"/>
      <c r="C569"/>
      <c r="D569" s="236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</row>
    <row r="570" spans="1:19" x14ac:dyDescent="0.3">
      <c r="A570"/>
      <c r="B570"/>
      <c r="C570"/>
      <c r="D570" s="236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</row>
    <row r="571" spans="1:19" x14ac:dyDescent="0.3">
      <c r="A571"/>
      <c r="B571"/>
      <c r="C571"/>
      <c r="D571" s="236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</row>
    <row r="572" spans="1:19" x14ac:dyDescent="0.3">
      <c r="A572"/>
      <c r="B572"/>
      <c r="C572"/>
      <c r="D572" s="236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</row>
    <row r="573" spans="1:19" x14ac:dyDescent="0.3">
      <c r="A573"/>
      <c r="B573"/>
      <c r="C573"/>
      <c r="D573" s="236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</row>
    <row r="574" spans="1:19" x14ac:dyDescent="0.3">
      <c r="A574"/>
      <c r="B574"/>
      <c r="C574"/>
      <c r="D574" s="236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</row>
    <row r="575" spans="1:19" x14ac:dyDescent="0.3">
      <c r="A575"/>
      <c r="B575"/>
      <c r="C575"/>
      <c r="D575" s="236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</row>
    <row r="576" spans="1:19" x14ac:dyDescent="0.3">
      <c r="A576"/>
      <c r="B576"/>
      <c r="C576"/>
      <c r="D576" s="23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</row>
    <row r="577" spans="1:19" x14ac:dyDescent="0.3">
      <c r="A577"/>
      <c r="B577"/>
      <c r="C577"/>
      <c r="D577" s="236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x14ac:dyDescent="0.3">
      <c r="A578"/>
      <c r="B578"/>
      <c r="C578"/>
      <c r="D578" s="236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x14ac:dyDescent="0.3">
      <c r="A579"/>
      <c r="B579"/>
      <c r="C579"/>
      <c r="D579" s="236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x14ac:dyDescent="0.3">
      <c r="A580"/>
      <c r="B580"/>
      <c r="C580"/>
      <c r="D580" s="236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x14ac:dyDescent="0.3">
      <c r="A581"/>
      <c r="B581"/>
      <c r="C581"/>
      <c r="D581" s="236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</row>
    <row r="582" spans="1:19" x14ac:dyDescent="0.3">
      <c r="A582"/>
      <c r="B582"/>
      <c r="C582"/>
      <c r="D582" s="236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x14ac:dyDescent="0.3">
      <c r="A583"/>
      <c r="B583"/>
      <c r="C583"/>
      <c r="D583" s="236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</row>
    <row r="584" spans="1:19" x14ac:dyDescent="0.3">
      <c r="A584"/>
      <c r="B584"/>
      <c r="C584"/>
      <c r="D584" s="236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</row>
    <row r="585" spans="1:19" x14ac:dyDescent="0.3">
      <c r="A585"/>
      <c r="B585"/>
      <c r="C585"/>
      <c r="D585" s="236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</row>
    <row r="586" spans="1:19" x14ac:dyDescent="0.3">
      <c r="A586"/>
      <c r="B586"/>
      <c r="C586"/>
      <c r="D586" s="23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</row>
    <row r="587" spans="1:19" x14ac:dyDescent="0.3">
      <c r="A587"/>
      <c r="B587"/>
      <c r="C587"/>
      <c r="D587" s="236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</row>
    <row r="588" spans="1:19" x14ac:dyDescent="0.3">
      <c r="A588"/>
      <c r="B588"/>
      <c r="C588"/>
      <c r="D588" s="236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</row>
    <row r="589" spans="1:19" x14ac:dyDescent="0.3">
      <c r="A589"/>
      <c r="B589"/>
      <c r="C589"/>
      <c r="D589" s="236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</row>
    <row r="590" spans="1:19" x14ac:dyDescent="0.3">
      <c r="A590"/>
      <c r="B590"/>
      <c r="C590"/>
      <c r="D590" s="236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</row>
    <row r="591" spans="1:19" x14ac:dyDescent="0.3">
      <c r="A591"/>
      <c r="B591"/>
      <c r="C591"/>
      <c r="D591" s="236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</row>
    <row r="592" spans="1:19" x14ac:dyDescent="0.3">
      <c r="A592"/>
      <c r="B592"/>
      <c r="C592"/>
      <c r="D592" s="236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</row>
    <row r="593" spans="1:19" x14ac:dyDescent="0.3">
      <c r="A593"/>
      <c r="B593"/>
      <c r="C593"/>
      <c r="D593" s="236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</row>
    <row r="594" spans="1:19" x14ac:dyDescent="0.3">
      <c r="A594"/>
      <c r="B594"/>
      <c r="C594"/>
      <c r="D594" s="236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</row>
    <row r="595" spans="1:19" x14ac:dyDescent="0.3">
      <c r="A595"/>
      <c r="B595"/>
      <c r="C595"/>
      <c r="D595" s="236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</row>
    <row r="596" spans="1:19" x14ac:dyDescent="0.3">
      <c r="A596"/>
      <c r="B596"/>
      <c r="C596"/>
      <c r="D596" s="23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</row>
    <row r="597" spans="1:19" x14ac:dyDescent="0.3">
      <c r="A597"/>
      <c r="B597"/>
      <c r="C597"/>
      <c r="D597" s="236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</row>
    <row r="598" spans="1:19" x14ac:dyDescent="0.3">
      <c r="A598"/>
      <c r="B598"/>
      <c r="C598"/>
      <c r="D598" s="236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</row>
    <row r="599" spans="1:19" x14ac:dyDescent="0.3">
      <c r="A599"/>
      <c r="B599"/>
      <c r="C599"/>
      <c r="D599" s="236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</row>
    <row r="600" spans="1:19" x14ac:dyDescent="0.3">
      <c r="A600"/>
      <c r="B600"/>
      <c r="C600"/>
      <c r="D600" s="236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</row>
    <row r="601" spans="1:19" x14ac:dyDescent="0.3">
      <c r="A601"/>
      <c r="B601"/>
      <c r="C601"/>
      <c r="D601" s="236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</row>
    <row r="602" spans="1:19" x14ac:dyDescent="0.3">
      <c r="A602"/>
      <c r="B602"/>
      <c r="C602"/>
      <c r="D602" s="236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</row>
    <row r="603" spans="1:19" x14ac:dyDescent="0.3">
      <c r="A603"/>
      <c r="B603"/>
      <c r="C603"/>
      <c r="D603" s="236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</row>
    <row r="604" spans="1:19" x14ac:dyDescent="0.3">
      <c r="A604"/>
      <c r="B604"/>
      <c r="C604"/>
      <c r="D604" s="236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</row>
    <row r="605" spans="1:19" x14ac:dyDescent="0.3">
      <c r="A605"/>
      <c r="B605"/>
      <c r="C605"/>
      <c r="D605" s="236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</row>
    <row r="606" spans="1:19" x14ac:dyDescent="0.3">
      <c r="A606"/>
      <c r="B606"/>
      <c r="C606"/>
      <c r="D606" s="23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</row>
    <row r="607" spans="1:19" x14ac:dyDescent="0.3">
      <c r="A607"/>
      <c r="B607"/>
      <c r="C607"/>
      <c r="D607" s="236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</row>
    <row r="608" spans="1:19" x14ac:dyDescent="0.3">
      <c r="A608"/>
      <c r="B608"/>
      <c r="C608"/>
      <c r="D608" s="236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</row>
    <row r="609" spans="1:19" x14ac:dyDescent="0.3">
      <c r="A609"/>
      <c r="B609"/>
      <c r="C609"/>
      <c r="D609" s="236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</row>
    <row r="610" spans="1:19" x14ac:dyDescent="0.3">
      <c r="A610"/>
      <c r="B610"/>
      <c r="C610"/>
      <c r="D610" s="236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</row>
    <row r="611" spans="1:19" x14ac:dyDescent="0.3">
      <c r="A611"/>
      <c r="B611"/>
      <c r="C611"/>
      <c r="D611" s="236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</row>
    <row r="612" spans="1:19" x14ac:dyDescent="0.3">
      <c r="A612"/>
      <c r="B612"/>
      <c r="C612"/>
      <c r="D612" s="236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 x14ac:dyDescent="0.3">
      <c r="A613"/>
      <c r="B613"/>
      <c r="C613"/>
      <c r="D613" s="236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</row>
    <row r="614" spans="1:19" x14ac:dyDescent="0.3">
      <c r="A614"/>
      <c r="B614"/>
      <c r="C614"/>
      <c r="D614" s="236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 x14ac:dyDescent="0.3">
      <c r="A615"/>
      <c r="B615"/>
      <c r="C615"/>
      <c r="D615" s="236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 x14ac:dyDescent="0.3">
      <c r="A616"/>
      <c r="B616"/>
      <c r="C616"/>
      <c r="D616" s="23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</row>
  </sheetData>
  <autoFilter ref="A1:S1"/>
  <sortState ref="A1:Q668">
    <sortCondition ref="B1:B668" customList="Base,Intermadiate,Advanced"/>
  </sortState>
  <conditionalFormatting sqref="E4:E467 E1">
    <cfRule type="containsBlanks" dxfId="189" priority="38" stopIfTrue="1">
      <formula>LEN(TRIM(E1))=0</formula>
    </cfRule>
  </conditionalFormatting>
  <conditionalFormatting sqref="E4:E467 E1">
    <cfRule type="cellIs" dxfId="188" priority="35" operator="equal">
      <formula>3</formula>
    </cfRule>
    <cfRule type="cellIs" dxfId="187" priority="36" operator="equal">
      <formula>2</formula>
    </cfRule>
    <cfRule type="cellIs" dxfId="186" priority="37" operator="equal">
      <formula>1</formula>
    </cfRule>
  </conditionalFormatting>
  <conditionalFormatting sqref="E4:E467 E1">
    <cfRule type="cellIs" dxfId="185" priority="33" operator="equal">
      <formula>5</formula>
    </cfRule>
    <cfRule type="cellIs" dxfId="184" priority="34" operator="equal">
      <formula>4</formula>
    </cfRule>
  </conditionalFormatting>
  <conditionalFormatting sqref="F1:Q467">
    <cfRule type="cellIs" dxfId="183" priority="31" operator="equal">
      <formula>4</formula>
    </cfRule>
    <cfRule type="cellIs" dxfId="182" priority="32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0"/>
  <sheetViews>
    <sheetView zoomScale="70" zoomScaleNormal="7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defaultRowHeight="15" x14ac:dyDescent="0.25"/>
  <cols>
    <col min="1" max="1" width="9.140625" style="13"/>
    <col min="2" max="2" width="36" style="13" bestFit="1" customWidth="1"/>
    <col min="3" max="3" width="42" style="13" customWidth="1"/>
    <col min="4" max="4" width="25.5703125" style="13" customWidth="1"/>
    <col min="5" max="5" width="30.85546875" style="13" customWidth="1"/>
    <col min="6" max="6" width="10.7109375" style="13" bestFit="1" customWidth="1"/>
    <col min="7" max="7" width="13.7109375" style="13" customWidth="1"/>
    <col min="8" max="8" width="35.140625" style="13" bestFit="1" customWidth="1"/>
    <col min="9" max="9" width="35.140625" style="13" customWidth="1"/>
    <col min="10" max="16384" width="9.140625" style="13"/>
  </cols>
  <sheetData>
    <row r="1" spans="1:14" ht="45" x14ac:dyDescent="0.3">
      <c r="B1" s="21" t="s">
        <v>307</v>
      </c>
      <c r="C1" s="21" t="s">
        <v>308</v>
      </c>
      <c r="D1" s="21" t="s">
        <v>309</v>
      </c>
      <c r="E1" s="21" t="s">
        <v>482</v>
      </c>
      <c r="F1" s="21" t="s">
        <v>3</v>
      </c>
      <c r="G1" s="21" t="s">
        <v>2</v>
      </c>
      <c r="H1" s="21" t="s">
        <v>1</v>
      </c>
      <c r="I1" s="21" t="s">
        <v>967</v>
      </c>
      <c r="J1" s="197" t="s">
        <v>1204</v>
      </c>
      <c r="K1" s="197" t="s">
        <v>1205</v>
      </c>
      <c r="L1" s="195" t="s">
        <v>1206</v>
      </c>
      <c r="M1" s="195" t="s">
        <v>1207</v>
      </c>
      <c r="N1" s="196" t="s">
        <v>1208</v>
      </c>
    </row>
    <row r="2" spans="1:14" ht="30" x14ac:dyDescent="0.25">
      <c r="A2" s="13">
        <v>1</v>
      </c>
      <c r="B2" s="17" t="s">
        <v>310</v>
      </c>
      <c r="C2" s="17" t="s">
        <v>311</v>
      </c>
      <c r="D2" s="17" t="s">
        <v>312</v>
      </c>
      <c r="E2" s="17" t="s">
        <v>313</v>
      </c>
      <c r="F2" s="18">
        <v>41334</v>
      </c>
      <c r="G2" s="18" t="s">
        <v>483</v>
      </c>
      <c r="H2" s="18" t="s">
        <v>484</v>
      </c>
      <c r="I2" s="18"/>
      <c r="J2" s="17"/>
      <c r="K2" s="17"/>
      <c r="L2" s="17"/>
      <c r="M2" s="17"/>
      <c r="N2" s="17"/>
    </row>
    <row r="3" spans="1:14" x14ac:dyDescent="0.25">
      <c r="A3" s="13">
        <v>2</v>
      </c>
      <c r="B3" s="17" t="s">
        <v>314</v>
      </c>
      <c r="C3" s="17" t="s">
        <v>315</v>
      </c>
      <c r="D3" s="17" t="s">
        <v>316</v>
      </c>
      <c r="E3" s="17" t="s">
        <v>317</v>
      </c>
      <c r="F3" s="18">
        <v>41652</v>
      </c>
      <c r="G3" s="18" t="s">
        <v>485</v>
      </c>
      <c r="H3" s="18" t="s">
        <v>486</v>
      </c>
      <c r="I3" s="18"/>
      <c r="J3" s="17"/>
      <c r="K3" s="17"/>
      <c r="L3" s="17"/>
      <c r="M3" s="17"/>
      <c r="N3" s="17"/>
    </row>
    <row r="4" spans="1:14" ht="45" x14ac:dyDescent="0.25">
      <c r="A4" s="13">
        <v>3</v>
      </c>
      <c r="B4" s="17" t="s">
        <v>318</v>
      </c>
      <c r="C4" s="17" t="s">
        <v>319</v>
      </c>
      <c r="D4" s="17" t="s">
        <v>320</v>
      </c>
      <c r="E4" s="17" t="s">
        <v>321</v>
      </c>
      <c r="F4" s="18">
        <v>39241</v>
      </c>
      <c r="G4" s="18" t="s">
        <v>487</v>
      </c>
      <c r="H4" s="18" t="s">
        <v>488</v>
      </c>
      <c r="I4" s="18"/>
      <c r="J4" s="17"/>
      <c r="K4" s="17"/>
      <c r="L4" s="17"/>
      <c r="M4" s="17"/>
      <c r="N4" s="17"/>
    </row>
    <row r="5" spans="1:14" x14ac:dyDescent="0.25">
      <c r="A5" s="13">
        <v>4</v>
      </c>
      <c r="B5" s="14" t="s">
        <v>608</v>
      </c>
      <c r="C5" s="14" t="s">
        <v>609</v>
      </c>
      <c r="D5" s="14" t="s">
        <v>610</v>
      </c>
      <c r="E5" s="14" t="s">
        <v>407</v>
      </c>
      <c r="F5" s="16">
        <v>38426</v>
      </c>
      <c r="G5" s="14" t="s">
        <v>615</v>
      </c>
      <c r="H5" s="14" t="s">
        <v>617</v>
      </c>
      <c r="I5" s="14"/>
      <c r="K5" s="19" t="s">
        <v>630</v>
      </c>
      <c r="L5" s="19" t="s">
        <v>630</v>
      </c>
      <c r="M5" s="19" t="s">
        <v>630</v>
      </c>
      <c r="N5" s="17"/>
    </row>
    <row r="6" spans="1:14" x14ac:dyDescent="0.25">
      <c r="A6" s="13">
        <v>5</v>
      </c>
      <c r="B6" s="17" t="s">
        <v>322</v>
      </c>
      <c r="C6" s="17" t="s">
        <v>323</v>
      </c>
      <c r="D6" s="17" t="s">
        <v>324</v>
      </c>
      <c r="E6" s="17" t="s">
        <v>325</v>
      </c>
      <c r="F6" s="18">
        <v>39009</v>
      </c>
      <c r="G6" s="18" t="s">
        <v>489</v>
      </c>
      <c r="H6" s="18" t="s">
        <v>490</v>
      </c>
      <c r="I6" s="18"/>
      <c r="J6" s="17"/>
      <c r="K6" s="17"/>
      <c r="L6" s="17"/>
      <c r="M6" s="17"/>
      <c r="N6" s="17"/>
    </row>
    <row r="7" spans="1:14" ht="30" x14ac:dyDescent="0.25">
      <c r="A7" s="13">
        <v>6</v>
      </c>
      <c r="B7" s="17" t="s">
        <v>326</v>
      </c>
      <c r="C7" s="17" t="s">
        <v>327</v>
      </c>
      <c r="D7" s="17" t="s">
        <v>328</v>
      </c>
      <c r="E7" s="17" t="s">
        <v>329</v>
      </c>
      <c r="F7" s="18">
        <v>40630</v>
      </c>
      <c r="G7" s="18" t="s">
        <v>491</v>
      </c>
      <c r="H7" s="18" t="s">
        <v>492</v>
      </c>
      <c r="I7" s="18"/>
      <c r="J7" s="17"/>
      <c r="K7" s="17"/>
      <c r="L7" s="17"/>
      <c r="M7" s="17"/>
      <c r="N7" s="17"/>
    </row>
    <row r="8" spans="1:14" x14ac:dyDescent="0.25">
      <c r="A8" s="13">
        <v>7</v>
      </c>
      <c r="B8" s="14" t="s">
        <v>625</v>
      </c>
      <c r="C8" s="14" t="s">
        <v>626</v>
      </c>
      <c r="D8" s="14" t="s">
        <v>627</v>
      </c>
      <c r="E8" s="14" t="s">
        <v>622</v>
      </c>
      <c r="F8" s="16">
        <v>40969</v>
      </c>
      <c r="G8" s="14" t="s">
        <v>628</v>
      </c>
      <c r="H8" s="14" t="s">
        <v>629</v>
      </c>
      <c r="I8" s="14"/>
      <c r="J8" s="17"/>
      <c r="L8" s="19" t="s">
        <v>630</v>
      </c>
      <c r="M8" s="19" t="s">
        <v>630</v>
      </c>
      <c r="N8" s="17"/>
    </row>
    <row r="9" spans="1:14" ht="30" x14ac:dyDescent="0.25">
      <c r="A9" s="13">
        <v>8</v>
      </c>
      <c r="B9" s="17" t="s">
        <v>330</v>
      </c>
      <c r="C9" s="17" t="s">
        <v>331</v>
      </c>
      <c r="D9" s="17" t="s">
        <v>332</v>
      </c>
      <c r="E9" s="17" t="s">
        <v>333</v>
      </c>
      <c r="F9" s="18">
        <v>37753</v>
      </c>
      <c r="G9" s="18" t="s">
        <v>493</v>
      </c>
      <c r="H9" s="18" t="s">
        <v>494</v>
      </c>
      <c r="I9" s="18"/>
      <c r="J9" s="17"/>
      <c r="K9" s="17"/>
      <c r="L9" s="17"/>
      <c r="M9" s="17"/>
      <c r="N9" s="17"/>
    </row>
    <row r="10" spans="1:14" ht="25.5" x14ac:dyDescent="0.25">
      <c r="A10" s="13">
        <v>9</v>
      </c>
      <c r="B10" s="15" t="s">
        <v>464</v>
      </c>
      <c r="C10" s="15" t="s">
        <v>465</v>
      </c>
      <c r="D10" s="15" t="s">
        <v>466</v>
      </c>
      <c r="E10" s="15" t="s">
        <v>333</v>
      </c>
      <c r="F10" s="18">
        <v>37825</v>
      </c>
      <c r="G10" s="18" t="s">
        <v>584</v>
      </c>
      <c r="H10" s="18" t="s">
        <v>585</v>
      </c>
      <c r="I10" s="18"/>
      <c r="J10" s="17"/>
      <c r="K10" s="17"/>
      <c r="L10" s="17"/>
      <c r="M10" s="17"/>
      <c r="N10" s="17"/>
    </row>
    <row r="11" spans="1:14" ht="30" x14ac:dyDescent="0.25">
      <c r="A11" s="13">
        <v>10</v>
      </c>
      <c r="B11" s="17" t="s">
        <v>334</v>
      </c>
      <c r="C11" s="17" t="s">
        <v>335</v>
      </c>
      <c r="D11" s="17" t="s">
        <v>312</v>
      </c>
      <c r="E11" s="17" t="s">
        <v>313</v>
      </c>
      <c r="F11" s="18">
        <v>40493</v>
      </c>
      <c r="G11" s="18" t="s">
        <v>495</v>
      </c>
      <c r="H11" s="18" t="s">
        <v>496</v>
      </c>
      <c r="I11" s="18"/>
      <c r="J11" s="17"/>
      <c r="K11" s="17"/>
      <c r="M11" s="19" t="s">
        <v>630</v>
      </c>
      <c r="N11" s="17"/>
    </row>
    <row r="12" spans="1:14" x14ac:dyDescent="0.25">
      <c r="A12" s="13">
        <v>11</v>
      </c>
      <c r="B12" s="17" t="s">
        <v>336</v>
      </c>
      <c r="C12" s="17" t="s">
        <v>337</v>
      </c>
      <c r="D12" s="17" t="s">
        <v>8</v>
      </c>
      <c r="E12" s="17" t="s">
        <v>325</v>
      </c>
      <c r="F12" s="18">
        <v>41122</v>
      </c>
      <c r="G12" s="18" t="s">
        <v>497</v>
      </c>
      <c r="H12" s="18" t="s">
        <v>498</v>
      </c>
      <c r="I12" s="18"/>
      <c r="J12" s="17"/>
      <c r="K12" s="17"/>
      <c r="L12" s="17"/>
      <c r="M12" s="17"/>
      <c r="N12" s="17"/>
    </row>
    <row r="13" spans="1:14" ht="25.5" x14ac:dyDescent="0.25">
      <c r="A13" s="13">
        <v>12</v>
      </c>
      <c r="B13" s="15" t="s">
        <v>467</v>
      </c>
      <c r="C13" s="15" t="s">
        <v>463</v>
      </c>
      <c r="D13" s="15" t="s">
        <v>417</v>
      </c>
      <c r="E13" s="15" t="s">
        <v>333</v>
      </c>
      <c r="F13" s="18">
        <v>40476</v>
      </c>
      <c r="G13" s="18" t="s">
        <v>586</v>
      </c>
      <c r="H13" s="18" t="s">
        <v>587</v>
      </c>
      <c r="I13" s="18"/>
      <c r="J13" s="17"/>
      <c r="K13" s="17"/>
      <c r="L13" s="17"/>
      <c r="M13" s="17"/>
      <c r="N13" s="17"/>
    </row>
    <row r="14" spans="1:14" ht="25.5" x14ac:dyDescent="0.25">
      <c r="A14" s="13">
        <v>13</v>
      </c>
      <c r="B14" s="15" t="s">
        <v>479</v>
      </c>
      <c r="C14" s="15" t="s">
        <v>480</v>
      </c>
      <c r="D14" s="15" t="s">
        <v>481</v>
      </c>
      <c r="E14" s="15" t="s">
        <v>453</v>
      </c>
      <c r="F14" s="18">
        <v>40604</v>
      </c>
      <c r="G14" s="18" t="s">
        <v>606</v>
      </c>
      <c r="H14" s="18" t="s">
        <v>607</v>
      </c>
      <c r="I14" s="18"/>
      <c r="J14" s="17"/>
      <c r="K14" s="17"/>
      <c r="L14" s="17"/>
      <c r="M14" s="17"/>
      <c r="N14" s="17"/>
    </row>
    <row r="15" spans="1:14" x14ac:dyDescent="0.25">
      <c r="A15" s="13">
        <v>14</v>
      </c>
      <c r="B15" s="17" t="s">
        <v>338</v>
      </c>
      <c r="C15" s="17" t="s">
        <v>339</v>
      </c>
      <c r="D15" s="17" t="s">
        <v>340</v>
      </c>
      <c r="E15" s="17" t="s">
        <v>341</v>
      </c>
      <c r="F15" s="18">
        <v>40149</v>
      </c>
      <c r="G15" s="18" t="s">
        <v>499</v>
      </c>
      <c r="H15" s="18" t="s">
        <v>500</v>
      </c>
      <c r="I15" s="18"/>
      <c r="J15" s="17"/>
      <c r="K15" s="17"/>
      <c r="L15" s="17"/>
      <c r="M15" s="17"/>
      <c r="N15" s="17"/>
    </row>
    <row r="16" spans="1:14" x14ac:dyDescent="0.25">
      <c r="A16" s="13">
        <v>15</v>
      </c>
      <c r="B16" s="14" t="s">
        <v>611</v>
      </c>
      <c r="C16" s="14" t="s">
        <v>612</v>
      </c>
      <c r="D16" s="14" t="s">
        <v>613</v>
      </c>
      <c r="E16" s="14" t="s">
        <v>614</v>
      </c>
      <c r="F16" s="16">
        <v>41519</v>
      </c>
      <c r="G16" s="14" t="s">
        <v>616</v>
      </c>
      <c r="H16" s="14" t="s">
        <v>618</v>
      </c>
      <c r="I16" s="14"/>
      <c r="K16" s="19" t="s">
        <v>630</v>
      </c>
      <c r="L16" s="19" t="s">
        <v>630</v>
      </c>
      <c r="M16" s="19" t="s">
        <v>630</v>
      </c>
      <c r="N16" s="17"/>
    </row>
    <row r="17" spans="1:14" ht="30" x14ac:dyDescent="0.25">
      <c r="A17" s="13">
        <v>16</v>
      </c>
      <c r="B17" s="17" t="s">
        <v>342</v>
      </c>
      <c r="C17" s="17" t="s">
        <v>343</v>
      </c>
      <c r="D17" s="17" t="s">
        <v>344</v>
      </c>
      <c r="E17" s="17" t="s">
        <v>325</v>
      </c>
      <c r="F17" s="18">
        <v>39119</v>
      </c>
      <c r="G17" s="18" t="s">
        <v>501</v>
      </c>
      <c r="H17" s="18" t="s">
        <v>502</v>
      </c>
      <c r="I17" s="18"/>
      <c r="J17" s="17"/>
      <c r="K17" s="17"/>
      <c r="L17" s="17"/>
      <c r="M17" s="17"/>
      <c r="N17" s="17"/>
    </row>
    <row r="18" spans="1:14" x14ac:dyDescent="0.25">
      <c r="A18" s="13">
        <v>17</v>
      </c>
      <c r="B18" s="17" t="s">
        <v>345</v>
      </c>
      <c r="C18" s="17" t="s">
        <v>346</v>
      </c>
      <c r="D18" s="17" t="s">
        <v>347</v>
      </c>
      <c r="E18" s="17" t="s">
        <v>348</v>
      </c>
      <c r="F18" s="18">
        <v>39261</v>
      </c>
      <c r="G18" s="18" t="s">
        <v>503</v>
      </c>
      <c r="H18" s="18" t="s">
        <v>504</v>
      </c>
      <c r="I18" s="18"/>
      <c r="J18" s="17"/>
      <c r="K18" s="17"/>
      <c r="L18" s="17"/>
      <c r="M18" s="17"/>
      <c r="N18" s="17"/>
    </row>
    <row r="19" spans="1:14" x14ac:dyDescent="0.25">
      <c r="A19" s="13">
        <v>18</v>
      </c>
      <c r="B19" s="17" t="s">
        <v>349</v>
      </c>
      <c r="C19" s="17" t="s">
        <v>350</v>
      </c>
      <c r="D19" s="17" t="s">
        <v>351</v>
      </c>
      <c r="E19" s="17" t="s">
        <v>325</v>
      </c>
      <c r="F19" s="18">
        <v>39098</v>
      </c>
      <c r="G19" s="18" t="s">
        <v>505</v>
      </c>
      <c r="H19" s="18" t="s">
        <v>506</v>
      </c>
      <c r="I19" s="18"/>
      <c r="K19" s="19" t="s">
        <v>630</v>
      </c>
      <c r="L19" s="19" t="s">
        <v>630</v>
      </c>
      <c r="M19" s="19" t="s">
        <v>630</v>
      </c>
      <c r="N19" s="17"/>
    </row>
    <row r="20" spans="1:14" x14ac:dyDescent="0.25">
      <c r="A20" s="13">
        <v>19</v>
      </c>
      <c r="B20" s="17" t="s">
        <v>352</v>
      </c>
      <c r="C20" s="17" t="s">
        <v>353</v>
      </c>
      <c r="D20" s="17" t="s">
        <v>354</v>
      </c>
      <c r="E20" s="17" t="s">
        <v>317</v>
      </c>
      <c r="F20" s="18">
        <v>37137</v>
      </c>
      <c r="G20" s="18" t="s">
        <v>507</v>
      </c>
      <c r="H20" s="18" t="s">
        <v>508</v>
      </c>
      <c r="I20" s="18"/>
      <c r="K20" s="19" t="s">
        <v>630</v>
      </c>
      <c r="L20" s="19" t="s">
        <v>630</v>
      </c>
      <c r="M20" s="19" t="s">
        <v>630</v>
      </c>
      <c r="N20" s="17"/>
    </row>
    <row r="21" spans="1:14" ht="30" x14ac:dyDescent="0.25">
      <c r="A21" s="13">
        <v>20</v>
      </c>
      <c r="B21" s="17" t="s">
        <v>355</v>
      </c>
      <c r="C21" s="17" t="s">
        <v>356</v>
      </c>
      <c r="D21" s="17" t="s">
        <v>357</v>
      </c>
      <c r="E21" s="17" t="s">
        <v>348</v>
      </c>
      <c r="F21" s="18">
        <v>40309</v>
      </c>
      <c r="G21" s="18" t="s">
        <v>509</v>
      </c>
      <c r="H21" s="18" t="s">
        <v>510</v>
      </c>
      <c r="I21" s="18"/>
      <c r="J21" s="17"/>
      <c r="K21" s="17"/>
      <c r="N21" s="17"/>
    </row>
    <row r="22" spans="1:14" ht="25.5" x14ac:dyDescent="0.25">
      <c r="A22" s="13">
        <v>21</v>
      </c>
      <c r="B22" s="15" t="s">
        <v>469</v>
      </c>
      <c r="C22" s="15" t="s">
        <v>465</v>
      </c>
      <c r="D22" s="15" t="s">
        <v>466</v>
      </c>
      <c r="E22" s="15" t="s">
        <v>333</v>
      </c>
      <c r="F22" s="18">
        <v>40312</v>
      </c>
      <c r="G22" s="18" t="s">
        <v>588</v>
      </c>
      <c r="H22" s="18" t="s">
        <v>589</v>
      </c>
      <c r="I22" s="18"/>
      <c r="J22" s="17"/>
      <c r="K22" s="17"/>
      <c r="L22" s="17"/>
      <c r="M22" s="17"/>
      <c r="N22" s="17"/>
    </row>
    <row r="23" spans="1:14" ht="25.5" x14ac:dyDescent="0.25">
      <c r="A23" s="13">
        <v>22</v>
      </c>
      <c r="B23" s="15" t="s">
        <v>470</v>
      </c>
      <c r="C23" s="15" t="s">
        <v>468</v>
      </c>
      <c r="D23" s="15" t="s">
        <v>466</v>
      </c>
      <c r="E23" s="15" t="s">
        <v>333</v>
      </c>
      <c r="F23" s="18">
        <v>40122</v>
      </c>
      <c r="G23" s="18" t="s">
        <v>590</v>
      </c>
      <c r="H23" s="18" t="s">
        <v>591</v>
      </c>
      <c r="I23" s="18"/>
      <c r="J23" s="17"/>
      <c r="K23" s="17"/>
      <c r="L23" s="17"/>
      <c r="M23" s="17"/>
      <c r="N23" s="17"/>
    </row>
    <row r="24" spans="1:14" x14ac:dyDescent="0.25">
      <c r="A24" s="13">
        <v>23</v>
      </c>
      <c r="B24" s="17" t="s">
        <v>358</v>
      </c>
      <c r="C24" s="17" t="s">
        <v>359</v>
      </c>
      <c r="D24" s="17" t="s">
        <v>360</v>
      </c>
      <c r="E24" s="17" t="s">
        <v>348</v>
      </c>
      <c r="F24" s="18">
        <v>40324</v>
      </c>
      <c r="G24" s="18" t="s">
        <v>511</v>
      </c>
      <c r="H24" s="18" t="s">
        <v>512</v>
      </c>
      <c r="I24" s="18"/>
      <c r="J24" s="17"/>
      <c r="K24" s="17"/>
      <c r="L24" s="17"/>
      <c r="M24" s="17"/>
      <c r="N24" s="17"/>
    </row>
    <row r="25" spans="1:14" ht="30" x14ac:dyDescent="0.25">
      <c r="A25" s="13">
        <v>24</v>
      </c>
      <c r="B25" s="17" t="s">
        <v>361</v>
      </c>
      <c r="C25" s="17" t="s">
        <v>362</v>
      </c>
      <c r="D25" s="17" t="s">
        <v>363</v>
      </c>
      <c r="E25" s="17" t="s">
        <v>364</v>
      </c>
      <c r="F25" s="18">
        <v>40311</v>
      </c>
      <c r="G25" s="18" t="s">
        <v>513</v>
      </c>
      <c r="H25" s="18" t="s">
        <v>514</v>
      </c>
      <c r="I25" s="18"/>
      <c r="K25" s="19" t="s">
        <v>630</v>
      </c>
      <c r="L25" s="19" t="s">
        <v>630</v>
      </c>
      <c r="M25" s="19" t="s">
        <v>630</v>
      </c>
      <c r="N25" s="17"/>
    </row>
    <row r="26" spans="1:14" x14ac:dyDescent="0.25">
      <c r="A26" s="13">
        <v>25</v>
      </c>
      <c r="B26" s="17" t="s">
        <v>365</v>
      </c>
      <c r="C26" s="17" t="s">
        <v>366</v>
      </c>
      <c r="D26" s="17" t="s">
        <v>367</v>
      </c>
      <c r="E26" s="17" t="s">
        <v>368</v>
      </c>
      <c r="F26" s="18">
        <v>40745</v>
      </c>
      <c r="G26" s="18" t="s">
        <v>515</v>
      </c>
      <c r="H26" s="18" t="s">
        <v>516</v>
      </c>
      <c r="I26" s="18"/>
      <c r="J26" s="17"/>
      <c r="K26" s="17"/>
      <c r="L26" s="17"/>
      <c r="M26" s="17"/>
      <c r="N26" s="17"/>
    </row>
    <row r="27" spans="1:14" ht="30" x14ac:dyDescent="0.25">
      <c r="A27" s="13">
        <v>26</v>
      </c>
      <c r="B27" s="17" t="s">
        <v>369</v>
      </c>
      <c r="C27" s="17" t="s">
        <v>370</v>
      </c>
      <c r="D27" s="17" t="s">
        <v>371</v>
      </c>
      <c r="E27" s="17" t="s">
        <v>372</v>
      </c>
      <c r="F27" s="18">
        <v>40979</v>
      </c>
      <c r="G27" s="18" t="s">
        <v>517</v>
      </c>
      <c r="H27" s="18" t="s">
        <v>518</v>
      </c>
      <c r="I27" s="18"/>
      <c r="J27" s="17"/>
      <c r="K27" s="17"/>
      <c r="L27" s="17"/>
      <c r="M27" s="17"/>
      <c r="N27" s="17"/>
    </row>
    <row r="28" spans="1:14" x14ac:dyDescent="0.25">
      <c r="A28" s="13">
        <v>27</v>
      </c>
      <c r="B28" s="17" t="s">
        <v>373</v>
      </c>
      <c r="C28" s="17" t="s">
        <v>374</v>
      </c>
      <c r="D28" s="17" t="s">
        <v>375</v>
      </c>
      <c r="E28" s="17" t="s">
        <v>376</v>
      </c>
      <c r="F28" s="18">
        <v>39379</v>
      </c>
      <c r="G28" s="18" t="s">
        <v>519</v>
      </c>
      <c r="H28" s="18" t="s">
        <v>520</v>
      </c>
      <c r="I28" s="18"/>
      <c r="J28" s="17"/>
      <c r="K28" s="17"/>
      <c r="L28" s="17"/>
      <c r="M28" s="17"/>
      <c r="N28" s="17"/>
    </row>
    <row r="29" spans="1:14" x14ac:dyDescent="0.25">
      <c r="A29" s="13">
        <v>28</v>
      </c>
      <c r="B29" s="17" t="s">
        <v>378</v>
      </c>
      <c r="C29" s="17" t="s">
        <v>379</v>
      </c>
      <c r="D29" s="17" t="s">
        <v>380</v>
      </c>
      <c r="E29" s="17" t="s">
        <v>381</v>
      </c>
      <c r="F29" s="18">
        <v>42016</v>
      </c>
      <c r="G29" s="18" t="s">
        <v>521</v>
      </c>
      <c r="H29" s="18" t="s">
        <v>522</v>
      </c>
      <c r="I29" s="18"/>
      <c r="J29" s="17"/>
      <c r="K29" s="17"/>
      <c r="L29" s="17"/>
      <c r="M29" s="17"/>
      <c r="N29" s="17"/>
    </row>
    <row r="30" spans="1:14" ht="30" x14ac:dyDescent="0.25">
      <c r="A30" s="13">
        <v>29</v>
      </c>
      <c r="B30" s="17" t="s">
        <v>382</v>
      </c>
      <c r="C30" s="17" t="s">
        <v>383</v>
      </c>
      <c r="D30" s="17" t="s">
        <v>384</v>
      </c>
      <c r="E30" s="17" t="s">
        <v>313</v>
      </c>
      <c r="F30" s="18">
        <v>41852</v>
      </c>
      <c r="G30" s="18" t="s">
        <v>523</v>
      </c>
      <c r="H30" s="18" t="s">
        <v>524</v>
      </c>
      <c r="I30" s="18"/>
      <c r="J30" s="17"/>
      <c r="K30" s="17"/>
      <c r="M30" s="19" t="s">
        <v>630</v>
      </c>
      <c r="N30" s="17"/>
    </row>
    <row r="31" spans="1:14" x14ac:dyDescent="0.25">
      <c r="A31" s="13">
        <v>30</v>
      </c>
      <c r="B31" s="17" t="s">
        <v>385</v>
      </c>
      <c r="C31" s="17" t="s">
        <v>386</v>
      </c>
      <c r="D31" s="17" t="s">
        <v>387</v>
      </c>
      <c r="E31" s="17" t="s">
        <v>388</v>
      </c>
      <c r="F31" s="18">
        <v>37073</v>
      </c>
      <c r="G31" s="18" t="s">
        <v>525</v>
      </c>
      <c r="H31" s="18" t="s">
        <v>526</v>
      </c>
      <c r="I31" s="18"/>
      <c r="J31" s="17"/>
      <c r="K31" s="17"/>
      <c r="L31" s="17"/>
      <c r="M31" s="17"/>
      <c r="N31" s="17"/>
    </row>
    <row r="32" spans="1:14" ht="30" x14ac:dyDescent="0.25">
      <c r="A32" s="13">
        <v>31</v>
      </c>
      <c r="B32" s="17" t="s">
        <v>389</v>
      </c>
      <c r="C32" s="17" t="s">
        <v>383</v>
      </c>
      <c r="D32" s="17" t="s">
        <v>384</v>
      </c>
      <c r="E32" s="17" t="s">
        <v>313</v>
      </c>
      <c r="F32" s="18">
        <v>37369</v>
      </c>
      <c r="G32" s="18" t="s">
        <v>527</v>
      </c>
      <c r="H32" s="18" t="s">
        <v>528</v>
      </c>
      <c r="I32" s="18"/>
      <c r="J32" s="17"/>
      <c r="K32" s="17"/>
      <c r="L32" s="17"/>
      <c r="M32" s="17"/>
      <c r="N32" s="17"/>
    </row>
    <row r="33" spans="1:14" x14ac:dyDescent="0.25">
      <c r="A33" s="13">
        <v>32</v>
      </c>
      <c r="B33" s="17" t="s">
        <v>390</v>
      </c>
      <c r="C33" s="17" t="s">
        <v>346</v>
      </c>
      <c r="D33" s="17" t="s">
        <v>347</v>
      </c>
      <c r="E33" s="17" t="s">
        <v>348</v>
      </c>
      <c r="F33" s="18">
        <v>35429</v>
      </c>
      <c r="G33" s="18" t="s">
        <v>529</v>
      </c>
      <c r="H33" s="18" t="s">
        <v>530</v>
      </c>
      <c r="I33" s="18"/>
      <c r="J33" s="17"/>
      <c r="K33" s="17"/>
      <c r="L33" s="17"/>
      <c r="M33" s="17"/>
      <c r="N33" s="17"/>
    </row>
    <row r="34" spans="1:14" x14ac:dyDescent="0.25">
      <c r="A34" s="13">
        <v>33</v>
      </c>
      <c r="B34" s="17" t="s">
        <v>391</v>
      </c>
      <c r="C34" s="17" t="s">
        <v>337</v>
      </c>
      <c r="D34" s="17" t="s">
        <v>8</v>
      </c>
      <c r="E34" s="17" t="s">
        <v>325</v>
      </c>
      <c r="F34" s="18">
        <v>41019</v>
      </c>
      <c r="G34" s="18" t="s">
        <v>531</v>
      </c>
      <c r="H34" s="18" t="s">
        <v>532</v>
      </c>
      <c r="I34" s="18"/>
      <c r="J34" s="17"/>
      <c r="K34" s="17"/>
      <c r="M34" s="19" t="s">
        <v>630</v>
      </c>
      <c r="N34" s="17"/>
    </row>
    <row r="35" spans="1:14" ht="25.5" x14ac:dyDescent="0.25">
      <c r="A35" s="13">
        <v>34</v>
      </c>
      <c r="B35" s="15" t="s">
        <v>471</v>
      </c>
      <c r="C35" s="15" t="s">
        <v>465</v>
      </c>
      <c r="D35" s="15" t="s">
        <v>466</v>
      </c>
      <c r="E35" s="15" t="s">
        <v>333</v>
      </c>
      <c r="F35" s="18">
        <v>36280</v>
      </c>
      <c r="G35" s="18" t="s">
        <v>592</v>
      </c>
      <c r="H35" s="18" t="s">
        <v>593</v>
      </c>
      <c r="I35" s="18"/>
      <c r="J35" s="17"/>
      <c r="K35" s="17"/>
      <c r="L35" s="17"/>
      <c r="M35" s="17"/>
      <c r="N35" s="17"/>
    </row>
    <row r="36" spans="1:14" ht="25.5" x14ac:dyDescent="0.25">
      <c r="A36" s="13">
        <v>35</v>
      </c>
      <c r="B36" s="15" t="s">
        <v>472</v>
      </c>
      <c r="C36" s="15" t="s">
        <v>465</v>
      </c>
      <c r="D36" s="15" t="s">
        <v>466</v>
      </c>
      <c r="E36" s="15" t="s">
        <v>333</v>
      </c>
      <c r="F36" s="18">
        <v>36220</v>
      </c>
      <c r="G36" s="18" t="s">
        <v>594</v>
      </c>
      <c r="H36" s="18" t="s">
        <v>595</v>
      </c>
      <c r="I36" s="18"/>
      <c r="J36" s="17"/>
      <c r="K36" s="17"/>
      <c r="L36" s="17"/>
      <c r="M36" s="17"/>
      <c r="N36" s="17"/>
    </row>
    <row r="37" spans="1:14" ht="30" x14ac:dyDescent="0.25">
      <c r="A37" s="13">
        <v>36</v>
      </c>
      <c r="B37" s="17" t="s">
        <v>392</v>
      </c>
      <c r="C37" s="17" t="s">
        <v>393</v>
      </c>
      <c r="D37" s="17" t="s">
        <v>394</v>
      </c>
      <c r="E37" s="17" t="s">
        <v>329</v>
      </c>
      <c r="F37" s="18">
        <v>40945</v>
      </c>
      <c r="G37" s="18" t="s">
        <v>533</v>
      </c>
      <c r="H37" s="18" t="s">
        <v>534</v>
      </c>
      <c r="I37" s="18"/>
      <c r="J37" s="17"/>
      <c r="K37" s="17"/>
      <c r="L37" s="17"/>
      <c r="M37" s="17"/>
      <c r="N37" s="17"/>
    </row>
    <row r="38" spans="1:14" x14ac:dyDescent="0.25">
      <c r="A38" s="13">
        <v>37</v>
      </c>
      <c r="B38" s="17" t="s">
        <v>395</v>
      </c>
      <c r="C38" s="17" t="s">
        <v>396</v>
      </c>
      <c r="D38" s="17" t="s">
        <v>397</v>
      </c>
      <c r="E38" s="17" t="s">
        <v>377</v>
      </c>
      <c r="F38" s="18">
        <v>41591</v>
      </c>
      <c r="G38" s="18" t="s">
        <v>535</v>
      </c>
      <c r="H38" s="18" t="s">
        <v>536</v>
      </c>
      <c r="I38" s="18"/>
      <c r="J38" s="17"/>
      <c r="K38" s="17"/>
      <c r="L38" s="17"/>
      <c r="M38" s="17"/>
      <c r="N38" s="17"/>
    </row>
    <row r="39" spans="1:14" ht="30" x14ac:dyDescent="0.25">
      <c r="A39" s="13">
        <v>38</v>
      </c>
      <c r="B39" s="17" t="s">
        <v>398</v>
      </c>
      <c r="C39" s="17" t="s">
        <v>399</v>
      </c>
      <c r="D39" s="17" t="s">
        <v>400</v>
      </c>
      <c r="E39" s="17" t="s">
        <v>317</v>
      </c>
      <c r="F39" s="18">
        <v>41813</v>
      </c>
      <c r="G39" s="18" t="s">
        <v>15</v>
      </c>
      <c r="H39" s="18" t="s">
        <v>537</v>
      </c>
      <c r="I39" s="18"/>
      <c r="K39" s="19" t="s">
        <v>630</v>
      </c>
      <c r="L39" s="19" t="s">
        <v>630</v>
      </c>
      <c r="M39" s="19" t="s">
        <v>630</v>
      </c>
      <c r="N39" s="17"/>
    </row>
    <row r="40" spans="1:14" x14ac:dyDescent="0.25">
      <c r="A40" s="13">
        <v>39</v>
      </c>
      <c r="B40" s="17" t="s">
        <v>401</v>
      </c>
      <c r="C40" s="17" t="s">
        <v>402</v>
      </c>
      <c r="D40" s="17" t="s">
        <v>403</v>
      </c>
      <c r="E40" s="17" t="s">
        <v>348</v>
      </c>
      <c r="F40" s="18">
        <v>40610</v>
      </c>
      <c r="G40" s="18" t="s">
        <v>538</v>
      </c>
      <c r="H40" s="18" t="s">
        <v>539</v>
      </c>
      <c r="I40" s="18"/>
      <c r="J40" s="17"/>
      <c r="K40" s="17"/>
      <c r="L40" s="17"/>
      <c r="M40" s="17"/>
      <c r="N40" s="17"/>
    </row>
    <row r="41" spans="1:14" ht="60" x14ac:dyDescent="0.25">
      <c r="A41" s="13">
        <v>40</v>
      </c>
      <c r="B41" s="17" t="s">
        <v>404</v>
      </c>
      <c r="C41" s="17" t="s">
        <v>405</v>
      </c>
      <c r="D41" s="17" t="s">
        <v>406</v>
      </c>
      <c r="E41" s="17" t="s">
        <v>407</v>
      </c>
      <c r="F41" s="18">
        <v>41487</v>
      </c>
      <c r="G41" s="18" t="s">
        <v>540</v>
      </c>
      <c r="H41" s="18" t="s">
        <v>541</v>
      </c>
      <c r="I41" s="18"/>
      <c r="J41" s="17"/>
      <c r="K41" s="17"/>
      <c r="M41" s="19" t="s">
        <v>630</v>
      </c>
      <c r="N41" s="17"/>
    </row>
    <row r="42" spans="1:14" x14ac:dyDescent="0.25">
      <c r="A42" s="13">
        <v>41</v>
      </c>
      <c r="B42" s="17" t="s">
        <v>408</v>
      </c>
      <c r="C42" s="17" t="s">
        <v>402</v>
      </c>
      <c r="D42" s="17" t="s">
        <v>403</v>
      </c>
      <c r="E42" s="17" t="s">
        <v>348</v>
      </c>
      <c r="F42" s="18">
        <v>40651</v>
      </c>
      <c r="G42" s="337" t="s">
        <v>542</v>
      </c>
      <c r="H42" s="18" t="s">
        <v>543</v>
      </c>
      <c r="I42" s="18"/>
      <c r="J42" s="17"/>
      <c r="K42" s="17"/>
      <c r="L42" s="17"/>
      <c r="M42" s="17"/>
      <c r="N42" s="17"/>
    </row>
    <row r="43" spans="1:14" ht="30" x14ac:dyDescent="0.25">
      <c r="A43" s="13">
        <v>42</v>
      </c>
      <c r="B43" s="17" t="s">
        <v>409</v>
      </c>
      <c r="C43" s="17" t="s">
        <v>410</v>
      </c>
      <c r="D43" s="17" t="s">
        <v>411</v>
      </c>
      <c r="E43" s="17" t="s">
        <v>329</v>
      </c>
      <c r="F43" s="18">
        <v>39335</v>
      </c>
      <c r="G43" s="18" t="s">
        <v>544</v>
      </c>
      <c r="H43" s="18" t="s">
        <v>545</v>
      </c>
      <c r="I43" s="18"/>
      <c r="J43" s="17"/>
      <c r="K43" s="17"/>
      <c r="L43" s="17"/>
      <c r="M43" s="17"/>
      <c r="N43" s="17"/>
    </row>
    <row r="44" spans="1:14" x14ac:dyDescent="0.25">
      <c r="A44" s="13">
        <v>43</v>
      </c>
      <c r="B44" s="17" t="s">
        <v>412</v>
      </c>
      <c r="C44" s="17" t="s">
        <v>413</v>
      </c>
      <c r="D44" s="17" t="s">
        <v>414</v>
      </c>
      <c r="E44" s="17" t="s">
        <v>372</v>
      </c>
      <c r="F44" s="18">
        <v>36859</v>
      </c>
      <c r="G44" s="18" t="s">
        <v>546</v>
      </c>
      <c r="H44" s="18" t="s">
        <v>547</v>
      </c>
      <c r="I44" s="18"/>
      <c r="J44" s="17"/>
      <c r="K44" s="17"/>
      <c r="L44" s="17"/>
      <c r="M44" s="17"/>
      <c r="N44" s="17"/>
    </row>
    <row r="45" spans="1:14" x14ac:dyDescent="0.25">
      <c r="A45" s="13">
        <v>44</v>
      </c>
      <c r="B45" s="17" t="s">
        <v>415</v>
      </c>
      <c r="C45" s="17" t="s">
        <v>416</v>
      </c>
      <c r="D45" s="17" t="s">
        <v>417</v>
      </c>
      <c r="E45" s="17" t="s">
        <v>333</v>
      </c>
      <c r="F45" s="18">
        <v>41159</v>
      </c>
      <c r="G45" s="18" t="s">
        <v>548</v>
      </c>
      <c r="H45" s="18" t="s">
        <v>549</v>
      </c>
      <c r="I45" s="18"/>
      <c r="J45" s="17"/>
      <c r="K45" s="17"/>
      <c r="L45" s="17"/>
      <c r="M45" s="17"/>
      <c r="N45" s="17"/>
    </row>
    <row r="46" spans="1:14" ht="25.5" x14ac:dyDescent="0.25">
      <c r="A46" s="13">
        <v>45</v>
      </c>
      <c r="B46" s="15" t="s">
        <v>473</v>
      </c>
      <c r="C46" s="15" t="s">
        <v>468</v>
      </c>
      <c r="D46" s="15" t="s">
        <v>466</v>
      </c>
      <c r="E46" s="15" t="s">
        <v>333</v>
      </c>
      <c r="F46" s="18">
        <v>40364</v>
      </c>
      <c r="G46" s="18" t="s">
        <v>596</v>
      </c>
      <c r="H46" s="18" t="s">
        <v>597</v>
      </c>
      <c r="I46" s="18"/>
      <c r="J46" s="17"/>
      <c r="K46" s="17"/>
      <c r="L46" s="17"/>
      <c r="M46" s="17"/>
      <c r="N46" s="17"/>
    </row>
    <row r="47" spans="1:14" ht="30" x14ac:dyDescent="0.25">
      <c r="A47" s="13">
        <v>46</v>
      </c>
      <c r="B47" s="17" t="s">
        <v>418</v>
      </c>
      <c r="C47" s="17" t="s">
        <v>419</v>
      </c>
      <c r="D47" s="17" t="s">
        <v>384</v>
      </c>
      <c r="E47" s="17" t="s">
        <v>313</v>
      </c>
      <c r="F47" s="18">
        <v>36557</v>
      </c>
      <c r="G47" s="18" t="s">
        <v>550</v>
      </c>
      <c r="H47" s="18" t="s">
        <v>551</v>
      </c>
      <c r="I47" s="18"/>
      <c r="J47" s="17"/>
      <c r="K47" s="17"/>
      <c r="L47" s="17"/>
      <c r="M47" s="17"/>
      <c r="N47" s="17"/>
    </row>
    <row r="48" spans="1:14" ht="25.5" x14ac:dyDescent="0.25">
      <c r="A48" s="13">
        <v>47</v>
      </c>
      <c r="B48" s="15" t="s">
        <v>474</v>
      </c>
      <c r="C48" s="15" t="s">
        <v>475</v>
      </c>
      <c r="D48" s="15" t="s">
        <v>466</v>
      </c>
      <c r="E48" s="15" t="s">
        <v>333</v>
      </c>
      <c r="F48" s="18">
        <v>39888</v>
      </c>
      <c r="G48" s="18" t="s">
        <v>598</v>
      </c>
      <c r="H48" s="18" t="s">
        <v>599</v>
      </c>
      <c r="I48" s="18"/>
      <c r="J48" s="17"/>
      <c r="K48" s="17"/>
      <c r="L48" s="17"/>
      <c r="M48" s="17"/>
      <c r="N48" s="17"/>
    </row>
    <row r="49" spans="1:14" ht="45" x14ac:dyDescent="0.25">
      <c r="A49" s="13">
        <v>48</v>
      </c>
      <c r="B49" s="17" t="s">
        <v>420</v>
      </c>
      <c r="C49" s="17" t="s">
        <v>421</v>
      </c>
      <c r="D49" s="17" t="s">
        <v>375</v>
      </c>
      <c r="E49" s="17" t="s">
        <v>333</v>
      </c>
      <c r="F49" s="18">
        <v>40401</v>
      </c>
      <c r="G49" s="18" t="s">
        <v>552</v>
      </c>
      <c r="H49" s="18" t="s">
        <v>553</v>
      </c>
      <c r="I49" s="18"/>
      <c r="J49" s="17"/>
      <c r="K49" s="17"/>
      <c r="L49" s="17"/>
      <c r="M49" s="17"/>
      <c r="N49" s="17"/>
    </row>
    <row r="50" spans="1:14" x14ac:dyDescent="0.25">
      <c r="A50" s="13">
        <v>49</v>
      </c>
      <c r="B50" s="14" t="s">
        <v>619</v>
      </c>
      <c r="C50" s="14" t="s">
        <v>620</v>
      </c>
      <c r="D50" s="14" t="s">
        <v>621</v>
      </c>
      <c r="E50" s="14" t="s">
        <v>622</v>
      </c>
      <c r="F50" s="16">
        <v>41536</v>
      </c>
      <c r="G50" s="14" t="s">
        <v>623</v>
      </c>
      <c r="H50" s="14" t="s">
        <v>624</v>
      </c>
      <c r="I50" s="14"/>
      <c r="J50" s="17"/>
      <c r="L50" s="19" t="s">
        <v>630</v>
      </c>
      <c r="M50" s="19" t="s">
        <v>630</v>
      </c>
      <c r="N50" s="17"/>
    </row>
    <row r="51" spans="1:14" ht="30" x14ac:dyDescent="0.25">
      <c r="A51" s="13">
        <v>50</v>
      </c>
      <c r="B51" s="17" t="s">
        <v>422</v>
      </c>
      <c r="C51" s="17" t="s">
        <v>423</v>
      </c>
      <c r="D51" s="17" t="s">
        <v>424</v>
      </c>
      <c r="E51" s="17" t="s">
        <v>364</v>
      </c>
      <c r="F51" s="18">
        <v>40407</v>
      </c>
      <c r="G51" s="18" t="s">
        <v>554</v>
      </c>
      <c r="H51" s="18" t="s">
        <v>555</v>
      </c>
      <c r="I51" s="18"/>
      <c r="J51" s="17"/>
      <c r="K51" s="17"/>
      <c r="L51" s="17"/>
      <c r="M51" s="17"/>
      <c r="N51" s="17"/>
    </row>
    <row r="52" spans="1:14" x14ac:dyDescent="0.25">
      <c r="A52" s="13">
        <v>51</v>
      </c>
      <c r="B52" s="17" t="s">
        <v>425</v>
      </c>
      <c r="C52" s="17" t="s">
        <v>426</v>
      </c>
      <c r="D52" s="17" t="s">
        <v>427</v>
      </c>
      <c r="E52" s="17" t="s">
        <v>333</v>
      </c>
      <c r="F52" s="18">
        <v>40259</v>
      </c>
      <c r="G52" s="18" t="s">
        <v>556</v>
      </c>
      <c r="H52" s="18" t="s">
        <v>557</v>
      </c>
      <c r="I52" s="18"/>
      <c r="J52" s="17"/>
      <c r="K52" s="17"/>
      <c r="L52" s="17"/>
      <c r="M52" s="17"/>
      <c r="N52" s="17"/>
    </row>
    <row r="53" spans="1:14" ht="60" x14ac:dyDescent="0.25">
      <c r="A53" s="13">
        <v>52</v>
      </c>
      <c r="B53" s="17" t="s">
        <v>428</v>
      </c>
      <c r="C53" s="17" t="s">
        <v>429</v>
      </c>
      <c r="D53" s="17" t="s">
        <v>430</v>
      </c>
      <c r="E53" s="17" t="s">
        <v>407</v>
      </c>
      <c r="F53" s="18">
        <v>39272</v>
      </c>
      <c r="G53" s="18" t="s">
        <v>558</v>
      </c>
      <c r="H53" s="18" t="s">
        <v>559</v>
      </c>
      <c r="I53" s="18"/>
      <c r="J53" s="17"/>
      <c r="K53" s="17"/>
      <c r="L53" s="17"/>
      <c r="M53" s="17"/>
      <c r="N53" s="17"/>
    </row>
    <row r="54" spans="1:14" x14ac:dyDescent="0.25">
      <c r="A54" s="13">
        <v>53</v>
      </c>
      <c r="B54" s="17" t="s">
        <v>431</v>
      </c>
      <c r="C54" s="17" t="s">
        <v>346</v>
      </c>
      <c r="D54" s="17" t="s">
        <v>347</v>
      </c>
      <c r="E54" s="17" t="s">
        <v>348</v>
      </c>
      <c r="F54" s="18">
        <v>36204</v>
      </c>
      <c r="G54" s="18" t="s">
        <v>560</v>
      </c>
      <c r="H54" s="18" t="s">
        <v>561</v>
      </c>
      <c r="I54" s="18"/>
      <c r="J54" s="17"/>
      <c r="K54" s="17"/>
      <c r="L54" s="17"/>
      <c r="M54" s="17"/>
      <c r="N54" s="17"/>
    </row>
    <row r="55" spans="1:14" ht="25.5" x14ac:dyDescent="0.25">
      <c r="A55" s="13">
        <v>54</v>
      </c>
      <c r="B55" s="15" t="s">
        <v>476</v>
      </c>
      <c r="C55" s="15" t="s">
        <v>463</v>
      </c>
      <c r="D55" s="15" t="s">
        <v>417</v>
      </c>
      <c r="E55" s="15" t="s">
        <v>333</v>
      </c>
      <c r="F55" s="18">
        <v>40624</v>
      </c>
      <c r="G55" s="18" t="s">
        <v>600</v>
      </c>
      <c r="H55" s="18" t="s">
        <v>601</v>
      </c>
      <c r="I55" s="18"/>
      <c r="J55" s="17"/>
      <c r="K55" s="17"/>
      <c r="L55" s="17"/>
      <c r="M55" s="17"/>
      <c r="N55" s="17"/>
    </row>
    <row r="56" spans="1:14" ht="30" x14ac:dyDescent="0.25">
      <c r="A56" s="13">
        <v>55</v>
      </c>
      <c r="B56" s="17" t="s">
        <v>432</v>
      </c>
      <c r="C56" s="17" t="s">
        <v>433</v>
      </c>
      <c r="D56" s="17" t="s">
        <v>434</v>
      </c>
      <c r="E56" s="17" t="s">
        <v>325</v>
      </c>
      <c r="F56" s="18">
        <v>40408</v>
      </c>
      <c r="G56" s="18" t="s">
        <v>562</v>
      </c>
      <c r="H56" s="18" t="s">
        <v>563</v>
      </c>
      <c r="I56" s="18"/>
      <c r="J56" s="17"/>
      <c r="K56" s="17"/>
      <c r="L56" s="17"/>
      <c r="M56" s="17"/>
      <c r="N56" s="17"/>
    </row>
    <row r="57" spans="1:14" ht="60" x14ac:dyDescent="0.25">
      <c r="A57" s="13">
        <v>56</v>
      </c>
      <c r="B57" s="17" t="s">
        <v>435</v>
      </c>
      <c r="C57" s="17" t="s">
        <v>436</v>
      </c>
      <c r="D57" s="17" t="s">
        <v>437</v>
      </c>
      <c r="E57" s="17" t="s">
        <v>407</v>
      </c>
      <c r="F57" s="18">
        <v>40603</v>
      </c>
      <c r="G57" s="18" t="s">
        <v>564</v>
      </c>
      <c r="H57" s="18" t="s">
        <v>565</v>
      </c>
      <c r="I57" s="18"/>
      <c r="J57" s="17"/>
      <c r="K57" s="17"/>
      <c r="L57" s="17"/>
      <c r="M57" s="17"/>
      <c r="N57" s="17"/>
    </row>
    <row r="58" spans="1:14" ht="30" x14ac:dyDescent="0.25">
      <c r="A58" s="13">
        <v>57</v>
      </c>
      <c r="B58" s="17" t="s">
        <v>438</v>
      </c>
      <c r="C58" s="17" t="s">
        <v>439</v>
      </c>
      <c r="D58" s="17" t="s">
        <v>440</v>
      </c>
      <c r="E58" s="17" t="s">
        <v>388</v>
      </c>
      <c r="F58" s="18">
        <v>39153</v>
      </c>
      <c r="G58" s="18" t="s">
        <v>566</v>
      </c>
      <c r="H58" s="18" t="s">
        <v>567</v>
      </c>
      <c r="I58" s="18"/>
      <c r="K58" s="19" t="s">
        <v>630</v>
      </c>
      <c r="L58" s="19" t="s">
        <v>630</v>
      </c>
      <c r="M58" s="19" t="s">
        <v>630</v>
      </c>
      <c r="N58" s="17"/>
    </row>
    <row r="59" spans="1:14" ht="45" x14ac:dyDescent="0.25">
      <c r="A59" s="13">
        <v>58</v>
      </c>
      <c r="B59" s="17" t="s">
        <v>441</v>
      </c>
      <c r="C59" s="17" t="s">
        <v>442</v>
      </c>
      <c r="D59" s="17" t="s">
        <v>375</v>
      </c>
      <c r="E59" s="17" t="s">
        <v>388</v>
      </c>
      <c r="F59" s="18">
        <v>40364</v>
      </c>
      <c r="G59" s="18" t="s">
        <v>568</v>
      </c>
      <c r="H59" s="18" t="s">
        <v>569</v>
      </c>
      <c r="I59" s="18"/>
      <c r="J59" s="17"/>
      <c r="K59" s="17"/>
      <c r="M59" s="19" t="s">
        <v>630</v>
      </c>
      <c r="N59" s="17"/>
    </row>
    <row r="60" spans="1:14" ht="25.5" x14ac:dyDescent="0.25">
      <c r="A60" s="13">
        <v>59</v>
      </c>
      <c r="B60" s="15" t="s">
        <v>477</v>
      </c>
      <c r="C60" s="15" t="s">
        <v>468</v>
      </c>
      <c r="D60" s="15" t="s">
        <v>466</v>
      </c>
      <c r="E60" s="15" t="s">
        <v>333</v>
      </c>
      <c r="F60" s="18">
        <v>40305</v>
      </c>
      <c r="G60" s="18" t="s">
        <v>602</v>
      </c>
      <c r="H60" s="18" t="s">
        <v>603</v>
      </c>
      <c r="I60" s="18"/>
      <c r="J60" s="17"/>
      <c r="K60" s="17"/>
      <c r="L60" s="17"/>
      <c r="M60" s="17"/>
      <c r="N60" s="17"/>
    </row>
    <row r="61" spans="1:14" ht="25.5" x14ac:dyDescent="0.25">
      <c r="A61" s="13">
        <v>60</v>
      </c>
      <c r="B61" s="15" t="s">
        <v>478</v>
      </c>
      <c r="C61" s="15" t="s">
        <v>468</v>
      </c>
      <c r="D61" s="15" t="s">
        <v>466</v>
      </c>
      <c r="E61" s="15" t="s">
        <v>333</v>
      </c>
      <c r="F61" s="18">
        <v>39741</v>
      </c>
      <c r="G61" s="18" t="s">
        <v>604</v>
      </c>
      <c r="H61" s="18" t="s">
        <v>605</v>
      </c>
      <c r="I61" s="18"/>
      <c r="J61" s="17"/>
      <c r="K61" s="17"/>
      <c r="L61" s="17"/>
      <c r="M61" s="17"/>
      <c r="N61" s="17"/>
    </row>
    <row r="62" spans="1:14" x14ac:dyDescent="0.25">
      <c r="A62" s="13">
        <v>61</v>
      </c>
      <c r="B62" s="17" t="s">
        <v>443</v>
      </c>
      <c r="C62" s="17" t="s">
        <v>444</v>
      </c>
      <c r="D62" s="17" t="s">
        <v>8</v>
      </c>
      <c r="E62" s="17" t="s">
        <v>325</v>
      </c>
      <c r="F62" s="18">
        <v>41387</v>
      </c>
      <c r="G62" s="18" t="s">
        <v>570</v>
      </c>
      <c r="H62" s="18" t="s">
        <v>571</v>
      </c>
      <c r="I62" s="18"/>
      <c r="J62" s="17"/>
      <c r="K62" s="17"/>
      <c r="L62" s="17"/>
      <c r="M62" s="17"/>
      <c r="N62" s="17"/>
    </row>
    <row r="63" spans="1:14" x14ac:dyDescent="0.25">
      <c r="A63" s="13">
        <v>62</v>
      </c>
      <c r="B63" s="17" t="s">
        <v>445</v>
      </c>
      <c r="C63" s="17" t="s">
        <v>446</v>
      </c>
      <c r="D63" s="17" t="s">
        <v>447</v>
      </c>
      <c r="E63" s="17" t="s">
        <v>388</v>
      </c>
      <c r="F63" s="18">
        <v>37389</v>
      </c>
      <c r="G63" s="18" t="s">
        <v>572</v>
      </c>
      <c r="H63" s="18" t="s">
        <v>573</v>
      </c>
      <c r="I63" s="18"/>
      <c r="J63" s="17"/>
      <c r="K63" s="17"/>
      <c r="L63" s="17"/>
      <c r="M63" s="17"/>
      <c r="N63" s="17"/>
    </row>
    <row r="64" spans="1:14" x14ac:dyDescent="0.25">
      <c r="A64" s="13">
        <v>63</v>
      </c>
      <c r="B64" s="17" t="s">
        <v>448</v>
      </c>
      <c r="C64" s="17" t="s">
        <v>449</v>
      </c>
      <c r="D64" s="17" t="s">
        <v>324</v>
      </c>
      <c r="E64" s="17" t="s">
        <v>325</v>
      </c>
      <c r="F64" s="18">
        <v>38484</v>
      </c>
      <c r="G64" s="18" t="s">
        <v>574</v>
      </c>
      <c r="H64" s="18" t="s">
        <v>575</v>
      </c>
      <c r="I64" s="18"/>
      <c r="J64" s="17"/>
      <c r="K64" s="17"/>
      <c r="L64" s="17"/>
      <c r="M64" s="17"/>
      <c r="N64" s="17"/>
    </row>
    <row r="65" spans="1:14" ht="30" x14ac:dyDescent="0.25">
      <c r="A65" s="13">
        <v>64</v>
      </c>
      <c r="B65" s="17" t="s">
        <v>450</v>
      </c>
      <c r="C65" s="17" t="s">
        <v>451</v>
      </c>
      <c r="D65" s="17" t="s">
        <v>452</v>
      </c>
      <c r="E65" s="17" t="s">
        <v>453</v>
      </c>
      <c r="F65" s="18">
        <v>37343</v>
      </c>
      <c r="G65" s="18" t="s">
        <v>576</v>
      </c>
      <c r="H65" s="18" t="s">
        <v>577</v>
      </c>
      <c r="I65" s="18"/>
      <c r="J65" s="17"/>
      <c r="K65" s="17"/>
      <c r="M65" s="19" t="s">
        <v>630</v>
      </c>
      <c r="N65" s="17"/>
    </row>
    <row r="66" spans="1:14" ht="30" x14ac:dyDescent="0.25">
      <c r="A66" s="13">
        <v>65</v>
      </c>
      <c r="B66" s="17" t="s">
        <v>454</v>
      </c>
      <c r="C66" s="17" t="s">
        <v>455</v>
      </c>
      <c r="D66" s="17" t="s">
        <v>456</v>
      </c>
      <c r="E66" s="17" t="s">
        <v>313</v>
      </c>
      <c r="F66" s="18">
        <v>39114</v>
      </c>
      <c r="G66" s="18" t="s">
        <v>578</v>
      </c>
      <c r="H66" s="18" t="s">
        <v>579</v>
      </c>
      <c r="I66" s="18"/>
      <c r="K66" s="19" t="s">
        <v>630</v>
      </c>
      <c r="L66" s="19" t="s">
        <v>630</v>
      </c>
      <c r="M66" s="19" t="s">
        <v>630</v>
      </c>
      <c r="N66" s="17"/>
    </row>
    <row r="67" spans="1:14" ht="30" x14ac:dyDescent="0.25">
      <c r="A67" s="13">
        <v>66</v>
      </c>
      <c r="B67" s="17" t="s">
        <v>457</v>
      </c>
      <c r="C67" s="17" t="s">
        <v>458</v>
      </c>
      <c r="D67" s="17" t="s">
        <v>459</v>
      </c>
      <c r="E67" s="17" t="s">
        <v>388</v>
      </c>
      <c r="F67" s="18">
        <v>39295</v>
      </c>
      <c r="G67" s="18" t="s">
        <v>580</v>
      </c>
      <c r="H67" s="18" t="s">
        <v>581</v>
      </c>
      <c r="I67" s="18"/>
      <c r="K67" s="19" t="s">
        <v>630</v>
      </c>
      <c r="L67" s="19" t="s">
        <v>630</v>
      </c>
      <c r="M67" s="19" t="s">
        <v>630</v>
      </c>
      <c r="N67" s="17"/>
    </row>
    <row r="68" spans="1:14" x14ac:dyDescent="0.25">
      <c r="A68" s="13">
        <v>67</v>
      </c>
      <c r="B68" s="17" t="s">
        <v>460</v>
      </c>
      <c r="C68" s="17" t="s">
        <v>461</v>
      </c>
      <c r="D68" s="17" t="s">
        <v>462</v>
      </c>
      <c r="E68" s="17" t="s">
        <v>317</v>
      </c>
      <c r="F68" s="18">
        <v>41177</v>
      </c>
      <c r="G68" s="18" t="s">
        <v>582</v>
      </c>
      <c r="H68" s="18" t="s">
        <v>583</v>
      </c>
      <c r="I68" s="18"/>
      <c r="J68" s="17"/>
      <c r="K68" s="17"/>
      <c r="L68" s="17"/>
      <c r="M68" s="17"/>
      <c r="N68" s="17"/>
    </row>
    <row r="69" spans="1:14" x14ac:dyDescent="0.25">
      <c r="B69" s="13" t="s">
        <v>13</v>
      </c>
    </row>
    <row r="70" spans="1:14" ht="21" x14ac:dyDescent="0.35">
      <c r="J70" s="20">
        <f>COUNTIFS(J1:J69,"Yes")</f>
        <v>0</v>
      </c>
      <c r="K70" s="20">
        <f t="shared" ref="K70:N70" si="0">COUNTIFS(K1:K69,"Yes")</f>
        <v>9</v>
      </c>
      <c r="L70" s="20">
        <f t="shared" si="0"/>
        <v>11</v>
      </c>
      <c r="M70" s="20">
        <f t="shared" si="0"/>
        <v>17</v>
      </c>
      <c r="N70" s="20">
        <f t="shared" si="0"/>
        <v>0</v>
      </c>
    </row>
  </sheetData>
  <autoFilter ref="A1:H70"/>
  <sortState ref="B2:I79">
    <sortCondition ref="B1"/>
  </sortState>
  <conditionalFormatting sqref="M65 M59 L50:M50 M41 M34 M30 K19:M20 M11 L8:M8 K5:M5 K16:M16 K25:M25 K39:M39 K58:M58 K66:M67">
    <cfRule type="cellIs" dxfId="181" priority="51" operator="equal">
      <formula>"No"</formula>
    </cfRule>
    <cfRule type="cellIs" dxfId="180" priority="52" operator="equal">
      <formula>"Yes"</formula>
    </cfRule>
  </conditionalFormatting>
  <dataValidations count="1">
    <dataValidation type="list" allowBlank="1" showInputMessage="1" showErrorMessage="1" sqref="M11 L8:M8 M65:M67 K66:L67 K39:M39 K25:M25 K16:M16 K5:M5 K58:M58 M59 K19:M20 M30 M34 M41 L50:M50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2:BS248"/>
  <sheetViews>
    <sheetView topLeftCell="A16" zoomScale="55" zoomScaleNormal="55" workbookViewId="0">
      <selection activeCell="C25" sqref="C25"/>
    </sheetView>
  </sheetViews>
  <sheetFormatPr defaultRowHeight="17.25" x14ac:dyDescent="0.3"/>
  <cols>
    <col min="1" max="1" width="4.42578125" style="28" customWidth="1"/>
    <col min="2" max="2" width="29.85546875" customWidth="1"/>
    <col min="3" max="3" width="29.42578125" customWidth="1"/>
    <col min="4" max="4" width="26.28515625" customWidth="1"/>
    <col min="5" max="5" width="15.85546875" customWidth="1"/>
    <col min="6" max="8" width="11.7109375" customWidth="1"/>
    <col min="9" max="9" width="9.140625" style="25" customWidth="1"/>
    <col min="10" max="10" width="12.140625" style="3" customWidth="1"/>
    <col min="11" max="11" width="34.28515625" style="3" customWidth="1"/>
    <col min="12" max="12" width="12.5703125" style="3" customWidth="1"/>
    <col min="13" max="13" width="10.7109375" style="3" customWidth="1"/>
    <col min="14" max="15" width="11.28515625" style="3" customWidth="1"/>
    <col min="16" max="16" width="9.42578125" style="3" bestFit="1" customWidth="1"/>
    <col min="17" max="17" width="10" style="3" bestFit="1" customWidth="1"/>
    <col min="18" max="18" width="9.140625" style="25"/>
    <col min="19" max="19" width="12.140625" style="3" customWidth="1"/>
    <col min="20" max="20" width="54.28515625" style="3" customWidth="1"/>
    <col min="21" max="21" width="11" style="3" bestFit="1" customWidth="1"/>
    <col min="22" max="22" width="9.42578125" style="3" customWidth="1"/>
    <col min="23" max="24" width="8.42578125" style="3" customWidth="1"/>
    <col min="25" max="25" width="7.28515625" style="3" customWidth="1"/>
    <col min="26" max="26" width="7.140625" style="3" customWidth="1"/>
    <col min="27" max="27" width="9.140625" style="28"/>
    <col min="28" max="28" width="12.140625" style="3" customWidth="1"/>
    <col min="29" max="29" width="34.28515625" style="3" customWidth="1"/>
    <col min="30" max="30" width="11" style="3" bestFit="1" customWidth="1"/>
    <col min="31" max="31" width="9.42578125" style="3" customWidth="1"/>
    <col min="32" max="33" width="7.5703125" style="3" customWidth="1"/>
    <col min="34" max="34" width="7.28515625" style="3" customWidth="1"/>
    <col min="35" max="35" width="7.140625" style="3" customWidth="1"/>
    <col min="36" max="36" width="9.140625" style="28"/>
    <col min="37" max="37" width="12.140625" style="3" customWidth="1"/>
    <col min="38" max="38" width="34.28515625" style="3" customWidth="1"/>
    <col min="39" max="39" width="11" style="3" bestFit="1" customWidth="1"/>
    <col min="40" max="40" width="9.42578125" style="3" customWidth="1"/>
    <col min="41" max="41" width="8.42578125" style="3" customWidth="1"/>
    <col min="42" max="42" width="7.42578125" style="3" customWidth="1"/>
    <col min="43" max="43" width="8.140625" style="3" customWidth="1"/>
    <col min="44" max="44" width="7.140625" style="3" customWidth="1"/>
    <col min="45" max="45" width="9.140625" style="28"/>
    <col min="46" max="46" width="12.140625" style="3" customWidth="1"/>
    <col min="47" max="47" width="34.28515625" style="3" customWidth="1"/>
    <col min="48" max="48" width="11" style="3" bestFit="1" customWidth="1"/>
    <col min="49" max="49" width="9.42578125" style="3" customWidth="1"/>
    <col min="50" max="51" width="8.7109375" style="3" customWidth="1"/>
    <col min="52" max="52" width="6.85546875" style="3" customWidth="1"/>
    <col min="53" max="53" width="7.140625" style="3" customWidth="1"/>
    <col min="54" max="54" width="9.140625" style="28"/>
    <col min="55" max="55" width="12.140625" style="3" customWidth="1"/>
    <col min="56" max="56" width="34.28515625" style="3" customWidth="1"/>
    <col min="57" max="57" width="11" style="3" bestFit="1" customWidth="1"/>
    <col min="58" max="58" width="9.42578125" style="3" customWidth="1"/>
    <col min="59" max="59" width="7.85546875" style="3" customWidth="1"/>
    <col min="60" max="60" width="8.7109375" style="3" customWidth="1"/>
    <col min="61" max="61" width="6.5703125" style="3" customWidth="1"/>
    <col min="62" max="62" width="7.140625" style="3" customWidth="1"/>
    <col min="63" max="63" width="9.140625" style="28"/>
    <col min="64" max="64" width="12.140625" style="3" customWidth="1"/>
    <col min="65" max="65" width="34.28515625" style="3" customWidth="1"/>
    <col min="66" max="66" width="11" style="3" bestFit="1" customWidth="1"/>
    <col min="67" max="67" width="9.42578125" style="3" customWidth="1"/>
    <col min="68" max="68" width="7.7109375" style="3" customWidth="1"/>
    <col min="69" max="69" width="8.42578125" style="3" customWidth="1"/>
    <col min="70" max="70" width="6.85546875" style="3" customWidth="1"/>
    <col min="71" max="71" width="7.140625" style="3" customWidth="1"/>
  </cols>
  <sheetData>
    <row r="2" spans="1:71" s="111" customFormat="1" ht="35.25" customHeight="1" thickBot="1" x14ac:dyDescent="0.45">
      <c r="A2" s="110"/>
      <c r="B2" s="1" t="s">
        <v>0</v>
      </c>
      <c r="C2" s="286">
        <v>42035</v>
      </c>
      <c r="D2" s="287"/>
      <c r="E2" s="287"/>
      <c r="F2" s="288"/>
      <c r="G2" s="110"/>
      <c r="H2" s="110"/>
      <c r="I2" s="25"/>
      <c r="J2" s="282" t="s">
        <v>16</v>
      </c>
      <c r="K2" s="282"/>
      <c r="L2" s="282"/>
      <c r="M2" s="282"/>
      <c r="N2" s="282"/>
      <c r="O2" s="282"/>
      <c r="P2" s="282"/>
      <c r="Q2" s="282"/>
      <c r="R2" s="110"/>
      <c r="S2" s="282" t="s">
        <v>16</v>
      </c>
      <c r="T2" s="282"/>
      <c r="U2" s="282"/>
      <c r="V2" s="282"/>
      <c r="W2" s="282"/>
      <c r="X2" s="282"/>
      <c r="Y2" s="282"/>
      <c r="Z2" s="282"/>
      <c r="AA2" s="110"/>
      <c r="AB2" s="282" t="s">
        <v>16</v>
      </c>
      <c r="AC2" s="282"/>
      <c r="AD2" s="282"/>
      <c r="AE2" s="282"/>
      <c r="AF2" s="282"/>
      <c r="AG2" s="282"/>
      <c r="AH2" s="282"/>
      <c r="AI2" s="282"/>
      <c r="AJ2" s="110"/>
      <c r="AK2" s="283" t="s">
        <v>636</v>
      </c>
      <c r="AL2" s="283"/>
      <c r="AM2" s="283"/>
      <c r="AN2" s="283"/>
      <c r="AO2" s="283"/>
      <c r="AP2" s="283"/>
      <c r="AQ2" s="283"/>
      <c r="AR2" s="283"/>
      <c r="AS2" s="110"/>
      <c r="AT2" s="282" t="s">
        <v>16</v>
      </c>
      <c r="AU2" s="282"/>
      <c r="AV2" s="282"/>
      <c r="AW2" s="282"/>
      <c r="AX2" s="282"/>
      <c r="AY2" s="282"/>
      <c r="AZ2" s="282"/>
      <c r="BA2" s="282"/>
      <c r="BB2" s="110"/>
      <c r="BC2" s="282" t="s">
        <v>16</v>
      </c>
      <c r="BD2" s="282"/>
      <c r="BE2" s="282"/>
      <c r="BF2" s="282"/>
      <c r="BG2" s="282"/>
      <c r="BH2" s="282"/>
      <c r="BI2" s="282"/>
      <c r="BJ2" s="282"/>
      <c r="BK2" s="110"/>
      <c r="BL2" s="283" t="s">
        <v>636</v>
      </c>
      <c r="BM2" s="283"/>
      <c r="BN2" s="283"/>
      <c r="BO2" s="283"/>
      <c r="BP2" s="283"/>
      <c r="BQ2" s="283"/>
      <c r="BR2" s="283"/>
      <c r="BS2" s="283"/>
    </row>
    <row r="3" spans="1:71" ht="30.75" customHeight="1" thickBot="1" x14ac:dyDescent="0.35">
      <c r="B3" s="1" t="s">
        <v>1</v>
      </c>
      <c r="C3" s="119" t="s">
        <v>963</v>
      </c>
      <c r="D3" s="284"/>
      <c r="E3" s="284"/>
      <c r="F3" s="285"/>
      <c r="G3" s="34"/>
      <c r="H3" s="34"/>
      <c r="J3" s="252" t="s">
        <v>747</v>
      </c>
      <c r="K3" s="252"/>
      <c r="L3" s="252"/>
      <c r="M3" s="252"/>
      <c r="N3" s="252"/>
      <c r="O3" s="252"/>
      <c r="P3" s="252"/>
      <c r="Q3" s="253"/>
      <c r="R3" s="34"/>
      <c r="T3" s="41"/>
      <c r="U3" s="41"/>
      <c r="V3" s="41"/>
      <c r="W3" s="41"/>
      <c r="X3" s="41"/>
      <c r="Y3" s="41"/>
      <c r="Z3" s="42"/>
      <c r="AC3" s="41"/>
      <c r="AD3" s="41"/>
      <c r="AE3" s="41"/>
      <c r="AF3" s="41"/>
      <c r="AG3" s="41"/>
      <c r="AH3" s="41"/>
      <c r="AI3" s="42"/>
      <c r="AL3" s="41"/>
      <c r="AM3" s="41"/>
      <c r="AN3" s="41"/>
      <c r="AO3" s="41"/>
      <c r="AP3" s="41"/>
      <c r="AQ3" s="41"/>
      <c r="AR3" s="42"/>
      <c r="AU3" s="41"/>
      <c r="AV3" s="41"/>
      <c r="AW3" s="41"/>
      <c r="AX3" s="41"/>
      <c r="AY3" s="41"/>
      <c r="AZ3" s="41"/>
      <c r="BA3" s="42"/>
      <c r="BD3" s="41"/>
      <c r="BE3" s="41"/>
      <c r="BF3" s="41"/>
      <c r="BG3" s="41"/>
      <c r="BH3" s="41"/>
      <c r="BI3" s="41"/>
      <c r="BJ3" s="42"/>
      <c r="BM3" s="41"/>
      <c r="BN3" s="41"/>
      <c r="BO3" s="41"/>
      <c r="BP3" s="41"/>
      <c r="BQ3" s="41"/>
      <c r="BR3" s="41"/>
      <c r="BS3" s="42"/>
    </row>
    <row r="4" spans="1:71" ht="43.5" customHeight="1" x14ac:dyDescent="0.3">
      <c r="B4" s="1" t="s">
        <v>2</v>
      </c>
      <c r="C4" s="120" t="s">
        <v>542</v>
      </c>
      <c r="D4" s="284"/>
      <c r="E4" s="284"/>
      <c r="F4" s="285"/>
      <c r="G4" s="34"/>
      <c r="H4" s="34"/>
      <c r="J4" s="147" t="s">
        <v>633</v>
      </c>
      <c r="K4" s="148"/>
      <c r="L4" s="32" t="s">
        <v>17</v>
      </c>
      <c r="M4" s="22" t="s">
        <v>792</v>
      </c>
      <c r="N4" s="22" t="s">
        <v>634</v>
      </c>
      <c r="O4" s="195" t="s">
        <v>1028</v>
      </c>
      <c r="P4" s="195" t="s">
        <v>1029</v>
      </c>
      <c r="Q4" s="196" t="s">
        <v>1030</v>
      </c>
      <c r="R4" s="34"/>
      <c r="S4" s="35"/>
      <c r="T4" s="35"/>
      <c r="U4" s="35"/>
      <c r="V4" s="35"/>
      <c r="W4" s="35"/>
      <c r="X4" s="35"/>
      <c r="Y4" s="35"/>
      <c r="Z4" s="36"/>
      <c r="AB4" s="35"/>
      <c r="AC4" s="35"/>
      <c r="AD4" s="35"/>
      <c r="AE4" s="35"/>
      <c r="AF4" s="35"/>
      <c r="AG4" s="35"/>
      <c r="AH4" s="35"/>
      <c r="AI4" s="36"/>
      <c r="AK4" s="35"/>
      <c r="AL4" s="35"/>
      <c r="AM4" s="35"/>
      <c r="AN4" s="35"/>
      <c r="AO4" s="35"/>
      <c r="AP4" s="35"/>
      <c r="AQ4" s="35"/>
      <c r="AR4" s="36"/>
      <c r="AT4" s="35"/>
      <c r="AU4" s="35"/>
      <c r="AV4" s="35"/>
      <c r="AW4" s="35"/>
      <c r="AX4" s="35"/>
      <c r="AY4" s="35"/>
      <c r="AZ4" s="35"/>
      <c r="BA4" s="36"/>
      <c r="BC4" s="35"/>
      <c r="BD4" s="35"/>
      <c r="BE4" s="35"/>
      <c r="BF4" s="35"/>
      <c r="BG4" s="35"/>
      <c r="BH4" s="35"/>
      <c r="BI4" s="35"/>
      <c r="BJ4" s="36"/>
      <c r="BL4" s="35"/>
      <c r="BM4" s="35"/>
      <c r="BN4" s="35"/>
      <c r="BO4" s="35"/>
      <c r="BP4" s="35"/>
      <c r="BQ4" s="35"/>
      <c r="BR4" s="35"/>
      <c r="BS4" s="36"/>
    </row>
    <row r="5" spans="1:71" ht="43.5" customHeight="1" x14ac:dyDescent="0.3">
      <c r="B5" s="1" t="s">
        <v>3</v>
      </c>
      <c r="C5" s="121">
        <v>38426</v>
      </c>
      <c r="D5" s="284"/>
      <c r="E5" s="284"/>
      <c r="F5" s="285"/>
      <c r="G5" s="34"/>
      <c r="H5" s="34"/>
      <c r="J5" s="26" t="s">
        <v>19</v>
      </c>
      <c r="K5" s="191" t="s">
        <v>18</v>
      </c>
      <c r="L5" s="33">
        <v>5</v>
      </c>
      <c r="M5" s="30"/>
      <c r="N5" s="23">
        <v>5</v>
      </c>
      <c r="O5" s="8">
        <v>4</v>
      </c>
      <c r="P5" s="8">
        <v>4</v>
      </c>
      <c r="Q5" s="9">
        <v>1</v>
      </c>
      <c r="R5" s="34"/>
      <c r="S5" s="37"/>
      <c r="T5" s="37"/>
      <c r="U5" s="37"/>
      <c r="V5" s="37"/>
      <c r="W5" s="37"/>
      <c r="X5" s="37"/>
      <c r="Y5" s="37"/>
      <c r="Z5" s="38"/>
      <c r="AB5" s="37"/>
      <c r="AC5" s="37"/>
      <c r="AD5" s="37"/>
      <c r="AE5" s="37"/>
      <c r="AF5" s="37"/>
      <c r="AG5" s="37"/>
      <c r="AH5" s="37"/>
      <c r="AI5" s="38"/>
      <c r="AK5" s="37"/>
      <c r="AL5" s="37"/>
      <c r="AM5" s="37"/>
      <c r="AN5" s="37"/>
      <c r="AO5" s="37"/>
      <c r="AP5" s="37"/>
      <c r="AQ5" s="37"/>
      <c r="AR5" s="38"/>
      <c r="AT5" s="37"/>
      <c r="AU5" s="37"/>
      <c r="AV5" s="37"/>
      <c r="AW5" s="37"/>
      <c r="AX5" s="37"/>
      <c r="AY5" s="37"/>
      <c r="AZ5" s="37"/>
      <c r="BA5" s="38"/>
      <c r="BC5" s="37"/>
      <c r="BD5" s="37"/>
      <c r="BE5" s="37"/>
      <c r="BF5" s="37"/>
      <c r="BG5" s="37"/>
      <c r="BH5" s="37"/>
      <c r="BI5" s="37"/>
      <c r="BJ5" s="38"/>
      <c r="BL5" s="37"/>
      <c r="BM5" s="37"/>
      <c r="BN5" s="37"/>
      <c r="BO5" s="37"/>
      <c r="BP5" s="37"/>
      <c r="BQ5" s="37"/>
      <c r="BR5" s="37"/>
      <c r="BS5" s="38"/>
    </row>
    <row r="6" spans="1:71" ht="43.5" customHeight="1" x14ac:dyDescent="0.3">
      <c r="B6" s="1" t="s">
        <v>4</v>
      </c>
      <c r="C6" s="119" t="s">
        <v>964</v>
      </c>
      <c r="D6" s="284"/>
      <c r="E6" s="284"/>
      <c r="F6" s="285"/>
      <c r="G6" s="34"/>
      <c r="H6" s="34"/>
      <c r="J6" s="26" t="s">
        <v>19</v>
      </c>
      <c r="K6" s="191" t="s">
        <v>749</v>
      </c>
      <c r="L6" s="33">
        <v>5</v>
      </c>
      <c r="M6" s="30"/>
      <c r="N6" s="23">
        <v>5</v>
      </c>
      <c r="O6" s="8">
        <v>4</v>
      </c>
      <c r="P6" s="8">
        <v>4</v>
      </c>
      <c r="Q6" s="10">
        <v>2</v>
      </c>
      <c r="R6" s="34"/>
      <c r="S6" s="37"/>
      <c r="T6" s="37"/>
      <c r="U6" s="37"/>
      <c r="V6" s="37"/>
      <c r="W6" s="37"/>
      <c r="X6" s="37"/>
      <c r="Y6" s="37"/>
      <c r="Z6" s="38"/>
      <c r="AB6" s="37"/>
      <c r="AC6" s="37"/>
      <c r="AD6" s="37"/>
      <c r="AE6" s="37"/>
      <c r="AF6" s="37"/>
      <c r="AG6" s="37"/>
      <c r="AH6" s="37"/>
      <c r="AI6" s="38"/>
      <c r="AK6" s="37"/>
      <c r="AL6" s="37"/>
      <c r="AM6" s="37"/>
      <c r="AN6" s="37"/>
      <c r="AO6" s="37"/>
      <c r="AP6" s="37"/>
      <c r="AQ6" s="37"/>
      <c r="AR6" s="38"/>
      <c r="AT6" s="37"/>
      <c r="AU6" s="37"/>
      <c r="AV6" s="37"/>
      <c r="AW6" s="37"/>
      <c r="AX6" s="37"/>
      <c r="AY6" s="37"/>
      <c r="AZ6" s="37"/>
      <c r="BA6" s="38"/>
      <c r="BC6" s="37"/>
      <c r="BD6" s="37"/>
      <c r="BE6" s="37"/>
      <c r="BF6" s="37"/>
      <c r="BG6" s="37"/>
      <c r="BH6" s="37"/>
      <c r="BI6" s="37"/>
      <c r="BJ6" s="38"/>
      <c r="BL6" s="37"/>
      <c r="BM6" s="37"/>
      <c r="BN6" s="37"/>
      <c r="BO6" s="37"/>
      <c r="BP6" s="37"/>
      <c r="BQ6" s="37"/>
      <c r="BR6" s="37"/>
      <c r="BS6" s="38"/>
    </row>
    <row r="7" spans="1:71" ht="43.5" customHeight="1" x14ac:dyDescent="0.3">
      <c r="B7" s="1" t="s">
        <v>5</v>
      </c>
      <c r="C7" s="119" t="s">
        <v>965</v>
      </c>
      <c r="D7" s="284"/>
      <c r="E7" s="284"/>
      <c r="F7" s="285"/>
      <c r="G7" s="34"/>
      <c r="H7" s="34"/>
      <c r="J7" s="26" t="s">
        <v>19</v>
      </c>
      <c r="K7" s="191" t="s">
        <v>750</v>
      </c>
      <c r="L7" s="33">
        <v>5</v>
      </c>
      <c r="M7" s="30"/>
      <c r="N7" s="23">
        <v>5</v>
      </c>
      <c r="O7" s="8">
        <v>4</v>
      </c>
      <c r="P7" s="8">
        <v>4</v>
      </c>
      <c r="Q7" s="10">
        <v>2</v>
      </c>
      <c r="R7" s="34"/>
      <c r="S7" s="37"/>
      <c r="T7" s="37"/>
      <c r="U7" s="37"/>
      <c r="V7" s="37"/>
      <c r="W7" s="37"/>
      <c r="X7" s="37"/>
      <c r="Y7" s="37"/>
      <c r="Z7" s="38"/>
      <c r="AB7" s="37"/>
      <c r="AC7" s="37"/>
      <c r="AD7" s="37"/>
      <c r="AE7" s="37"/>
      <c r="AF7" s="37"/>
      <c r="AG7" s="37"/>
      <c r="AH7" s="37"/>
      <c r="AI7" s="38"/>
      <c r="AK7" s="37"/>
      <c r="AL7" s="37"/>
      <c r="AM7" s="37"/>
      <c r="AN7" s="37"/>
      <c r="AO7" s="37"/>
      <c r="AP7" s="37"/>
      <c r="AQ7" s="37"/>
      <c r="AR7" s="38"/>
      <c r="AT7" s="37"/>
      <c r="AU7" s="37"/>
      <c r="AV7" s="37"/>
      <c r="AW7" s="37"/>
      <c r="AX7" s="37"/>
      <c r="AY7" s="37"/>
      <c r="AZ7" s="37"/>
      <c r="BA7" s="38"/>
      <c r="BC7" s="37"/>
      <c r="BD7" s="37"/>
      <c r="BE7" s="37"/>
      <c r="BF7" s="37"/>
      <c r="BG7" s="37"/>
      <c r="BH7" s="37"/>
      <c r="BI7" s="37"/>
      <c r="BJ7" s="38"/>
      <c r="BL7" s="37"/>
      <c r="BM7" s="37"/>
      <c r="BN7" s="37"/>
      <c r="BO7" s="37"/>
      <c r="BP7" s="37"/>
      <c r="BQ7" s="37"/>
      <c r="BR7" s="37"/>
      <c r="BS7" s="38"/>
    </row>
    <row r="8" spans="1:71" ht="43.5" customHeight="1" x14ac:dyDescent="0.3">
      <c r="B8" s="1" t="s">
        <v>7</v>
      </c>
      <c r="C8" s="119" t="s">
        <v>964</v>
      </c>
      <c r="D8" s="284"/>
      <c r="E8" s="284"/>
      <c r="F8" s="285"/>
      <c r="G8" s="34"/>
      <c r="H8" s="34"/>
      <c r="J8" s="26" t="s">
        <v>11</v>
      </c>
      <c r="K8" s="191" t="s">
        <v>751</v>
      </c>
      <c r="L8" s="33">
        <v>4</v>
      </c>
      <c r="M8" s="30"/>
      <c r="N8" s="23">
        <v>4</v>
      </c>
      <c r="O8" s="8">
        <v>4</v>
      </c>
      <c r="P8" s="8">
        <v>4</v>
      </c>
      <c r="Q8" s="10">
        <v>2</v>
      </c>
      <c r="R8" s="34"/>
      <c r="S8" s="37"/>
      <c r="T8" s="37"/>
      <c r="U8" s="37"/>
      <c r="V8" s="37"/>
      <c r="W8" s="37"/>
      <c r="X8" s="37"/>
      <c r="Y8" s="37"/>
      <c r="Z8" s="38"/>
      <c r="AB8" s="37"/>
      <c r="AC8" s="37"/>
      <c r="AD8" s="37"/>
      <c r="AE8" s="37"/>
      <c r="AF8" s="37"/>
      <c r="AG8" s="37"/>
      <c r="AH8" s="37"/>
      <c r="AI8" s="38"/>
      <c r="AK8" s="37"/>
      <c r="AL8" s="37"/>
      <c r="AM8" s="37"/>
      <c r="AN8" s="37"/>
      <c r="AO8" s="37"/>
      <c r="AP8" s="37"/>
      <c r="AQ8" s="37"/>
      <c r="AR8" s="38"/>
      <c r="AT8" s="37"/>
      <c r="AU8" s="37"/>
      <c r="AV8" s="37"/>
      <c r="AW8" s="37"/>
      <c r="AX8" s="37"/>
      <c r="AY8" s="37"/>
      <c r="AZ8" s="37"/>
      <c r="BA8" s="38"/>
      <c r="BC8" s="37"/>
      <c r="BD8" s="37"/>
      <c r="BE8" s="37"/>
      <c r="BF8" s="37"/>
      <c r="BG8" s="37"/>
      <c r="BH8" s="37"/>
      <c r="BI8" s="37"/>
      <c r="BJ8" s="38"/>
      <c r="BL8" s="37"/>
      <c r="BM8" s="37"/>
      <c r="BN8" s="37"/>
      <c r="BO8" s="37"/>
      <c r="BP8" s="37"/>
      <c r="BQ8" s="37"/>
      <c r="BR8" s="37"/>
      <c r="BS8" s="38"/>
    </row>
    <row r="9" spans="1:71" ht="43.5" customHeight="1" x14ac:dyDescent="0.3">
      <c r="B9" s="1" t="s">
        <v>9</v>
      </c>
      <c r="C9" s="284" t="s">
        <v>38</v>
      </c>
      <c r="D9" s="284"/>
      <c r="E9" s="284"/>
      <c r="F9" s="285"/>
      <c r="G9" s="34"/>
      <c r="H9" s="34"/>
      <c r="J9" s="26" t="s">
        <v>19</v>
      </c>
      <c r="K9" s="191" t="s">
        <v>752</v>
      </c>
      <c r="L9" s="33">
        <v>4</v>
      </c>
      <c r="M9" s="30"/>
      <c r="N9" s="23">
        <v>4</v>
      </c>
      <c r="O9" s="8">
        <v>3</v>
      </c>
      <c r="P9" s="8">
        <v>3</v>
      </c>
      <c r="Q9" s="10">
        <v>1</v>
      </c>
      <c r="R9" s="34"/>
      <c r="S9" s="37"/>
      <c r="T9" s="37"/>
      <c r="U9" s="37"/>
      <c r="V9" s="37"/>
      <c r="W9" s="37"/>
      <c r="X9" s="37"/>
      <c r="Y9" s="37"/>
      <c r="Z9" s="38"/>
      <c r="AB9" s="37"/>
      <c r="AC9" s="37"/>
      <c r="AD9" s="37"/>
      <c r="AE9" s="37"/>
      <c r="AF9" s="37"/>
      <c r="AG9" s="37"/>
      <c r="AH9" s="37"/>
      <c r="AI9" s="38"/>
      <c r="AK9" s="37"/>
      <c r="AL9" s="37"/>
      <c r="AM9" s="37"/>
      <c r="AN9" s="37"/>
      <c r="AO9" s="37"/>
      <c r="AP9" s="37"/>
      <c r="AQ9" s="37"/>
      <c r="AR9" s="38"/>
      <c r="AT9" s="37"/>
      <c r="AU9" s="37"/>
      <c r="AV9" s="37"/>
      <c r="AW9" s="37"/>
      <c r="AX9" s="37"/>
      <c r="AY9" s="37"/>
      <c r="AZ9" s="37"/>
      <c r="BA9" s="38"/>
      <c r="BC9" s="37"/>
      <c r="BD9" s="37"/>
      <c r="BE9" s="37"/>
      <c r="BF9" s="37"/>
      <c r="BG9" s="37"/>
      <c r="BH9" s="37"/>
      <c r="BI9" s="37"/>
      <c r="BJ9" s="38"/>
      <c r="BL9" s="37"/>
      <c r="BM9" s="37"/>
      <c r="BN9" s="37"/>
      <c r="BO9" s="37"/>
      <c r="BP9" s="37"/>
      <c r="BQ9" s="37"/>
      <c r="BR9" s="37"/>
      <c r="BS9" s="38"/>
    </row>
    <row r="10" spans="1:71" ht="43.5" customHeight="1" x14ac:dyDescent="0.3">
      <c r="B10" s="1" t="s">
        <v>10</v>
      </c>
      <c r="C10" s="284" t="s">
        <v>11</v>
      </c>
      <c r="D10" s="284"/>
      <c r="E10" s="284"/>
      <c r="F10" s="285"/>
      <c r="G10" s="34"/>
      <c r="H10" s="34"/>
      <c r="J10" s="26" t="s">
        <v>19</v>
      </c>
      <c r="K10" s="191" t="s">
        <v>753</v>
      </c>
      <c r="L10" s="33">
        <v>5</v>
      </c>
      <c r="M10" s="30"/>
      <c r="N10" s="23">
        <v>4</v>
      </c>
      <c r="O10" s="8">
        <v>4</v>
      </c>
      <c r="P10" s="8">
        <v>4</v>
      </c>
      <c r="Q10" s="10">
        <v>1</v>
      </c>
      <c r="R10" s="34"/>
      <c r="S10" s="37"/>
      <c r="T10" s="37"/>
      <c r="U10" s="37"/>
      <c r="V10" s="37"/>
      <c r="W10" s="37"/>
      <c r="X10" s="37"/>
      <c r="Y10" s="37"/>
      <c r="Z10" s="38"/>
      <c r="AB10" s="37"/>
      <c r="AC10" s="37"/>
      <c r="AD10" s="37"/>
      <c r="AE10" s="37"/>
      <c r="AF10" s="37"/>
      <c r="AG10" s="37"/>
      <c r="AH10" s="37"/>
      <c r="AI10" s="38"/>
      <c r="AK10" s="37"/>
      <c r="AL10" s="37"/>
      <c r="AM10" s="37"/>
      <c r="AN10" s="37"/>
      <c r="AO10" s="37"/>
      <c r="AP10" s="37"/>
      <c r="AQ10" s="37"/>
      <c r="AR10" s="38"/>
      <c r="AT10" s="37"/>
      <c r="AU10" s="37"/>
      <c r="AV10" s="37"/>
      <c r="AW10" s="37"/>
      <c r="AX10" s="37"/>
      <c r="AY10" s="37"/>
      <c r="AZ10" s="37"/>
      <c r="BA10" s="38"/>
      <c r="BC10" s="37"/>
      <c r="BD10" s="37"/>
      <c r="BE10" s="37"/>
      <c r="BF10" s="37"/>
      <c r="BG10" s="37"/>
      <c r="BH10" s="37"/>
      <c r="BI10" s="37"/>
      <c r="BJ10" s="38"/>
      <c r="BL10" s="37"/>
      <c r="BM10" s="37"/>
      <c r="BN10" s="37"/>
      <c r="BO10" s="37"/>
      <c r="BP10" s="37"/>
      <c r="BQ10" s="37"/>
      <c r="BR10" s="37"/>
      <c r="BS10" s="38"/>
    </row>
    <row r="11" spans="1:71" ht="43.5" customHeight="1" thickBot="1" x14ac:dyDescent="0.35">
      <c r="B11" s="2" t="s">
        <v>12</v>
      </c>
      <c r="C11" s="280" t="s">
        <v>966</v>
      </c>
      <c r="D11" s="280"/>
      <c r="E11" s="280"/>
      <c r="F11" s="281"/>
      <c r="G11" s="34"/>
      <c r="H11" s="34"/>
      <c r="J11" s="26" t="s">
        <v>19</v>
      </c>
      <c r="K11" s="191" t="s">
        <v>754</v>
      </c>
      <c r="L11" s="33">
        <v>5</v>
      </c>
      <c r="M11" s="30"/>
      <c r="N11" s="23">
        <v>5</v>
      </c>
      <c r="O11" s="8">
        <v>3</v>
      </c>
      <c r="P11" s="8">
        <v>3</v>
      </c>
      <c r="Q11" s="10">
        <v>1</v>
      </c>
      <c r="R11" s="34"/>
      <c r="S11" s="39"/>
      <c r="T11" s="39"/>
      <c r="U11" s="39"/>
      <c r="V11" s="39"/>
      <c r="W11" s="39"/>
      <c r="X11" s="39"/>
      <c r="Y11" s="39"/>
      <c r="Z11" s="40"/>
      <c r="AB11" s="39"/>
      <c r="AC11" s="39"/>
      <c r="AD11" s="39"/>
      <c r="AE11" s="39"/>
      <c r="AF11" s="39"/>
      <c r="AG11" s="39"/>
      <c r="AH11" s="39"/>
      <c r="AI11" s="40"/>
      <c r="AK11" s="39"/>
      <c r="AL11" s="39"/>
      <c r="AM11" s="39"/>
      <c r="AN11" s="39"/>
      <c r="AO11" s="39"/>
      <c r="AP11" s="39"/>
      <c r="AQ11" s="39"/>
      <c r="AR11" s="40"/>
      <c r="AT11" s="39"/>
      <c r="AU11" s="39"/>
      <c r="AV11" s="39"/>
      <c r="AW11" s="39"/>
      <c r="AX11" s="39"/>
      <c r="AY11" s="39"/>
      <c r="AZ11" s="39"/>
      <c r="BA11" s="40"/>
      <c r="BC11" s="39"/>
      <c r="BD11" s="39"/>
      <c r="BE11" s="39"/>
      <c r="BF11" s="39"/>
      <c r="BG11" s="39"/>
      <c r="BH11" s="39"/>
      <c r="BI11" s="39"/>
      <c r="BJ11" s="40"/>
      <c r="BL11" s="39"/>
      <c r="BM11" s="39"/>
      <c r="BN11" s="39"/>
      <c r="BO11" s="39"/>
      <c r="BP11" s="39"/>
      <c r="BQ11" s="39"/>
      <c r="BR11" s="39"/>
      <c r="BS11" s="40"/>
    </row>
    <row r="12" spans="1:71" s="111" customFormat="1" ht="27.75" customHeight="1" thickBot="1" x14ac:dyDescent="0.45">
      <c r="A12" s="110"/>
      <c r="G12" s="110"/>
      <c r="H12" s="110"/>
      <c r="I12" s="25"/>
      <c r="J12" s="26" t="s">
        <v>19</v>
      </c>
      <c r="K12" s="191" t="s">
        <v>755</v>
      </c>
      <c r="L12" s="33">
        <v>5</v>
      </c>
      <c r="M12" s="30"/>
      <c r="N12" s="23">
        <v>4</v>
      </c>
      <c r="O12" s="8">
        <v>4</v>
      </c>
      <c r="P12" s="8">
        <v>4</v>
      </c>
      <c r="Q12" s="10">
        <v>2</v>
      </c>
      <c r="R12" s="110"/>
      <c r="S12" s="252" t="s">
        <v>748</v>
      </c>
      <c r="T12" s="252"/>
      <c r="U12" s="252"/>
      <c r="V12" s="252"/>
      <c r="W12" s="252"/>
      <c r="X12" s="252"/>
      <c r="Y12" s="252"/>
      <c r="Z12" s="253"/>
      <c r="AA12" s="110"/>
      <c r="AB12" s="252" t="s">
        <v>635</v>
      </c>
      <c r="AC12" s="252"/>
      <c r="AD12" s="252"/>
      <c r="AE12" s="252"/>
      <c r="AF12" s="252"/>
      <c r="AG12" s="252"/>
      <c r="AH12" s="252"/>
      <c r="AI12" s="253"/>
      <c r="AJ12" s="110"/>
      <c r="AK12" s="252" t="s">
        <v>120</v>
      </c>
      <c r="AL12" s="252"/>
      <c r="AM12" s="252"/>
      <c r="AN12" s="252"/>
      <c r="AO12" s="252"/>
      <c r="AP12" s="252"/>
      <c r="AQ12" s="252"/>
      <c r="AR12" s="253"/>
      <c r="AS12" s="110"/>
      <c r="AT12" s="252" t="s">
        <v>19</v>
      </c>
      <c r="AU12" s="252"/>
      <c r="AV12" s="252"/>
      <c r="AW12" s="252"/>
      <c r="AX12" s="252"/>
      <c r="AY12" s="252"/>
      <c r="AZ12" s="252"/>
      <c r="BA12" s="253"/>
      <c r="BB12" s="110"/>
      <c r="BC12" s="252" t="s">
        <v>38</v>
      </c>
      <c r="BD12" s="252"/>
      <c r="BE12" s="252"/>
      <c r="BF12" s="252"/>
      <c r="BG12" s="252"/>
      <c r="BH12" s="252"/>
      <c r="BI12" s="252"/>
      <c r="BJ12" s="253"/>
      <c r="BK12" s="110"/>
      <c r="BL12" s="252" t="s">
        <v>32</v>
      </c>
      <c r="BM12" s="252"/>
      <c r="BN12" s="252"/>
      <c r="BO12" s="252"/>
      <c r="BP12" s="252"/>
      <c r="BQ12" s="252"/>
      <c r="BR12" s="252"/>
      <c r="BS12" s="253"/>
    </row>
    <row r="13" spans="1:71" ht="38.25" thickBot="1" x14ac:dyDescent="0.35">
      <c r="B13" s="43"/>
      <c r="C13" s="43"/>
      <c r="D13" s="43"/>
      <c r="E13" s="46" t="s">
        <v>17</v>
      </c>
      <c r="F13" s="47" t="s">
        <v>648</v>
      </c>
      <c r="G13" s="48">
        <v>2014</v>
      </c>
      <c r="H13" s="123"/>
      <c r="J13" s="26" t="s">
        <v>19</v>
      </c>
      <c r="K13" s="191" t="s">
        <v>756</v>
      </c>
      <c r="L13" s="33">
        <v>5</v>
      </c>
      <c r="M13" s="30"/>
      <c r="N13" s="23">
        <v>4</v>
      </c>
      <c r="O13" s="8">
        <v>4</v>
      </c>
      <c r="P13" s="8">
        <v>4</v>
      </c>
      <c r="Q13" s="10">
        <v>1</v>
      </c>
      <c r="S13" s="112"/>
      <c r="T13" s="112"/>
      <c r="U13" s="113"/>
      <c r="V13" s="113"/>
      <c r="W13" s="113">
        <f>COUNTIFS(W15:W103,5)</f>
        <v>5</v>
      </c>
      <c r="X13" s="113">
        <f>COUNTIFS(X15:X103,5)</f>
        <v>0</v>
      </c>
      <c r="Y13" s="113">
        <f>COUNTIFS(Y15:Y103,5)</f>
        <v>0</v>
      </c>
      <c r="Z13" s="113">
        <f>COUNTIFS(Z15:Z103,5)</f>
        <v>0</v>
      </c>
      <c r="AB13" s="112"/>
      <c r="AC13" s="112"/>
      <c r="AD13" s="113"/>
      <c r="AE13" s="113"/>
      <c r="AF13" s="113">
        <f>COUNTIFS(AF15:AF43,5)</f>
        <v>5</v>
      </c>
      <c r="AG13" s="113">
        <f>COUNTIFS(AG15:AG43,5)</f>
        <v>1</v>
      </c>
      <c r="AH13" s="113">
        <f>COUNTIFS(AH15:AH43,5)</f>
        <v>1</v>
      </c>
      <c r="AI13" s="113">
        <f>COUNTIFS(AI15:AI43,5)</f>
        <v>0</v>
      </c>
      <c r="AK13" s="112"/>
      <c r="AL13" s="112"/>
      <c r="AM13" s="113"/>
      <c r="AN13" s="113"/>
      <c r="AO13" s="113">
        <f>COUNTIFS(AO15:AO40,5)</f>
        <v>0</v>
      </c>
      <c r="AP13" s="113"/>
      <c r="AQ13" s="113">
        <f>COUNTIFS(AQ15:AQ40,5)</f>
        <v>0</v>
      </c>
      <c r="AR13" s="113">
        <f>COUNTIFS(AR15:AR40,5)</f>
        <v>0</v>
      </c>
      <c r="AT13" s="112"/>
      <c r="AU13" s="112"/>
      <c r="AV13" s="113"/>
      <c r="AW13" s="113"/>
      <c r="AX13" s="113">
        <f>COUNTIFS(AX15:AX48,5)</f>
        <v>0</v>
      </c>
      <c r="AY13" s="113">
        <f>COUNTIFS(AY15:AY48,5)</f>
        <v>0</v>
      </c>
      <c r="AZ13" s="113">
        <f>COUNTIFS(AZ15:AZ48,5)</f>
        <v>0</v>
      </c>
      <c r="BA13" s="113">
        <f>COUNTIFS(BA15:BA48,5)</f>
        <v>0</v>
      </c>
      <c r="BC13" s="112"/>
      <c r="BD13" s="112"/>
      <c r="BE13" s="113"/>
      <c r="BF13" s="113"/>
      <c r="BG13" s="113">
        <f>COUNTIFS(BG15:BG41,5)</f>
        <v>0</v>
      </c>
      <c r="BH13" s="113">
        <f>COUNTIFS(BH15:BH41,5)</f>
        <v>0</v>
      </c>
      <c r="BI13" s="113">
        <f>COUNTIFS(BI15:BI41,5)</f>
        <v>0</v>
      </c>
      <c r="BJ13" s="113">
        <f>COUNTIFS(BJ15:BJ41,5)</f>
        <v>0</v>
      </c>
      <c r="BL13" s="112"/>
      <c r="BM13" s="112"/>
      <c r="BN13" s="113"/>
      <c r="BO13" s="113"/>
      <c r="BP13" s="113">
        <f>COUNTIFS(BP15:BP42,5)</f>
        <v>0</v>
      </c>
      <c r="BQ13" s="113">
        <f>COUNTIFS(BQ15:BQ42,5)</f>
        <v>0</v>
      </c>
      <c r="BR13" s="113">
        <f>COUNTIFS(BR15:BR42,5)</f>
        <v>0</v>
      </c>
      <c r="BS13" s="113">
        <f>COUNTIFS(BS15:BS42,5)</f>
        <v>0</v>
      </c>
    </row>
    <row r="14" spans="1:71" ht="37.5" x14ac:dyDescent="0.3">
      <c r="B14" s="276" t="s">
        <v>649</v>
      </c>
      <c r="C14" s="277"/>
      <c r="D14" s="278"/>
      <c r="E14" s="44">
        <v>4</v>
      </c>
      <c r="F14" s="94">
        <f>COUNTIFS(AB2:BS54,"ACTIVE")</f>
        <v>5</v>
      </c>
      <c r="G14" s="45">
        <v>4</v>
      </c>
      <c r="H14" s="124"/>
      <c r="J14" s="26" t="s">
        <v>6</v>
      </c>
      <c r="K14" s="191" t="s">
        <v>970</v>
      </c>
      <c r="L14" s="33">
        <v>5</v>
      </c>
      <c r="M14" s="30"/>
      <c r="N14" s="23">
        <v>5</v>
      </c>
      <c r="O14" s="8">
        <v>2</v>
      </c>
      <c r="P14" s="8">
        <v>2</v>
      </c>
      <c r="Q14" s="10">
        <v>1</v>
      </c>
      <c r="S14" s="279" t="s">
        <v>665</v>
      </c>
      <c r="T14" s="251"/>
      <c r="U14" s="32" t="s">
        <v>17</v>
      </c>
      <c r="V14" s="197" t="s">
        <v>792</v>
      </c>
      <c r="W14" s="22" t="s">
        <v>634</v>
      </c>
      <c r="X14" s="195" t="s">
        <v>1028</v>
      </c>
      <c r="Y14" s="195" t="s">
        <v>1029</v>
      </c>
      <c r="Z14" s="196" t="s">
        <v>1030</v>
      </c>
      <c r="AB14" s="279" t="s">
        <v>633</v>
      </c>
      <c r="AC14" s="251"/>
      <c r="AD14" s="32" t="s">
        <v>17</v>
      </c>
      <c r="AE14" s="197" t="s">
        <v>792</v>
      </c>
      <c r="AF14" s="22" t="s">
        <v>634</v>
      </c>
      <c r="AG14" s="195" t="s">
        <v>1028</v>
      </c>
      <c r="AH14" s="195" t="s">
        <v>1029</v>
      </c>
      <c r="AI14" s="196" t="s">
        <v>1030</v>
      </c>
      <c r="AK14" s="279" t="s">
        <v>633</v>
      </c>
      <c r="AL14" s="251"/>
      <c r="AM14" s="32" t="s">
        <v>17</v>
      </c>
      <c r="AN14" s="197" t="s">
        <v>792</v>
      </c>
      <c r="AO14" s="22" t="s">
        <v>634</v>
      </c>
      <c r="AP14" s="195" t="s">
        <v>1028</v>
      </c>
      <c r="AQ14" s="195" t="s">
        <v>1029</v>
      </c>
      <c r="AR14" s="196" t="s">
        <v>1030</v>
      </c>
      <c r="AT14" s="279" t="s">
        <v>633</v>
      </c>
      <c r="AU14" s="251"/>
      <c r="AV14" s="32" t="s">
        <v>17</v>
      </c>
      <c r="AW14" s="197" t="s">
        <v>792</v>
      </c>
      <c r="AX14" s="22" t="s">
        <v>634</v>
      </c>
      <c r="AY14" s="195" t="s">
        <v>1028</v>
      </c>
      <c r="AZ14" s="195" t="s">
        <v>1029</v>
      </c>
      <c r="BA14" s="196" t="s">
        <v>1030</v>
      </c>
      <c r="BC14" s="279" t="s">
        <v>633</v>
      </c>
      <c r="BD14" s="251"/>
      <c r="BE14" s="32" t="s">
        <v>17</v>
      </c>
      <c r="BF14" s="197" t="s">
        <v>792</v>
      </c>
      <c r="BG14" s="22" t="s">
        <v>634</v>
      </c>
      <c r="BH14" s="195" t="s">
        <v>1028</v>
      </c>
      <c r="BI14" s="195" t="s">
        <v>1029</v>
      </c>
      <c r="BJ14" s="196" t="s">
        <v>1030</v>
      </c>
      <c r="BL14" s="279" t="s">
        <v>633</v>
      </c>
      <c r="BM14" s="251"/>
      <c r="BN14" s="32" t="s">
        <v>17</v>
      </c>
      <c r="BO14" s="197" t="s">
        <v>792</v>
      </c>
      <c r="BP14" s="22" t="s">
        <v>634</v>
      </c>
      <c r="BQ14" s="195" t="s">
        <v>1028</v>
      </c>
      <c r="BR14" s="195" t="s">
        <v>1029</v>
      </c>
      <c r="BS14" s="196" t="s">
        <v>1030</v>
      </c>
    </row>
    <row r="15" spans="1:71" ht="56.25" x14ac:dyDescent="0.3">
      <c r="B15" s="267" t="s">
        <v>650</v>
      </c>
      <c r="C15" s="268"/>
      <c r="D15" s="269"/>
      <c r="E15" s="104"/>
      <c r="F15" s="105"/>
      <c r="G15" s="106" t="s">
        <v>13</v>
      </c>
      <c r="H15" s="125"/>
      <c r="J15" s="26" t="s">
        <v>6</v>
      </c>
      <c r="K15" s="191" t="s">
        <v>1197</v>
      </c>
      <c r="L15" s="33">
        <v>4</v>
      </c>
      <c r="M15" s="30"/>
      <c r="N15" s="23">
        <v>4</v>
      </c>
      <c r="O15" s="8">
        <v>2</v>
      </c>
      <c r="P15" s="8">
        <v>2</v>
      </c>
      <c r="Q15" s="10">
        <v>1</v>
      </c>
      <c r="S15" s="26" t="s">
        <v>789</v>
      </c>
      <c r="T15" s="200" t="s">
        <v>719</v>
      </c>
      <c r="U15" s="33">
        <v>5</v>
      </c>
      <c r="V15" s="30"/>
      <c r="W15" s="23">
        <v>5</v>
      </c>
      <c r="X15" s="8">
        <v>3</v>
      </c>
      <c r="Y15" s="8">
        <v>3</v>
      </c>
      <c r="Z15" s="9">
        <v>2</v>
      </c>
      <c r="AB15" s="26" t="s">
        <v>789</v>
      </c>
      <c r="AC15" s="200" t="s">
        <v>1169</v>
      </c>
      <c r="AD15" s="33">
        <v>5</v>
      </c>
      <c r="AE15" s="30"/>
      <c r="AF15" s="23">
        <v>5</v>
      </c>
      <c r="AG15" s="8">
        <v>3</v>
      </c>
      <c r="AH15" s="8">
        <v>3</v>
      </c>
      <c r="AI15" s="9">
        <v>3</v>
      </c>
      <c r="AK15" s="26" t="s">
        <v>120</v>
      </c>
      <c r="AL15" s="200" t="s">
        <v>1031</v>
      </c>
      <c r="AM15" s="33">
        <v>5</v>
      </c>
      <c r="AN15" s="30"/>
      <c r="AO15" s="23"/>
      <c r="AP15" s="8"/>
      <c r="AQ15" s="8"/>
      <c r="AR15" s="10"/>
      <c r="AT15" s="26" t="s">
        <v>19</v>
      </c>
      <c r="AU15" s="200" t="s">
        <v>1209</v>
      </c>
      <c r="AV15" s="33">
        <v>5</v>
      </c>
      <c r="AW15" s="30"/>
      <c r="AX15" s="23">
        <v>2</v>
      </c>
      <c r="AY15" s="8">
        <v>1</v>
      </c>
      <c r="AZ15" s="8">
        <v>1</v>
      </c>
      <c r="BA15" s="10">
        <v>1</v>
      </c>
      <c r="BC15" s="26" t="s">
        <v>38</v>
      </c>
      <c r="BD15" s="200" t="s">
        <v>823</v>
      </c>
      <c r="BE15" s="33">
        <v>5</v>
      </c>
      <c r="BF15" s="30"/>
      <c r="BG15" s="33">
        <v>4</v>
      </c>
      <c r="BH15" s="8">
        <v>2</v>
      </c>
      <c r="BI15" s="8">
        <v>2</v>
      </c>
      <c r="BJ15" s="8">
        <v>1</v>
      </c>
      <c r="BL15" s="26" t="s">
        <v>32</v>
      </c>
      <c r="BM15" s="200" t="s">
        <v>823</v>
      </c>
      <c r="BN15" s="33">
        <v>5</v>
      </c>
      <c r="BO15" s="30"/>
      <c r="BP15" s="23"/>
      <c r="BQ15" s="8"/>
      <c r="BR15" s="8"/>
      <c r="BS15" s="10"/>
    </row>
    <row r="16" spans="1:71" ht="27.75" customHeight="1" thickBot="1" x14ac:dyDescent="0.35">
      <c r="B16" s="270" t="s">
        <v>651</v>
      </c>
      <c r="C16" s="271"/>
      <c r="D16" s="272"/>
      <c r="E16" s="143">
        <f>SUM(C19:C29)</f>
        <v>17</v>
      </c>
      <c r="F16" s="118">
        <f>SUM(C18:C29)</f>
        <v>17</v>
      </c>
      <c r="G16" s="107">
        <v>8</v>
      </c>
      <c r="H16" s="125"/>
      <c r="J16" s="26" t="s">
        <v>789</v>
      </c>
      <c r="K16" s="191" t="s">
        <v>757</v>
      </c>
      <c r="L16" s="33">
        <v>5</v>
      </c>
      <c r="M16" s="30"/>
      <c r="N16" s="23">
        <v>4</v>
      </c>
      <c r="O16" s="8">
        <v>3</v>
      </c>
      <c r="P16" s="8">
        <v>3</v>
      </c>
      <c r="Q16" s="10">
        <v>3</v>
      </c>
      <c r="S16" s="26" t="s">
        <v>789</v>
      </c>
      <c r="T16" s="200" t="s">
        <v>720</v>
      </c>
      <c r="U16" s="33">
        <v>5</v>
      </c>
      <c r="V16" s="30"/>
      <c r="W16" s="23">
        <v>5</v>
      </c>
      <c r="X16" s="8">
        <v>2</v>
      </c>
      <c r="Y16" s="8">
        <v>2</v>
      </c>
      <c r="Z16" s="10">
        <v>2</v>
      </c>
      <c r="AB16" s="26" t="s">
        <v>789</v>
      </c>
      <c r="AC16" s="200" t="s">
        <v>1170</v>
      </c>
      <c r="AD16" s="33">
        <v>4</v>
      </c>
      <c r="AE16" s="30"/>
      <c r="AF16" s="23">
        <v>4</v>
      </c>
      <c r="AG16" s="8">
        <v>3</v>
      </c>
      <c r="AH16" s="8">
        <v>3</v>
      </c>
      <c r="AI16" s="10">
        <v>2</v>
      </c>
      <c r="AK16" s="26" t="s">
        <v>120</v>
      </c>
      <c r="AL16" s="200" t="s">
        <v>1032</v>
      </c>
      <c r="AM16" s="33">
        <v>5</v>
      </c>
      <c r="AN16" s="30"/>
      <c r="AO16" s="23"/>
      <c r="AP16" s="8"/>
      <c r="AQ16" s="8"/>
      <c r="AR16" s="10"/>
      <c r="AT16" s="26" t="s">
        <v>19</v>
      </c>
      <c r="AU16" s="200" t="s">
        <v>766</v>
      </c>
      <c r="AV16" s="33">
        <v>5</v>
      </c>
      <c r="AW16" s="30"/>
      <c r="AX16" s="23">
        <v>3</v>
      </c>
      <c r="AY16" s="8">
        <v>1</v>
      </c>
      <c r="AZ16" s="8">
        <v>1</v>
      </c>
      <c r="BA16" s="10">
        <v>1</v>
      </c>
      <c r="BC16" s="26" t="s">
        <v>38</v>
      </c>
      <c r="BD16" s="200" t="s">
        <v>981</v>
      </c>
      <c r="BE16" s="33">
        <v>5</v>
      </c>
      <c r="BF16" s="30"/>
      <c r="BG16" s="33">
        <v>4</v>
      </c>
      <c r="BH16" s="8">
        <v>2</v>
      </c>
      <c r="BI16" s="8">
        <v>2</v>
      </c>
      <c r="BJ16" s="8">
        <v>1</v>
      </c>
      <c r="BL16" s="26" t="s">
        <v>32</v>
      </c>
      <c r="BM16" s="200" t="s">
        <v>981</v>
      </c>
      <c r="BN16" s="33">
        <v>5</v>
      </c>
      <c r="BO16" s="30"/>
      <c r="BP16" s="23"/>
      <c r="BQ16" s="8"/>
      <c r="BR16" s="8"/>
      <c r="BS16" s="10"/>
    </row>
    <row r="17" spans="2:71" ht="30.75" thickBot="1" x14ac:dyDescent="0.4">
      <c r="B17" s="50" t="s">
        <v>652</v>
      </c>
      <c r="C17" s="132" t="s">
        <v>658</v>
      </c>
      <c r="D17" s="132" t="s">
        <v>653</v>
      </c>
      <c r="E17" s="132" t="s">
        <v>654</v>
      </c>
      <c r="F17" s="132" t="s">
        <v>655</v>
      </c>
      <c r="G17" s="122" t="s">
        <v>17</v>
      </c>
      <c r="H17" s="122" t="s">
        <v>746</v>
      </c>
      <c r="J17" s="26" t="s">
        <v>789</v>
      </c>
      <c r="K17" s="191" t="s">
        <v>758</v>
      </c>
      <c r="L17" s="33">
        <v>5</v>
      </c>
      <c r="M17" s="30"/>
      <c r="N17" s="23">
        <v>5</v>
      </c>
      <c r="O17" s="8">
        <v>4</v>
      </c>
      <c r="P17" s="8">
        <v>4</v>
      </c>
      <c r="Q17" s="10">
        <v>3</v>
      </c>
      <c r="S17" s="26" t="s">
        <v>789</v>
      </c>
      <c r="T17" s="200" t="s">
        <v>721</v>
      </c>
      <c r="U17" s="33">
        <v>5</v>
      </c>
      <c r="V17" s="30"/>
      <c r="W17" s="23">
        <v>5</v>
      </c>
      <c r="X17" s="8">
        <v>3</v>
      </c>
      <c r="Y17" s="8">
        <v>3</v>
      </c>
      <c r="Z17" s="10">
        <v>2</v>
      </c>
      <c r="AB17" s="26" t="s">
        <v>789</v>
      </c>
      <c r="AC17" s="200" t="s">
        <v>1171</v>
      </c>
      <c r="AD17" s="33">
        <v>5</v>
      </c>
      <c r="AE17" s="30"/>
      <c r="AF17" s="23">
        <v>5</v>
      </c>
      <c r="AG17" s="8">
        <v>3</v>
      </c>
      <c r="AH17" s="8">
        <v>3</v>
      </c>
      <c r="AI17" s="10">
        <v>3</v>
      </c>
      <c r="AK17" s="26" t="s">
        <v>120</v>
      </c>
      <c r="AL17" s="240" t="s">
        <v>1033</v>
      </c>
      <c r="AM17" s="33">
        <v>5</v>
      </c>
      <c r="AN17" s="30"/>
      <c r="AO17" s="23"/>
      <c r="AP17" s="8"/>
      <c r="AQ17" s="8"/>
      <c r="AR17" s="10"/>
      <c r="AT17" s="26" t="s">
        <v>19</v>
      </c>
      <c r="AU17" s="240" t="s">
        <v>779</v>
      </c>
      <c r="AV17" s="33">
        <v>5</v>
      </c>
      <c r="AW17" s="30"/>
      <c r="AX17" s="23">
        <v>2</v>
      </c>
      <c r="AY17" s="8">
        <v>1</v>
      </c>
      <c r="AZ17" s="8">
        <v>1</v>
      </c>
      <c r="BA17" s="10">
        <v>1</v>
      </c>
      <c r="BC17" s="26" t="s">
        <v>38</v>
      </c>
      <c r="BD17" s="240" t="s">
        <v>814</v>
      </c>
      <c r="BE17" s="33">
        <v>5</v>
      </c>
      <c r="BF17" s="30"/>
      <c r="BG17" s="33">
        <v>4</v>
      </c>
      <c r="BH17" s="8">
        <v>2</v>
      </c>
      <c r="BI17" s="8">
        <v>2</v>
      </c>
      <c r="BJ17" s="8">
        <v>1</v>
      </c>
      <c r="BL17" s="26" t="s">
        <v>32</v>
      </c>
      <c r="BM17" s="240" t="s">
        <v>827</v>
      </c>
      <c r="BN17" s="33">
        <v>5</v>
      </c>
      <c r="BO17" s="30"/>
      <c r="BP17" s="23"/>
      <c r="BQ17" s="8"/>
      <c r="BR17" s="8"/>
      <c r="BS17" s="10"/>
    </row>
    <row r="18" spans="2:71" ht="30" x14ac:dyDescent="0.35">
      <c r="B18" s="117" t="s">
        <v>656</v>
      </c>
      <c r="C18" s="115" t="s">
        <v>13</v>
      </c>
      <c r="D18" s="116">
        <f>AVERAGE(N5:N93)</f>
        <v>3.9607843137254903</v>
      </c>
      <c r="G18" s="122">
        <f>AVERAGE(L5:L93)</f>
        <v>4.4117647058823533</v>
      </c>
      <c r="H18" s="122">
        <f>D18</f>
        <v>3.9607843137254903</v>
      </c>
      <c r="J18" s="26" t="s">
        <v>38</v>
      </c>
      <c r="K18" s="191" t="s">
        <v>1198</v>
      </c>
      <c r="L18" s="33">
        <v>4</v>
      </c>
      <c r="M18" s="30"/>
      <c r="N18" s="23">
        <v>3</v>
      </c>
      <c r="O18" s="8">
        <v>2</v>
      </c>
      <c r="P18" s="8">
        <v>2</v>
      </c>
      <c r="Q18" s="10">
        <v>1</v>
      </c>
      <c r="S18" s="26" t="s">
        <v>789</v>
      </c>
      <c r="T18" s="200" t="s">
        <v>722</v>
      </c>
      <c r="U18" s="33">
        <v>5</v>
      </c>
      <c r="V18" s="30"/>
      <c r="W18" s="23">
        <v>3</v>
      </c>
      <c r="X18" s="8">
        <v>2</v>
      </c>
      <c r="Y18" s="8">
        <v>2</v>
      </c>
      <c r="Z18" s="10">
        <v>1</v>
      </c>
      <c r="AB18" s="26" t="s">
        <v>789</v>
      </c>
      <c r="AC18" s="200" t="s">
        <v>1172</v>
      </c>
      <c r="AD18" s="33">
        <v>5</v>
      </c>
      <c r="AE18" s="30"/>
      <c r="AF18" s="23">
        <v>5</v>
      </c>
      <c r="AG18" s="8">
        <v>4</v>
      </c>
      <c r="AH18" s="8">
        <v>4</v>
      </c>
      <c r="AI18" s="10">
        <v>4</v>
      </c>
      <c r="AK18" s="26" t="s">
        <v>120</v>
      </c>
      <c r="AL18" s="240" t="s">
        <v>1223</v>
      </c>
      <c r="AM18" s="33">
        <v>5</v>
      </c>
      <c r="AN18" s="30"/>
      <c r="AO18" s="23"/>
      <c r="AP18" s="8"/>
      <c r="AQ18" s="8"/>
      <c r="AR18" s="10"/>
      <c r="AT18" s="26" t="s">
        <v>19</v>
      </c>
      <c r="AU18" s="241" t="s">
        <v>841</v>
      </c>
      <c r="AV18" s="33">
        <v>5</v>
      </c>
      <c r="AW18" s="30"/>
      <c r="AX18" s="23">
        <v>2</v>
      </c>
      <c r="AY18" s="8">
        <v>1</v>
      </c>
      <c r="AZ18" s="8">
        <v>1</v>
      </c>
      <c r="BA18" s="10">
        <v>1</v>
      </c>
      <c r="BC18" s="26" t="s">
        <v>38</v>
      </c>
      <c r="BD18" s="240" t="s">
        <v>1109</v>
      </c>
      <c r="BE18" s="33">
        <v>5</v>
      </c>
      <c r="BF18" s="30"/>
      <c r="BG18" s="33">
        <v>4</v>
      </c>
      <c r="BH18" s="8">
        <v>2</v>
      </c>
      <c r="BI18" s="8">
        <v>2</v>
      </c>
      <c r="BJ18" s="8">
        <v>1</v>
      </c>
      <c r="BL18" s="26" t="s">
        <v>32</v>
      </c>
      <c r="BM18" s="240" t="s">
        <v>1168</v>
      </c>
      <c r="BN18" s="33">
        <v>5</v>
      </c>
      <c r="BO18" s="30"/>
      <c r="BP18" s="23"/>
      <c r="BQ18" s="8"/>
      <c r="BR18" s="8"/>
      <c r="BS18" s="10"/>
    </row>
    <row r="19" spans="2:71" ht="27.75" customHeight="1" x14ac:dyDescent="0.35">
      <c r="B19" s="117" t="s">
        <v>657</v>
      </c>
      <c r="C19" s="115">
        <f>MAX(W13:Z13)</f>
        <v>5</v>
      </c>
      <c r="D19" s="116">
        <f>AVERAGE(W15:W27)</f>
        <v>4</v>
      </c>
      <c r="G19" s="122">
        <f>AVERAGE(U15:U103)</f>
        <v>5</v>
      </c>
      <c r="H19" s="122">
        <f>D19</f>
        <v>4</v>
      </c>
      <c r="J19" s="26" t="s">
        <v>6</v>
      </c>
      <c r="K19" s="191" t="s">
        <v>760</v>
      </c>
      <c r="L19" s="33">
        <v>4</v>
      </c>
      <c r="M19" s="30"/>
      <c r="N19" s="23">
        <v>3</v>
      </c>
      <c r="O19" s="8">
        <v>2</v>
      </c>
      <c r="P19" s="8">
        <v>2</v>
      </c>
      <c r="Q19" s="10">
        <v>1</v>
      </c>
      <c r="S19" s="26" t="s">
        <v>789</v>
      </c>
      <c r="T19" s="200" t="s">
        <v>714</v>
      </c>
      <c r="U19" s="33">
        <v>5</v>
      </c>
      <c r="V19" s="30"/>
      <c r="W19" s="23">
        <v>3</v>
      </c>
      <c r="X19" s="8">
        <v>2</v>
      </c>
      <c r="Y19" s="8">
        <v>2</v>
      </c>
      <c r="Z19" s="10">
        <v>2</v>
      </c>
      <c r="AB19" s="26" t="s">
        <v>789</v>
      </c>
      <c r="AC19" s="200" t="s">
        <v>1173</v>
      </c>
      <c r="AD19" s="33">
        <v>5</v>
      </c>
      <c r="AE19" s="30"/>
      <c r="AF19" s="23">
        <v>5</v>
      </c>
      <c r="AG19" s="8">
        <v>4</v>
      </c>
      <c r="AH19" s="8">
        <v>4</v>
      </c>
      <c r="AI19" s="10">
        <v>1</v>
      </c>
      <c r="AK19" s="26" t="s">
        <v>120</v>
      </c>
      <c r="AL19" s="240" t="s">
        <v>1216</v>
      </c>
      <c r="AM19" s="33">
        <v>5</v>
      </c>
      <c r="AN19" s="30"/>
      <c r="AO19" s="23"/>
      <c r="AP19" s="8"/>
      <c r="AQ19" s="8"/>
      <c r="AR19" s="10"/>
      <c r="AT19" s="26" t="s">
        <v>19</v>
      </c>
      <c r="AU19" s="240" t="s">
        <v>1082</v>
      </c>
      <c r="AV19" s="33">
        <v>5</v>
      </c>
      <c r="AW19" s="30"/>
      <c r="AX19" s="23">
        <v>3</v>
      </c>
      <c r="AY19" s="8">
        <v>1</v>
      </c>
      <c r="AZ19" s="8">
        <v>1</v>
      </c>
      <c r="BA19" s="10">
        <v>1</v>
      </c>
      <c r="BC19" s="26" t="s">
        <v>38</v>
      </c>
      <c r="BD19" s="240" t="s">
        <v>1110</v>
      </c>
      <c r="BE19" s="33">
        <v>5</v>
      </c>
      <c r="BF19" s="30"/>
      <c r="BG19" s="33">
        <v>4</v>
      </c>
      <c r="BH19" s="8">
        <v>2</v>
      </c>
      <c r="BI19" s="8">
        <v>2</v>
      </c>
      <c r="BJ19" s="8">
        <v>1</v>
      </c>
      <c r="BL19" s="26" t="s">
        <v>32</v>
      </c>
      <c r="BM19" s="240" t="s">
        <v>1167</v>
      </c>
      <c r="BN19" s="33">
        <v>5</v>
      </c>
      <c r="BO19" s="30"/>
      <c r="BP19" s="23"/>
      <c r="BQ19" s="8"/>
      <c r="BR19" s="8"/>
      <c r="BS19" s="10"/>
    </row>
    <row r="20" spans="2:71" ht="35.25" customHeight="1" x14ac:dyDescent="0.35">
      <c r="B20" s="114" t="s">
        <v>34</v>
      </c>
      <c r="C20" s="115">
        <f>MAX(AF13:AI13)</f>
        <v>5</v>
      </c>
      <c r="D20" s="116">
        <f>AVERAGE(AF$13:AF$19)</f>
        <v>4.833333333333333</v>
      </c>
      <c r="E20" s="116">
        <f>AVERAGE(AF20:AF31)</f>
        <v>4</v>
      </c>
      <c r="F20" s="116">
        <f>AVERAGE(AF32:AF41)</f>
        <v>2.4</v>
      </c>
      <c r="G20" s="122">
        <v>4.9000000000000004</v>
      </c>
      <c r="H20" s="122">
        <f>AVERAGE(D20:F20)</f>
        <v>3.744444444444444</v>
      </c>
      <c r="J20" s="26" t="s">
        <v>789</v>
      </c>
      <c r="K20" s="191" t="s">
        <v>761</v>
      </c>
      <c r="L20" s="33">
        <v>4</v>
      </c>
      <c r="M20" s="30"/>
      <c r="N20" s="23">
        <v>4</v>
      </c>
      <c r="O20" s="8">
        <v>3</v>
      </c>
      <c r="P20" s="8">
        <v>3</v>
      </c>
      <c r="Q20" s="10">
        <v>3</v>
      </c>
      <c r="S20" s="26" t="s">
        <v>789</v>
      </c>
      <c r="T20" s="240" t="s">
        <v>715</v>
      </c>
      <c r="U20" s="33">
        <v>5</v>
      </c>
      <c r="V20" s="30"/>
      <c r="W20" s="23">
        <v>5</v>
      </c>
      <c r="X20" s="8">
        <v>2</v>
      </c>
      <c r="Y20" s="8">
        <v>2</v>
      </c>
      <c r="Z20" s="10">
        <v>2</v>
      </c>
      <c r="AB20" s="26" t="s">
        <v>789</v>
      </c>
      <c r="AC20" s="240" t="s">
        <v>18</v>
      </c>
      <c r="AD20" s="33">
        <v>5</v>
      </c>
      <c r="AE20" s="30"/>
      <c r="AF20" s="23">
        <v>4</v>
      </c>
      <c r="AG20" s="8">
        <v>3</v>
      </c>
      <c r="AH20" s="8">
        <v>3</v>
      </c>
      <c r="AI20" s="10">
        <v>1</v>
      </c>
      <c r="AK20" s="26" t="s">
        <v>120</v>
      </c>
      <c r="AL20" s="240" t="s">
        <v>1217</v>
      </c>
      <c r="AM20" s="33">
        <v>5</v>
      </c>
      <c r="AN20" s="30"/>
      <c r="AO20" s="23"/>
      <c r="AP20" s="8"/>
      <c r="AQ20" s="8"/>
      <c r="AR20" s="10"/>
      <c r="AT20" s="26" t="s">
        <v>19</v>
      </c>
      <c r="AU20" s="240" t="s">
        <v>876</v>
      </c>
      <c r="AV20" s="33">
        <v>5</v>
      </c>
      <c r="AW20" s="30"/>
      <c r="AX20" s="23">
        <v>2</v>
      </c>
      <c r="AY20" s="8">
        <v>1</v>
      </c>
      <c r="AZ20" s="8">
        <v>1</v>
      </c>
      <c r="BA20" s="10">
        <v>1</v>
      </c>
      <c r="BC20" s="26" t="s">
        <v>38</v>
      </c>
      <c r="BD20" s="240" t="s">
        <v>1111</v>
      </c>
      <c r="BE20" s="33">
        <v>5</v>
      </c>
      <c r="BF20" s="30"/>
      <c r="BG20" s="33">
        <v>4</v>
      </c>
      <c r="BH20" s="8">
        <v>2</v>
      </c>
      <c r="BI20" s="8">
        <v>2</v>
      </c>
      <c r="BJ20" s="8">
        <v>1</v>
      </c>
      <c r="BL20" s="26" t="s">
        <v>32</v>
      </c>
      <c r="BM20" s="240" t="s">
        <v>1166</v>
      </c>
      <c r="BN20" s="33">
        <v>5</v>
      </c>
      <c r="BO20" s="30"/>
      <c r="BP20" s="23"/>
      <c r="BQ20" s="8"/>
      <c r="BR20" s="8"/>
      <c r="BS20" s="10"/>
    </row>
    <row r="21" spans="2:71" ht="31.5" customHeight="1" x14ac:dyDescent="0.35">
      <c r="B21" s="49" t="s">
        <v>120</v>
      </c>
      <c r="C21" s="51"/>
      <c r="D21" s="58">
        <v>1</v>
      </c>
      <c r="E21" s="58">
        <v>1</v>
      </c>
      <c r="F21" s="58">
        <v>1</v>
      </c>
      <c r="G21" s="122">
        <v>2</v>
      </c>
      <c r="H21" s="122">
        <f>AVERAGE(D21:F21)</f>
        <v>1</v>
      </c>
      <c r="J21" s="26" t="s">
        <v>790</v>
      </c>
      <c r="K21" s="191" t="s">
        <v>762</v>
      </c>
      <c r="L21" s="33">
        <v>4</v>
      </c>
      <c r="M21" s="30"/>
      <c r="N21" s="23">
        <v>3</v>
      </c>
      <c r="O21" s="8">
        <v>3</v>
      </c>
      <c r="P21" s="8">
        <v>3</v>
      </c>
      <c r="Q21" s="10">
        <v>1</v>
      </c>
      <c r="S21" s="26" t="s">
        <v>789</v>
      </c>
      <c r="T21" s="240" t="s">
        <v>723</v>
      </c>
      <c r="U21" s="33">
        <v>5</v>
      </c>
      <c r="V21" s="30"/>
      <c r="W21" s="23">
        <v>3</v>
      </c>
      <c r="X21" s="8">
        <v>2</v>
      </c>
      <c r="Y21" s="8">
        <v>2</v>
      </c>
      <c r="Z21" s="10">
        <v>2</v>
      </c>
      <c r="AB21" s="26" t="s">
        <v>789</v>
      </c>
      <c r="AC21" s="240" t="s">
        <v>750</v>
      </c>
      <c r="AD21" s="33">
        <v>5</v>
      </c>
      <c r="AE21" s="30"/>
      <c r="AF21" s="23">
        <v>4</v>
      </c>
      <c r="AG21" s="8">
        <v>3</v>
      </c>
      <c r="AH21" s="8">
        <v>3</v>
      </c>
      <c r="AI21" s="10">
        <v>1</v>
      </c>
      <c r="AK21" s="26" t="s">
        <v>120</v>
      </c>
      <c r="AL21" s="240" t="s">
        <v>1034</v>
      </c>
      <c r="AM21" s="33">
        <v>5</v>
      </c>
      <c r="AN21" s="30"/>
      <c r="AO21" s="23"/>
      <c r="AP21" s="8"/>
      <c r="AQ21" s="8"/>
      <c r="AR21" s="10"/>
      <c r="AT21" s="26" t="s">
        <v>19</v>
      </c>
      <c r="AU21" s="240" t="s">
        <v>1083</v>
      </c>
      <c r="AV21" s="33">
        <v>5</v>
      </c>
      <c r="AW21" s="30"/>
      <c r="AX21" s="23">
        <v>2</v>
      </c>
      <c r="AY21" s="8">
        <v>1</v>
      </c>
      <c r="AZ21" s="8">
        <v>1</v>
      </c>
      <c r="BA21" s="10">
        <v>1</v>
      </c>
      <c r="BC21" s="26" t="s">
        <v>38</v>
      </c>
      <c r="BD21" s="240" t="s">
        <v>1112</v>
      </c>
      <c r="BE21" s="33">
        <v>5</v>
      </c>
      <c r="BF21" s="30"/>
      <c r="BG21" s="33">
        <v>4</v>
      </c>
      <c r="BH21" s="8">
        <v>2</v>
      </c>
      <c r="BI21" s="8">
        <v>2</v>
      </c>
      <c r="BJ21" s="8">
        <v>1</v>
      </c>
      <c r="BL21" s="26" t="s">
        <v>32</v>
      </c>
      <c r="BM21" s="240" t="s">
        <v>1221</v>
      </c>
      <c r="BN21" s="33">
        <v>5</v>
      </c>
      <c r="BO21" s="30"/>
      <c r="BP21" s="23"/>
      <c r="BQ21" s="8"/>
      <c r="BR21" s="8"/>
      <c r="BS21" s="10"/>
    </row>
    <row r="22" spans="2:71" ht="27.75" customHeight="1" x14ac:dyDescent="0.35">
      <c r="B22" s="114" t="s">
        <v>19</v>
      </c>
      <c r="C22" s="115">
        <f>MAX(AW13:BA13)</f>
        <v>0</v>
      </c>
      <c r="D22" s="116">
        <f>AVERAGE(AX13:AX19)</f>
        <v>2</v>
      </c>
      <c r="E22" s="116">
        <f>AVERAGE(AX20:AX38)</f>
        <v>1.8947368421052631</v>
      </c>
      <c r="F22" s="116">
        <f>AVERAGE(AX39:AX47)</f>
        <v>1.3333333333333333</v>
      </c>
      <c r="G22" s="122">
        <v>4.76</v>
      </c>
      <c r="H22" s="122">
        <f>AVERAGE(D22:F22)</f>
        <v>1.742690058479532</v>
      </c>
      <c r="J22" s="26" t="s">
        <v>6</v>
      </c>
      <c r="K22" s="191" t="s">
        <v>763</v>
      </c>
      <c r="L22" s="33">
        <v>4</v>
      </c>
      <c r="M22" s="30"/>
      <c r="N22" s="23">
        <v>4</v>
      </c>
      <c r="O22" s="8">
        <v>3</v>
      </c>
      <c r="P22" s="8">
        <v>3</v>
      </c>
      <c r="Q22" s="10">
        <v>1</v>
      </c>
      <c r="S22" s="26" t="s">
        <v>789</v>
      </c>
      <c r="T22" s="240" t="s">
        <v>724</v>
      </c>
      <c r="U22" s="33">
        <v>5</v>
      </c>
      <c r="V22" s="30"/>
      <c r="W22" s="23">
        <v>3</v>
      </c>
      <c r="X22" s="8">
        <v>2</v>
      </c>
      <c r="Y22" s="8">
        <v>2</v>
      </c>
      <c r="Z22" s="10">
        <v>2</v>
      </c>
      <c r="AB22" s="26" t="s">
        <v>789</v>
      </c>
      <c r="AC22" s="240" t="s">
        <v>750</v>
      </c>
      <c r="AD22" s="33">
        <v>5</v>
      </c>
      <c r="AE22" s="30"/>
      <c r="AF22" s="23">
        <v>4</v>
      </c>
      <c r="AG22" s="8">
        <v>3</v>
      </c>
      <c r="AH22" s="8">
        <v>3</v>
      </c>
      <c r="AI22" s="10">
        <v>1</v>
      </c>
      <c r="AK22" s="26" t="s">
        <v>120</v>
      </c>
      <c r="AL22" s="240" t="s">
        <v>1035</v>
      </c>
      <c r="AM22" s="33">
        <v>5</v>
      </c>
      <c r="AN22" s="30"/>
      <c r="AO22" s="23"/>
      <c r="AP22" s="8"/>
      <c r="AQ22" s="8"/>
      <c r="AR22" s="10"/>
      <c r="AT22" s="26" t="s">
        <v>19</v>
      </c>
      <c r="AU22" s="240" t="s">
        <v>922</v>
      </c>
      <c r="AV22" s="33">
        <v>5</v>
      </c>
      <c r="AW22" s="30"/>
      <c r="AX22" s="23">
        <v>2</v>
      </c>
      <c r="AY22" s="8">
        <v>1</v>
      </c>
      <c r="AZ22" s="8">
        <v>1</v>
      </c>
      <c r="BA22" s="10">
        <v>1</v>
      </c>
      <c r="BC22" s="26" t="s">
        <v>38</v>
      </c>
      <c r="BD22" s="240" t="s">
        <v>1113</v>
      </c>
      <c r="BE22" s="33">
        <v>5</v>
      </c>
      <c r="BF22" s="30"/>
      <c r="BG22" s="33">
        <v>4</v>
      </c>
      <c r="BH22" s="8">
        <v>2</v>
      </c>
      <c r="BI22" s="8">
        <v>2</v>
      </c>
      <c r="BJ22" s="8">
        <v>1</v>
      </c>
      <c r="BL22" s="26" t="s">
        <v>32</v>
      </c>
      <c r="BM22" s="240" t="s">
        <v>978</v>
      </c>
      <c r="BN22" s="33">
        <v>5</v>
      </c>
      <c r="BO22" s="30"/>
      <c r="BP22" s="23"/>
      <c r="BQ22" s="8"/>
      <c r="BR22" s="8"/>
      <c r="BS22" s="10"/>
    </row>
    <row r="23" spans="2:71" ht="27.75" customHeight="1" x14ac:dyDescent="0.35">
      <c r="B23" s="49" t="s">
        <v>38</v>
      </c>
      <c r="C23" s="51"/>
      <c r="D23" s="58">
        <v>1</v>
      </c>
      <c r="E23" s="58">
        <v>1</v>
      </c>
      <c r="F23" s="58">
        <v>1</v>
      </c>
      <c r="G23" s="122">
        <v>2</v>
      </c>
      <c r="H23" s="122">
        <f t="shared" ref="H23:H25" si="0">AVERAGE(D23:F23)</f>
        <v>1</v>
      </c>
      <c r="J23" s="26" t="s">
        <v>19</v>
      </c>
      <c r="K23" s="191" t="s">
        <v>764</v>
      </c>
      <c r="L23" s="33">
        <v>4</v>
      </c>
      <c r="M23" s="30"/>
      <c r="N23" s="23">
        <v>4</v>
      </c>
      <c r="O23" s="8">
        <v>3</v>
      </c>
      <c r="P23" s="8">
        <v>3</v>
      </c>
      <c r="Q23" s="10">
        <v>1</v>
      </c>
      <c r="S23" s="26" t="s">
        <v>789</v>
      </c>
      <c r="T23" s="240" t="s">
        <v>725</v>
      </c>
      <c r="U23" s="33">
        <v>5</v>
      </c>
      <c r="V23" s="30"/>
      <c r="W23" s="23">
        <v>4</v>
      </c>
      <c r="X23" s="8">
        <v>2</v>
      </c>
      <c r="Y23" s="8">
        <v>2</v>
      </c>
      <c r="Z23" s="10">
        <v>2</v>
      </c>
      <c r="AB23" s="26" t="s">
        <v>789</v>
      </c>
      <c r="AC23" s="240" t="s">
        <v>1210</v>
      </c>
      <c r="AD23" s="33">
        <v>5</v>
      </c>
      <c r="AE23" s="30"/>
      <c r="AF23" s="23">
        <v>4</v>
      </c>
      <c r="AG23" s="8">
        <v>3</v>
      </c>
      <c r="AH23" s="8">
        <v>3</v>
      </c>
      <c r="AI23" s="10">
        <v>1</v>
      </c>
      <c r="AK23" s="26" t="s">
        <v>120</v>
      </c>
      <c r="AL23" s="240" t="s">
        <v>875</v>
      </c>
      <c r="AM23" s="33">
        <v>5</v>
      </c>
      <c r="AN23" s="30"/>
      <c r="AO23" s="23"/>
      <c r="AP23" s="8"/>
      <c r="AQ23" s="8"/>
      <c r="AR23" s="10"/>
      <c r="AT23" s="26" t="s">
        <v>19</v>
      </c>
      <c r="AU23" s="240" t="s">
        <v>1084</v>
      </c>
      <c r="AV23" s="33">
        <v>4</v>
      </c>
      <c r="AW23" s="30"/>
      <c r="AX23" s="23">
        <v>2</v>
      </c>
      <c r="AY23" s="8">
        <v>1</v>
      </c>
      <c r="AZ23" s="8">
        <v>1</v>
      </c>
      <c r="BA23" s="10">
        <v>1</v>
      </c>
      <c r="BC23" s="26" t="s">
        <v>38</v>
      </c>
      <c r="BD23" s="240" t="s">
        <v>874</v>
      </c>
      <c r="BE23" s="33">
        <v>5</v>
      </c>
      <c r="BF23" s="30"/>
      <c r="BG23" s="33">
        <v>4</v>
      </c>
      <c r="BH23" s="8">
        <v>2</v>
      </c>
      <c r="BI23" s="8">
        <v>2</v>
      </c>
      <c r="BJ23" s="8">
        <v>1</v>
      </c>
      <c r="BL23" s="26" t="s">
        <v>32</v>
      </c>
      <c r="BM23" s="240" t="s">
        <v>29</v>
      </c>
      <c r="BN23" s="33">
        <v>5</v>
      </c>
      <c r="BO23" s="30"/>
      <c r="BP23" s="23"/>
      <c r="BQ23" s="8"/>
      <c r="BR23" s="8"/>
      <c r="BS23" s="10"/>
    </row>
    <row r="24" spans="2:71" ht="27.75" customHeight="1" x14ac:dyDescent="0.35">
      <c r="B24" s="49" t="s">
        <v>32</v>
      </c>
      <c r="C24" s="51"/>
      <c r="D24" s="58">
        <v>1</v>
      </c>
      <c r="E24" s="58">
        <v>1</v>
      </c>
      <c r="F24" s="58">
        <v>1</v>
      </c>
      <c r="G24" s="122">
        <v>2</v>
      </c>
      <c r="H24" s="122">
        <f t="shared" si="0"/>
        <v>1</v>
      </c>
      <c r="J24" s="26" t="s">
        <v>19</v>
      </c>
      <c r="K24" s="191" t="s">
        <v>765</v>
      </c>
      <c r="L24" s="33">
        <v>4</v>
      </c>
      <c r="M24" s="30"/>
      <c r="N24" s="23">
        <v>4</v>
      </c>
      <c r="O24" s="8">
        <v>3</v>
      </c>
      <c r="P24" s="8">
        <v>3</v>
      </c>
      <c r="Q24" s="10">
        <v>3</v>
      </c>
      <c r="S24" s="26" t="s">
        <v>789</v>
      </c>
      <c r="T24" s="240" t="s">
        <v>716</v>
      </c>
      <c r="U24" s="33">
        <v>5</v>
      </c>
      <c r="V24" s="30"/>
      <c r="W24" s="23">
        <v>4</v>
      </c>
      <c r="X24" s="8">
        <v>2</v>
      </c>
      <c r="Y24" s="8">
        <v>2</v>
      </c>
      <c r="Z24" s="10">
        <v>2</v>
      </c>
      <c r="AB24" s="26" t="s">
        <v>789</v>
      </c>
      <c r="AC24" s="240" t="s">
        <v>1174</v>
      </c>
      <c r="AD24" s="33">
        <v>5</v>
      </c>
      <c r="AE24" s="30"/>
      <c r="AF24" s="23">
        <v>4</v>
      </c>
      <c r="AG24" s="8">
        <v>3</v>
      </c>
      <c r="AH24" s="8">
        <v>3</v>
      </c>
      <c r="AI24" s="10">
        <v>1</v>
      </c>
      <c r="AK24" s="26" t="s">
        <v>120</v>
      </c>
      <c r="AL24" s="240" t="s">
        <v>1036</v>
      </c>
      <c r="AM24" s="33">
        <v>5</v>
      </c>
      <c r="AN24" s="30"/>
      <c r="AO24" s="23"/>
      <c r="AP24" s="8"/>
      <c r="AQ24" s="8"/>
      <c r="AR24" s="10"/>
      <c r="AT24" s="26" t="s">
        <v>19</v>
      </c>
      <c r="AU24" s="240" t="s">
        <v>823</v>
      </c>
      <c r="AV24" s="33">
        <v>5</v>
      </c>
      <c r="AW24" s="30"/>
      <c r="AX24" s="23">
        <v>2</v>
      </c>
      <c r="AY24" s="8">
        <v>1</v>
      </c>
      <c r="AZ24" s="8">
        <v>1</v>
      </c>
      <c r="BA24" s="10">
        <v>1</v>
      </c>
      <c r="BC24" s="26" t="s">
        <v>38</v>
      </c>
      <c r="BD24" s="240" t="s">
        <v>1114</v>
      </c>
      <c r="BE24" s="33">
        <v>5</v>
      </c>
      <c r="BF24" s="30"/>
      <c r="BG24" s="23">
        <v>3</v>
      </c>
      <c r="BH24" s="8">
        <v>2</v>
      </c>
      <c r="BI24" s="8">
        <v>2</v>
      </c>
      <c r="BJ24" s="8">
        <v>1</v>
      </c>
      <c r="BL24" s="26" t="s">
        <v>32</v>
      </c>
      <c r="BM24" s="240" t="s">
        <v>1228</v>
      </c>
      <c r="BN24" s="33">
        <v>5</v>
      </c>
      <c r="BO24" s="30"/>
      <c r="BP24" s="23"/>
      <c r="BQ24" s="8"/>
      <c r="BR24" s="8"/>
      <c r="BS24" s="10"/>
    </row>
    <row r="25" spans="2:71" ht="27.75" customHeight="1" x14ac:dyDescent="0.35">
      <c r="B25" s="49" t="s">
        <v>645</v>
      </c>
      <c r="C25" s="51"/>
      <c r="D25" s="58">
        <v>1</v>
      </c>
      <c r="E25" s="58">
        <v>1</v>
      </c>
      <c r="F25" s="58">
        <v>1</v>
      </c>
      <c r="G25" s="122">
        <v>2</v>
      </c>
      <c r="H25" s="122">
        <f t="shared" si="0"/>
        <v>1</v>
      </c>
      <c r="J25" s="26" t="s">
        <v>19</v>
      </c>
      <c r="K25" s="191" t="s">
        <v>766</v>
      </c>
      <c r="L25" s="33">
        <v>4</v>
      </c>
      <c r="M25" s="30"/>
      <c r="N25" s="23">
        <v>4</v>
      </c>
      <c r="O25" s="8">
        <v>3</v>
      </c>
      <c r="P25" s="8">
        <v>3</v>
      </c>
      <c r="Q25" s="10">
        <v>3</v>
      </c>
      <c r="S25" s="26" t="s">
        <v>789</v>
      </c>
      <c r="T25" s="240" t="s">
        <v>717</v>
      </c>
      <c r="U25" s="33">
        <v>5</v>
      </c>
      <c r="V25" s="30"/>
      <c r="W25" s="23">
        <v>5</v>
      </c>
      <c r="X25" s="8">
        <v>3</v>
      </c>
      <c r="Y25" s="8">
        <v>3</v>
      </c>
      <c r="Z25" s="10">
        <v>2</v>
      </c>
      <c r="AB25" s="26" t="s">
        <v>789</v>
      </c>
      <c r="AC25" s="240" t="s">
        <v>1175</v>
      </c>
      <c r="AD25" s="33">
        <v>5</v>
      </c>
      <c r="AE25" s="30"/>
      <c r="AF25" s="23">
        <v>4</v>
      </c>
      <c r="AG25" s="8">
        <v>3</v>
      </c>
      <c r="AH25" s="8">
        <v>3</v>
      </c>
      <c r="AI25" s="10">
        <v>1</v>
      </c>
      <c r="AK25" s="26" t="s">
        <v>120</v>
      </c>
      <c r="AL25" s="240" t="s">
        <v>1037</v>
      </c>
      <c r="AM25" s="33">
        <v>5</v>
      </c>
      <c r="AN25" s="30"/>
      <c r="AO25" s="23"/>
      <c r="AP25" s="8"/>
      <c r="AQ25" s="8"/>
      <c r="AR25" s="10"/>
      <c r="AT25" s="26" t="s">
        <v>19</v>
      </c>
      <c r="AU25" s="240" t="s">
        <v>819</v>
      </c>
      <c r="AV25" s="33">
        <v>5</v>
      </c>
      <c r="AW25" s="30"/>
      <c r="AX25" s="23">
        <v>2</v>
      </c>
      <c r="AY25" s="8">
        <v>1</v>
      </c>
      <c r="AZ25" s="8">
        <v>1</v>
      </c>
      <c r="BA25" s="10">
        <v>1</v>
      </c>
      <c r="BC25" s="26" t="s">
        <v>38</v>
      </c>
      <c r="BD25" s="240" t="s">
        <v>1209</v>
      </c>
      <c r="BE25" s="33">
        <v>5</v>
      </c>
      <c r="BF25" s="30"/>
      <c r="BG25" s="23">
        <v>3</v>
      </c>
      <c r="BH25" s="8">
        <v>2</v>
      </c>
      <c r="BI25" s="8">
        <v>2</v>
      </c>
      <c r="BJ25" s="8">
        <v>1</v>
      </c>
      <c r="BL25" s="26" t="s">
        <v>32</v>
      </c>
      <c r="BM25" s="240" t="s">
        <v>837</v>
      </c>
      <c r="BN25" s="33">
        <v>5</v>
      </c>
      <c r="BO25" s="30"/>
      <c r="BP25" s="23"/>
      <c r="BQ25" s="8"/>
      <c r="BR25" s="8"/>
      <c r="BS25" s="10"/>
    </row>
    <row r="26" spans="2:71" ht="27.75" customHeight="1" x14ac:dyDescent="0.35">
      <c r="B26" s="49" t="s">
        <v>646</v>
      </c>
      <c r="C26" s="51"/>
      <c r="D26" s="58">
        <v>1</v>
      </c>
      <c r="E26" s="58">
        <v>1</v>
      </c>
      <c r="F26" s="58">
        <v>1</v>
      </c>
      <c r="G26" s="122">
        <v>2</v>
      </c>
      <c r="H26" s="122">
        <f>AVERAGE(D26:F26)</f>
        <v>1</v>
      </c>
      <c r="J26" s="26" t="s">
        <v>789</v>
      </c>
      <c r="K26" s="191" t="s">
        <v>976</v>
      </c>
      <c r="L26" s="33">
        <v>5</v>
      </c>
      <c r="M26" s="30"/>
      <c r="N26" s="23">
        <v>5</v>
      </c>
      <c r="O26" s="8">
        <v>5</v>
      </c>
      <c r="P26" s="8">
        <v>5</v>
      </c>
      <c r="Q26" s="10">
        <v>1</v>
      </c>
      <c r="S26" s="26" t="s">
        <v>789</v>
      </c>
      <c r="T26" s="240" t="s">
        <v>718</v>
      </c>
      <c r="U26" s="33">
        <v>5</v>
      </c>
      <c r="V26" s="30"/>
      <c r="W26" s="23">
        <v>3</v>
      </c>
      <c r="X26" s="8">
        <v>2</v>
      </c>
      <c r="Y26" s="8">
        <v>2</v>
      </c>
      <c r="Z26" s="10">
        <v>2</v>
      </c>
      <c r="AB26" s="26" t="s">
        <v>789</v>
      </c>
      <c r="AC26" s="240" t="s">
        <v>1176</v>
      </c>
      <c r="AD26" s="33">
        <v>5</v>
      </c>
      <c r="AE26" s="30"/>
      <c r="AF26" s="23">
        <v>5</v>
      </c>
      <c r="AG26" s="8">
        <v>5</v>
      </c>
      <c r="AH26" s="8">
        <v>5</v>
      </c>
      <c r="AI26" s="10">
        <v>4</v>
      </c>
      <c r="AK26" s="26" t="s">
        <v>120</v>
      </c>
      <c r="AL26" s="200" t="s">
        <v>1039</v>
      </c>
      <c r="AM26" s="33">
        <v>5</v>
      </c>
      <c r="AN26" s="30"/>
      <c r="AO26" s="23"/>
      <c r="AP26" s="8"/>
      <c r="AQ26" s="8"/>
      <c r="AR26" s="10"/>
      <c r="AT26" s="26" t="s">
        <v>19</v>
      </c>
      <c r="AU26" s="241" t="s">
        <v>887</v>
      </c>
      <c r="AV26" s="33">
        <v>5</v>
      </c>
      <c r="AW26" s="30"/>
      <c r="AX26" s="23">
        <v>2</v>
      </c>
      <c r="AY26" s="8">
        <v>1</v>
      </c>
      <c r="AZ26" s="8">
        <v>1</v>
      </c>
      <c r="BA26" s="10">
        <v>1</v>
      </c>
      <c r="BC26" s="26" t="s">
        <v>38</v>
      </c>
      <c r="BD26" s="200" t="s">
        <v>1115</v>
      </c>
      <c r="BE26" s="33">
        <v>5</v>
      </c>
      <c r="BF26" s="30"/>
      <c r="BG26" s="23">
        <v>3</v>
      </c>
      <c r="BH26" s="8">
        <v>2</v>
      </c>
      <c r="BI26" s="8">
        <v>2</v>
      </c>
      <c r="BJ26" s="8">
        <v>1</v>
      </c>
      <c r="BL26" s="26" t="s">
        <v>32</v>
      </c>
      <c r="BM26" s="240" t="s">
        <v>1165</v>
      </c>
      <c r="BN26" s="33">
        <v>5</v>
      </c>
      <c r="BO26" s="30"/>
      <c r="BP26" s="23"/>
      <c r="BQ26" s="8"/>
      <c r="BR26" s="8"/>
      <c r="BS26" s="10"/>
    </row>
    <row r="27" spans="2:71" ht="27.75" customHeight="1" x14ac:dyDescent="0.35">
      <c r="B27" s="49" t="s">
        <v>251</v>
      </c>
      <c r="C27" s="51"/>
      <c r="D27" s="58">
        <v>1</v>
      </c>
      <c r="E27" s="58">
        <v>1</v>
      </c>
      <c r="F27" s="58">
        <v>1</v>
      </c>
      <c r="G27" s="122">
        <v>2</v>
      </c>
      <c r="H27" s="122">
        <f>AVERAGE(D27:F27)</f>
        <v>1</v>
      </c>
      <c r="J27" s="26" t="s">
        <v>789</v>
      </c>
      <c r="K27" s="191" t="s">
        <v>1199</v>
      </c>
      <c r="L27" s="33">
        <v>5</v>
      </c>
      <c r="M27" s="30"/>
      <c r="N27" s="23">
        <v>5</v>
      </c>
      <c r="O27" s="8">
        <v>5</v>
      </c>
      <c r="P27" s="8">
        <v>5</v>
      </c>
      <c r="Q27" s="10">
        <v>3</v>
      </c>
      <c r="S27" s="26" t="s">
        <v>789</v>
      </c>
      <c r="T27" s="240" t="s">
        <v>726</v>
      </c>
      <c r="U27" s="33">
        <v>5</v>
      </c>
      <c r="V27" s="30"/>
      <c r="W27" s="23">
        <v>4</v>
      </c>
      <c r="X27" s="8">
        <v>2</v>
      </c>
      <c r="Y27" s="8">
        <v>2</v>
      </c>
      <c r="Z27" s="10">
        <v>2</v>
      </c>
      <c r="AB27" s="26" t="s">
        <v>789</v>
      </c>
      <c r="AC27" s="240" t="s">
        <v>1177</v>
      </c>
      <c r="AD27" s="33">
        <v>5</v>
      </c>
      <c r="AE27" s="30"/>
      <c r="AF27" s="23">
        <v>4</v>
      </c>
      <c r="AG27" s="8">
        <v>3</v>
      </c>
      <c r="AH27" s="8">
        <v>3</v>
      </c>
      <c r="AI27" s="10">
        <v>1</v>
      </c>
      <c r="AK27" s="26" t="s">
        <v>120</v>
      </c>
      <c r="AL27" s="200" t="s">
        <v>1038</v>
      </c>
      <c r="AM27" s="33">
        <v>5</v>
      </c>
      <c r="AN27" s="30"/>
      <c r="AO27" s="23"/>
      <c r="AP27" s="8"/>
      <c r="AQ27" s="8"/>
      <c r="AR27" s="10"/>
      <c r="AT27" s="26" t="s">
        <v>19</v>
      </c>
      <c r="AU27" s="240" t="s">
        <v>809</v>
      </c>
      <c r="AV27" s="33">
        <v>5</v>
      </c>
      <c r="AW27" s="30"/>
      <c r="AX27" s="23">
        <v>2</v>
      </c>
      <c r="AY27" s="8">
        <v>1</v>
      </c>
      <c r="AZ27" s="8">
        <v>1</v>
      </c>
      <c r="BA27" s="10">
        <v>1</v>
      </c>
      <c r="BC27" s="26" t="s">
        <v>38</v>
      </c>
      <c r="BD27" s="200" t="s">
        <v>1116</v>
      </c>
      <c r="BE27" s="33">
        <v>5</v>
      </c>
      <c r="BF27" s="30"/>
      <c r="BG27" s="23">
        <v>3</v>
      </c>
      <c r="BH27" s="8">
        <v>2</v>
      </c>
      <c r="BI27" s="8">
        <v>2</v>
      </c>
      <c r="BJ27" s="8">
        <v>1</v>
      </c>
      <c r="BL27" s="26" t="s">
        <v>32</v>
      </c>
      <c r="BM27" s="200" t="s">
        <v>1164</v>
      </c>
      <c r="BN27" s="33">
        <v>5</v>
      </c>
      <c r="BO27" s="30"/>
      <c r="BP27" s="23"/>
      <c r="BQ27" s="8"/>
      <c r="BR27" s="8"/>
      <c r="BS27" s="10"/>
    </row>
    <row r="28" spans="2:71" ht="27.75" customHeight="1" x14ac:dyDescent="0.35">
      <c r="B28" s="114" t="s">
        <v>6</v>
      </c>
      <c r="C28" s="115">
        <f>MAX(BG67:BJ67)</f>
        <v>2</v>
      </c>
      <c r="D28" s="116">
        <f>AVERAGE(BG$70:BG$76)</f>
        <v>4</v>
      </c>
      <c r="E28" s="116">
        <f>AVERAGE(BG83:BG91)</f>
        <v>3.6666666666666665</v>
      </c>
      <c r="F28" s="116">
        <f>AVERAGE(BG92:BG101)</f>
        <v>2.3333333333333335</v>
      </c>
      <c r="G28" s="122">
        <v>4.92</v>
      </c>
      <c r="H28" s="122">
        <f>AVERAGE(D28:F28)</f>
        <v>3.3333333333333335</v>
      </c>
      <c r="J28" s="26" t="s">
        <v>789</v>
      </c>
      <c r="K28" s="191" t="s">
        <v>768</v>
      </c>
      <c r="L28" s="33">
        <v>5</v>
      </c>
      <c r="M28" s="30"/>
      <c r="N28" s="23">
        <v>4</v>
      </c>
      <c r="O28" s="8">
        <v>2</v>
      </c>
      <c r="P28" s="8">
        <v>2</v>
      </c>
      <c r="Q28" s="10">
        <v>2</v>
      </c>
      <c r="S28" s="26" t="s">
        <v>789</v>
      </c>
      <c r="T28" s="240" t="s">
        <v>727</v>
      </c>
      <c r="U28" s="33">
        <v>5</v>
      </c>
      <c r="V28" s="30"/>
      <c r="W28" s="23">
        <v>4</v>
      </c>
      <c r="X28" s="8">
        <v>2</v>
      </c>
      <c r="Y28" s="8">
        <v>2</v>
      </c>
      <c r="Z28" s="10">
        <v>2</v>
      </c>
      <c r="AB28" s="26" t="s">
        <v>789</v>
      </c>
      <c r="AC28" s="240" t="s">
        <v>1178</v>
      </c>
      <c r="AD28" s="33">
        <v>5</v>
      </c>
      <c r="AE28" s="30"/>
      <c r="AF28" s="23">
        <v>4</v>
      </c>
      <c r="AG28" s="8">
        <v>3</v>
      </c>
      <c r="AH28" s="8">
        <v>3</v>
      </c>
      <c r="AI28" s="10">
        <v>1</v>
      </c>
      <c r="AK28" s="26" t="s">
        <v>120</v>
      </c>
      <c r="AL28" s="200" t="s">
        <v>1040</v>
      </c>
      <c r="AM28" s="33">
        <v>5</v>
      </c>
      <c r="AN28" s="30"/>
      <c r="AO28" s="23"/>
      <c r="AP28" s="8"/>
      <c r="AQ28" s="8"/>
      <c r="AR28" s="10"/>
      <c r="AT28" s="26" t="s">
        <v>19</v>
      </c>
      <c r="AU28" s="240" t="s">
        <v>810</v>
      </c>
      <c r="AV28" s="33">
        <v>5</v>
      </c>
      <c r="AW28" s="30"/>
      <c r="AX28" s="23">
        <v>2</v>
      </c>
      <c r="AY28" s="8">
        <v>1</v>
      </c>
      <c r="AZ28" s="8">
        <v>1</v>
      </c>
      <c r="BA28" s="10">
        <v>1</v>
      </c>
      <c r="BC28" s="26" t="s">
        <v>38</v>
      </c>
      <c r="BD28" s="200" t="s">
        <v>822</v>
      </c>
      <c r="BE28" s="33">
        <v>5</v>
      </c>
      <c r="BF28" s="30"/>
      <c r="BG28" s="23">
        <v>3</v>
      </c>
      <c r="BH28" s="8">
        <v>2</v>
      </c>
      <c r="BI28" s="8">
        <v>2</v>
      </c>
      <c r="BJ28" s="8">
        <v>1</v>
      </c>
      <c r="BL28" s="26" t="s">
        <v>32</v>
      </c>
      <c r="BM28" s="200" t="s">
        <v>1163</v>
      </c>
      <c r="BN28" s="33">
        <v>5</v>
      </c>
      <c r="BO28" s="30"/>
      <c r="BP28" s="23"/>
      <c r="BQ28" s="8"/>
      <c r="BR28" s="8"/>
      <c r="BS28" s="10"/>
    </row>
    <row r="29" spans="2:71" ht="27.75" customHeight="1" x14ac:dyDescent="0.35">
      <c r="B29" s="114" t="s">
        <v>279</v>
      </c>
      <c r="C29" s="115">
        <f>MAX(BO69:BS96)</f>
        <v>5</v>
      </c>
      <c r="D29" s="116">
        <f>AVERAGE(BP71:BP75)</f>
        <v>3.4</v>
      </c>
      <c r="E29" s="116">
        <f>AVERAGE(BP77:BP86)</f>
        <v>2.7</v>
      </c>
      <c r="F29" s="116">
        <f>AVERAGE(BP87:BP96)</f>
        <v>2.2000000000000002</v>
      </c>
      <c r="G29" s="122">
        <v>5</v>
      </c>
      <c r="H29" s="122">
        <f>AVERAGE(D29:F29)</f>
        <v>2.7666666666666671</v>
      </c>
      <c r="J29" s="26" t="s">
        <v>789</v>
      </c>
      <c r="K29" s="191" t="s">
        <v>769</v>
      </c>
      <c r="L29" s="33">
        <v>5</v>
      </c>
      <c r="M29" s="30"/>
      <c r="N29" s="23">
        <v>5</v>
      </c>
      <c r="O29" s="8">
        <v>3</v>
      </c>
      <c r="P29" s="8">
        <v>3</v>
      </c>
      <c r="Q29" s="10">
        <v>3</v>
      </c>
      <c r="S29" s="26" t="s">
        <v>789</v>
      </c>
      <c r="T29" s="200" t="s">
        <v>54</v>
      </c>
      <c r="U29" s="33">
        <v>5</v>
      </c>
      <c r="V29" s="30"/>
      <c r="W29" s="23">
        <v>4</v>
      </c>
      <c r="X29" s="8">
        <v>2</v>
      </c>
      <c r="Y29" s="8">
        <v>2</v>
      </c>
      <c r="Z29" s="10"/>
      <c r="AB29" s="26" t="s">
        <v>789</v>
      </c>
      <c r="AC29" s="240" t="s">
        <v>1179</v>
      </c>
      <c r="AD29" s="33">
        <v>5</v>
      </c>
      <c r="AE29" s="30"/>
      <c r="AF29" s="23">
        <v>4</v>
      </c>
      <c r="AG29" s="8">
        <v>4</v>
      </c>
      <c r="AH29" s="8">
        <v>4</v>
      </c>
      <c r="AI29" s="10">
        <v>4</v>
      </c>
      <c r="AK29" s="26" t="s">
        <v>120</v>
      </c>
      <c r="AL29" s="200" t="s">
        <v>1041</v>
      </c>
      <c r="AM29" s="33">
        <v>5</v>
      </c>
      <c r="AN29" s="30"/>
      <c r="AO29" s="23"/>
      <c r="AP29" s="8"/>
      <c r="AQ29" s="8"/>
      <c r="AR29" s="10"/>
      <c r="AT29" s="26" t="s">
        <v>19</v>
      </c>
      <c r="AU29" s="240" t="s">
        <v>811</v>
      </c>
      <c r="AV29" s="33">
        <v>5</v>
      </c>
      <c r="AW29" s="30"/>
      <c r="AX29" s="23">
        <v>2</v>
      </c>
      <c r="AY29" s="8">
        <v>1</v>
      </c>
      <c r="AZ29" s="8">
        <v>1</v>
      </c>
      <c r="BA29" s="10">
        <v>1</v>
      </c>
      <c r="BC29" s="26" t="s">
        <v>38</v>
      </c>
      <c r="BD29" s="200" t="s">
        <v>884</v>
      </c>
      <c r="BE29" s="33">
        <v>4</v>
      </c>
      <c r="BF29" s="30"/>
      <c r="BG29" s="23">
        <v>3</v>
      </c>
      <c r="BH29" s="8">
        <v>2</v>
      </c>
      <c r="BI29" s="8">
        <v>2</v>
      </c>
      <c r="BJ29" s="8">
        <v>1</v>
      </c>
      <c r="BL29" s="26" t="s">
        <v>32</v>
      </c>
      <c r="BM29" s="200" t="s">
        <v>1162</v>
      </c>
      <c r="BN29" s="33">
        <v>5</v>
      </c>
      <c r="BO29" s="30"/>
      <c r="BP29" s="23"/>
      <c r="BQ29" s="8"/>
      <c r="BR29" s="8"/>
      <c r="BS29" s="10"/>
    </row>
    <row r="30" spans="2:71" ht="27.75" customHeight="1" x14ac:dyDescent="0.3">
      <c r="J30" s="26" t="s">
        <v>11</v>
      </c>
      <c r="K30" s="191" t="s">
        <v>770</v>
      </c>
      <c r="L30" s="33">
        <v>3</v>
      </c>
      <c r="M30" s="30"/>
      <c r="N30" s="23">
        <v>1</v>
      </c>
      <c r="O30" s="8">
        <v>1</v>
      </c>
      <c r="P30" s="8">
        <v>1</v>
      </c>
      <c r="Q30" s="10">
        <v>1</v>
      </c>
      <c r="S30" s="26" t="s">
        <v>789</v>
      </c>
      <c r="T30" s="200" t="s">
        <v>736</v>
      </c>
      <c r="U30" s="33">
        <v>5</v>
      </c>
      <c r="V30" s="30"/>
      <c r="W30" s="23">
        <v>4</v>
      </c>
      <c r="X30" s="8">
        <v>2</v>
      </c>
      <c r="Y30" s="8">
        <v>2</v>
      </c>
      <c r="Z30" s="10"/>
      <c r="AB30" s="26" t="s">
        <v>789</v>
      </c>
      <c r="AC30" s="240" t="s">
        <v>1180</v>
      </c>
      <c r="AD30" s="33">
        <v>5</v>
      </c>
      <c r="AE30" s="30"/>
      <c r="AF30" s="23">
        <v>4</v>
      </c>
      <c r="AG30" s="8">
        <v>3</v>
      </c>
      <c r="AH30" s="8">
        <v>3</v>
      </c>
      <c r="AI30" s="10">
        <v>1</v>
      </c>
      <c r="AK30" s="26" t="s">
        <v>120</v>
      </c>
      <c r="AL30" s="200" t="s">
        <v>1042</v>
      </c>
      <c r="AM30" s="33">
        <v>5</v>
      </c>
      <c r="AN30" s="30"/>
      <c r="AO30" s="23"/>
      <c r="AP30" s="8"/>
      <c r="AQ30" s="8"/>
      <c r="AR30" s="10"/>
      <c r="AT30" s="26" t="s">
        <v>19</v>
      </c>
      <c r="AU30" s="240" t="s">
        <v>812</v>
      </c>
      <c r="AV30" s="33">
        <v>5</v>
      </c>
      <c r="AW30" s="30"/>
      <c r="AX30" s="23">
        <v>2</v>
      </c>
      <c r="AY30" s="8">
        <v>1</v>
      </c>
      <c r="AZ30" s="8">
        <v>1</v>
      </c>
      <c r="BA30" s="10">
        <v>1</v>
      </c>
      <c r="BC30" s="26" t="s">
        <v>38</v>
      </c>
      <c r="BD30" s="200" t="s">
        <v>1222</v>
      </c>
      <c r="BE30" s="33">
        <v>4</v>
      </c>
      <c r="BF30" s="30"/>
      <c r="BG30" s="23">
        <v>3</v>
      </c>
      <c r="BH30" s="8">
        <v>2</v>
      </c>
      <c r="BI30" s="8">
        <v>2</v>
      </c>
      <c r="BJ30" s="8">
        <v>1</v>
      </c>
      <c r="BL30" s="26" t="s">
        <v>32</v>
      </c>
      <c r="BM30" s="200" t="s">
        <v>1229</v>
      </c>
      <c r="BN30" s="33">
        <v>4</v>
      </c>
      <c r="BO30" s="30"/>
      <c r="BP30" s="23"/>
      <c r="BQ30" s="8"/>
      <c r="BR30" s="8"/>
      <c r="BS30" s="10"/>
    </row>
    <row r="31" spans="2:71" ht="27.75" customHeight="1" x14ac:dyDescent="0.3">
      <c r="J31" s="26" t="s">
        <v>789</v>
      </c>
      <c r="K31" s="191" t="s">
        <v>977</v>
      </c>
      <c r="L31" s="33">
        <v>5</v>
      </c>
      <c r="M31" s="30"/>
      <c r="N31" s="23">
        <v>5</v>
      </c>
      <c r="O31" s="8">
        <v>5</v>
      </c>
      <c r="P31" s="8">
        <v>5</v>
      </c>
      <c r="Q31" s="10">
        <v>3</v>
      </c>
      <c r="S31" s="26" t="s">
        <v>789</v>
      </c>
      <c r="T31" s="200" t="s">
        <v>728</v>
      </c>
      <c r="U31" s="33">
        <v>5</v>
      </c>
      <c r="V31" s="30"/>
      <c r="W31" s="23">
        <v>4</v>
      </c>
      <c r="X31" s="8">
        <v>2</v>
      </c>
      <c r="Y31" s="8">
        <v>2</v>
      </c>
      <c r="Z31" s="10"/>
      <c r="AB31" s="26" t="s">
        <v>789</v>
      </c>
      <c r="AC31" s="200" t="s">
        <v>1181</v>
      </c>
      <c r="AD31" s="33">
        <v>5</v>
      </c>
      <c r="AE31" s="30"/>
      <c r="AF31" s="23">
        <v>3</v>
      </c>
      <c r="AG31" s="8">
        <v>2</v>
      </c>
      <c r="AH31" s="8">
        <v>2</v>
      </c>
      <c r="AI31" s="10">
        <v>1</v>
      </c>
      <c r="AK31" s="26" t="s">
        <v>120</v>
      </c>
      <c r="AL31" s="200" t="s">
        <v>915</v>
      </c>
      <c r="AM31" s="33">
        <v>5</v>
      </c>
      <c r="AN31" s="30"/>
      <c r="AO31" s="23"/>
      <c r="AP31" s="8"/>
      <c r="AQ31" s="8"/>
      <c r="AR31" s="10"/>
      <c r="AT31" s="26" t="s">
        <v>19</v>
      </c>
      <c r="AU31" s="240" t="s">
        <v>751</v>
      </c>
      <c r="AV31" s="33">
        <v>5</v>
      </c>
      <c r="AW31" s="30"/>
      <c r="AX31" s="23">
        <v>2</v>
      </c>
      <c r="AY31" s="8">
        <v>1</v>
      </c>
      <c r="AZ31" s="8">
        <v>1</v>
      </c>
      <c r="BA31" s="10">
        <v>1</v>
      </c>
      <c r="BC31" s="26" t="s">
        <v>38</v>
      </c>
      <c r="BD31" s="200" t="s">
        <v>1112</v>
      </c>
      <c r="BE31" s="33">
        <v>4</v>
      </c>
      <c r="BF31" s="30"/>
      <c r="BG31" s="23">
        <v>3</v>
      </c>
      <c r="BH31" s="8">
        <v>2</v>
      </c>
      <c r="BI31" s="8">
        <v>2</v>
      </c>
      <c r="BJ31" s="8">
        <v>1</v>
      </c>
      <c r="BL31" s="26" t="s">
        <v>32</v>
      </c>
      <c r="BM31" s="200" t="s">
        <v>1161</v>
      </c>
      <c r="BN31" s="33">
        <v>4</v>
      </c>
      <c r="BO31" s="30"/>
      <c r="BP31" s="23"/>
      <c r="BQ31" s="8"/>
      <c r="BR31" s="8"/>
      <c r="BS31" s="10"/>
    </row>
    <row r="32" spans="2:71" ht="27.75" customHeight="1" x14ac:dyDescent="0.3">
      <c r="B32" s="28" t="s">
        <v>13</v>
      </c>
      <c r="C32" s="28"/>
      <c r="D32" s="28"/>
      <c r="E32" s="28"/>
      <c r="F32" s="28"/>
      <c r="G32" s="28"/>
      <c r="H32" s="28"/>
      <c r="J32" s="26" t="s">
        <v>19</v>
      </c>
      <c r="K32" s="191" t="s">
        <v>1252</v>
      </c>
      <c r="L32" s="33">
        <v>5</v>
      </c>
      <c r="M32" s="30"/>
      <c r="N32" s="23">
        <v>5</v>
      </c>
      <c r="O32" s="8">
        <v>5</v>
      </c>
      <c r="P32" s="8">
        <v>5</v>
      </c>
      <c r="Q32" s="10">
        <v>5</v>
      </c>
      <c r="S32" s="26" t="s">
        <v>789</v>
      </c>
      <c r="T32" s="200" t="s">
        <v>737</v>
      </c>
      <c r="U32" s="33">
        <v>5</v>
      </c>
      <c r="V32" s="30"/>
      <c r="W32" s="23">
        <v>3</v>
      </c>
      <c r="X32" s="8">
        <v>2</v>
      </c>
      <c r="Y32" s="8">
        <v>2</v>
      </c>
      <c r="Z32" s="10"/>
      <c r="AB32" s="26" t="s">
        <v>789</v>
      </c>
      <c r="AC32" s="200" t="s">
        <v>1182</v>
      </c>
      <c r="AD32" s="33">
        <v>5</v>
      </c>
      <c r="AE32" s="30"/>
      <c r="AF32" s="23">
        <v>3</v>
      </c>
      <c r="AG32" s="8">
        <v>3</v>
      </c>
      <c r="AH32" s="8">
        <v>3</v>
      </c>
      <c r="AI32" s="10">
        <v>1</v>
      </c>
      <c r="AK32" s="26" t="s">
        <v>120</v>
      </c>
      <c r="AL32" s="200" t="s">
        <v>1043</v>
      </c>
      <c r="AM32" s="33">
        <v>5</v>
      </c>
      <c r="AN32" s="30"/>
      <c r="AO32" s="23"/>
      <c r="AP32" s="8"/>
      <c r="AQ32" s="8"/>
      <c r="AR32" s="10"/>
      <c r="AT32" s="26" t="s">
        <v>19</v>
      </c>
      <c r="AU32" s="240" t="s">
        <v>1215</v>
      </c>
      <c r="AV32" s="33">
        <v>5</v>
      </c>
      <c r="AW32" s="30"/>
      <c r="AX32" s="23">
        <v>2</v>
      </c>
      <c r="AY32" s="8">
        <v>1</v>
      </c>
      <c r="AZ32" s="8">
        <v>1</v>
      </c>
      <c r="BA32" s="10">
        <v>1</v>
      </c>
      <c r="BC32" s="26" t="s">
        <v>38</v>
      </c>
      <c r="BD32" s="200" t="s">
        <v>1117</v>
      </c>
      <c r="BE32" s="33">
        <v>5</v>
      </c>
      <c r="BF32" s="30"/>
      <c r="BG32" s="23">
        <v>3</v>
      </c>
      <c r="BH32" s="8">
        <v>2</v>
      </c>
      <c r="BI32" s="8">
        <v>2</v>
      </c>
      <c r="BJ32" s="8">
        <v>1</v>
      </c>
      <c r="BL32" s="26" t="s">
        <v>32</v>
      </c>
      <c r="BM32" s="200" t="s">
        <v>1160</v>
      </c>
      <c r="BN32" s="33">
        <v>4</v>
      </c>
      <c r="BO32" s="30"/>
      <c r="BP32" s="23"/>
      <c r="BQ32" s="8"/>
      <c r="BR32" s="8"/>
      <c r="BS32" s="10"/>
    </row>
    <row r="33" spans="2:71" ht="27.75" customHeight="1" x14ac:dyDescent="0.3">
      <c r="B33" s="28"/>
      <c r="C33" s="28"/>
      <c r="D33" s="28"/>
      <c r="E33" s="28"/>
      <c r="F33" s="28"/>
      <c r="G33" s="28"/>
      <c r="H33" s="28"/>
      <c r="J33" s="26" t="s">
        <v>19</v>
      </c>
      <c r="K33" s="191" t="s">
        <v>771</v>
      </c>
      <c r="L33" s="33">
        <v>4</v>
      </c>
      <c r="M33" s="30"/>
      <c r="N33" s="23">
        <v>4</v>
      </c>
      <c r="O33" s="8">
        <v>3</v>
      </c>
      <c r="P33" s="8">
        <v>3</v>
      </c>
      <c r="Q33" s="10">
        <v>4</v>
      </c>
      <c r="S33" s="26" t="s">
        <v>789</v>
      </c>
      <c r="T33" s="200" t="s">
        <v>61</v>
      </c>
      <c r="U33" s="33">
        <v>5</v>
      </c>
      <c r="V33" s="30"/>
      <c r="W33" s="23">
        <v>4</v>
      </c>
      <c r="X33" s="8">
        <v>2</v>
      </c>
      <c r="Y33" s="8">
        <v>2</v>
      </c>
      <c r="Z33" s="10"/>
      <c r="AB33" s="26" t="s">
        <v>789</v>
      </c>
      <c r="AC33" s="200" t="s">
        <v>1183</v>
      </c>
      <c r="AD33" s="33">
        <v>5</v>
      </c>
      <c r="AE33" s="30"/>
      <c r="AF33" s="23">
        <v>3</v>
      </c>
      <c r="AG33" s="8">
        <v>3</v>
      </c>
      <c r="AH33" s="8">
        <v>3</v>
      </c>
      <c r="AI33" s="10">
        <v>1</v>
      </c>
      <c r="AK33" s="26" t="s">
        <v>120</v>
      </c>
      <c r="AL33" s="200" t="s">
        <v>1044</v>
      </c>
      <c r="AM33" s="33">
        <v>5</v>
      </c>
      <c r="AN33" s="30"/>
      <c r="AO33" s="23"/>
      <c r="AP33" s="8"/>
      <c r="AQ33" s="8"/>
      <c r="AR33" s="10"/>
      <c r="AT33" s="26" t="s">
        <v>19</v>
      </c>
      <c r="AU33" s="240" t="s">
        <v>813</v>
      </c>
      <c r="AV33" s="33">
        <v>5</v>
      </c>
      <c r="AW33" s="30"/>
      <c r="AX33" s="23">
        <v>2</v>
      </c>
      <c r="AY33" s="8">
        <v>1</v>
      </c>
      <c r="AZ33" s="8">
        <v>1</v>
      </c>
      <c r="BA33" s="10">
        <v>1</v>
      </c>
      <c r="BC33" s="26" t="s">
        <v>38</v>
      </c>
      <c r="BD33" s="200" t="s">
        <v>1118</v>
      </c>
      <c r="BE33" s="33">
        <v>5</v>
      </c>
      <c r="BF33" s="30"/>
      <c r="BG33" s="23">
        <v>3</v>
      </c>
      <c r="BH33" s="8">
        <v>1</v>
      </c>
      <c r="BI33" s="8">
        <v>1</v>
      </c>
      <c r="BJ33" s="8">
        <v>1</v>
      </c>
      <c r="BL33" s="26" t="s">
        <v>32</v>
      </c>
      <c r="BM33" s="200" t="s">
        <v>1159</v>
      </c>
      <c r="BN33" s="33">
        <v>5</v>
      </c>
      <c r="BO33" s="30"/>
      <c r="BP33" s="23"/>
      <c r="BQ33" s="8"/>
      <c r="BR33" s="8"/>
      <c r="BS33" s="10"/>
    </row>
    <row r="34" spans="2:71" ht="60" x14ac:dyDescent="0.3">
      <c r="B34" s="28"/>
      <c r="C34" s="28"/>
      <c r="D34" s="28"/>
      <c r="E34" s="28"/>
      <c r="F34" s="28"/>
      <c r="G34" s="28"/>
      <c r="H34" s="28"/>
      <c r="J34" s="26" t="s">
        <v>790</v>
      </c>
      <c r="K34" s="191" t="s">
        <v>29</v>
      </c>
      <c r="L34" s="33">
        <v>4</v>
      </c>
      <c r="M34" s="30"/>
      <c r="N34" s="23">
        <v>5</v>
      </c>
      <c r="O34" s="8">
        <v>3</v>
      </c>
      <c r="P34" s="8">
        <v>3</v>
      </c>
      <c r="Q34" s="10">
        <v>1</v>
      </c>
      <c r="S34" s="26" t="s">
        <v>789</v>
      </c>
      <c r="T34" s="200" t="s">
        <v>729</v>
      </c>
      <c r="U34" s="33">
        <v>5</v>
      </c>
      <c r="V34" s="30"/>
      <c r="W34" s="23">
        <v>3</v>
      </c>
      <c r="X34" s="8">
        <v>2</v>
      </c>
      <c r="Y34" s="8">
        <v>2</v>
      </c>
      <c r="Z34" s="10"/>
      <c r="AB34" s="26" t="s">
        <v>789</v>
      </c>
      <c r="AC34" s="200" t="s">
        <v>1184</v>
      </c>
      <c r="AD34" s="33">
        <v>5</v>
      </c>
      <c r="AE34" s="30"/>
      <c r="AF34" s="23">
        <v>4</v>
      </c>
      <c r="AG34" s="8">
        <v>2</v>
      </c>
      <c r="AH34" s="8">
        <v>2</v>
      </c>
      <c r="AI34" s="10">
        <v>1</v>
      </c>
      <c r="AK34" s="26" t="s">
        <v>120</v>
      </c>
      <c r="AL34" s="200" t="s">
        <v>112</v>
      </c>
      <c r="AM34" s="33">
        <v>5</v>
      </c>
      <c r="AN34" s="30"/>
      <c r="AO34" s="23"/>
      <c r="AP34" s="8"/>
      <c r="AQ34" s="8"/>
      <c r="AR34" s="10"/>
      <c r="AT34" s="26" t="s">
        <v>19</v>
      </c>
      <c r="AU34" s="200" t="s">
        <v>1009</v>
      </c>
      <c r="AV34" s="33">
        <v>5</v>
      </c>
      <c r="AW34" s="30"/>
      <c r="AX34" s="23">
        <v>1</v>
      </c>
      <c r="AY34" s="8">
        <v>1</v>
      </c>
      <c r="AZ34" s="8">
        <v>1</v>
      </c>
      <c r="BA34" s="10">
        <v>1</v>
      </c>
      <c r="BC34" s="26" t="s">
        <v>38</v>
      </c>
      <c r="BD34" s="200" t="s">
        <v>903</v>
      </c>
      <c r="BE34" s="33">
        <v>5</v>
      </c>
      <c r="BF34" s="30"/>
      <c r="BG34" s="23">
        <v>2</v>
      </c>
      <c r="BH34" s="8">
        <v>1</v>
      </c>
      <c r="BI34" s="8">
        <v>1</v>
      </c>
      <c r="BJ34" s="8">
        <v>1</v>
      </c>
      <c r="BL34" s="26" t="s">
        <v>32</v>
      </c>
      <c r="BM34" s="200" t="s">
        <v>1158</v>
      </c>
      <c r="BN34" s="33">
        <v>5</v>
      </c>
      <c r="BO34" s="30"/>
      <c r="BP34" s="23"/>
      <c r="BQ34" s="8"/>
      <c r="BR34" s="8"/>
      <c r="BS34" s="10"/>
    </row>
    <row r="35" spans="2:71" ht="27.75" customHeight="1" x14ac:dyDescent="0.3">
      <c r="B35" s="28"/>
      <c r="C35" s="28"/>
      <c r="D35" s="28"/>
      <c r="E35" s="28"/>
      <c r="F35" s="28"/>
      <c r="G35" s="28"/>
      <c r="H35" s="28"/>
      <c r="J35" s="26" t="s">
        <v>38</v>
      </c>
      <c r="K35" s="191" t="s">
        <v>772</v>
      </c>
      <c r="L35" s="33">
        <v>3</v>
      </c>
      <c r="M35" s="30"/>
      <c r="N35" s="23">
        <v>2</v>
      </c>
      <c r="O35" s="8">
        <v>1</v>
      </c>
      <c r="P35" s="8">
        <v>1</v>
      </c>
      <c r="Q35" s="10">
        <v>1</v>
      </c>
      <c r="S35" s="26" t="s">
        <v>789</v>
      </c>
      <c r="T35" s="200" t="s">
        <v>55</v>
      </c>
      <c r="U35" s="33">
        <v>5</v>
      </c>
      <c r="V35" s="30"/>
      <c r="W35" s="23">
        <v>3</v>
      </c>
      <c r="X35" s="8">
        <v>2</v>
      </c>
      <c r="Y35" s="8">
        <v>2</v>
      </c>
      <c r="Z35" s="10"/>
      <c r="AB35" s="26" t="s">
        <v>789</v>
      </c>
      <c r="AC35" s="200" t="s">
        <v>1185</v>
      </c>
      <c r="AD35" s="33">
        <v>5</v>
      </c>
      <c r="AE35" s="30"/>
      <c r="AF35" s="23">
        <v>3</v>
      </c>
      <c r="AG35" s="8">
        <v>2</v>
      </c>
      <c r="AH35" s="8">
        <v>2</v>
      </c>
      <c r="AI35" s="10">
        <v>1</v>
      </c>
      <c r="AK35" s="26" t="s">
        <v>120</v>
      </c>
      <c r="AL35" s="200" t="s">
        <v>1045</v>
      </c>
      <c r="AM35" s="33">
        <v>5</v>
      </c>
      <c r="AN35" s="30"/>
      <c r="AO35" s="23"/>
      <c r="AP35" s="8"/>
      <c r="AQ35" s="8"/>
      <c r="AR35" s="10"/>
      <c r="AT35" s="26" t="s">
        <v>19</v>
      </c>
      <c r="AU35" s="200" t="s">
        <v>785</v>
      </c>
      <c r="AV35" s="33">
        <v>5</v>
      </c>
      <c r="AW35" s="30"/>
      <c r="AX35" s="23">
        <v>3</v>
      </c>
      <c r="AY35" s="8">
        <v>1</v>
      </c>
      <c r="AZ35" s="8">
        <v>1</v>
      </c>
      <c r="BA35" s="10">
        <v>1</v>
      </c>
      <c r="BC35" s="26" t="s">
        <v>38</v>
      </c>
      <c r="BD35" s="200" t="s">
        <v>847</v>
      </c>
      <c r="BE35" s="33">
        <v>5</v>
      </c>
      <c r="BF35" s="30"/>
      <c r="BG35" s="23">
        <v>2</v>
      </c>
      <c r="BH35" s="8">
        <v>1</v>
      </c>
      <c r="BI35" s="8">
        <v>1</v>
      </c>
      <c r="BJ35" s="8">
        <v>1</v>
      </c>
      <c r="BL35" s="26" t="s">
        <v>32</v>
      </c>
      <c r="BM35" s="200" t="s">
        <v>1157</v>
      </c>
      <c r="BN35" s="33">
        <v>5</v>
      </c>
      <c r="BO35" s="30"/>
      <c r="BP35" s="23"/>
      <c r="BQ35" s="8"/>
      <c r="BR35" s="8"/>
      <c r="BS35" s="10"/>
    </row>
    <row r="36" spans="2:71" ht="27.75" customHeight="1" thickBot="1" x14ac:dyDescent="0.35">
      <c r="B36" s="28"/>
      <c r="C36" s="28"/>
      <c r="D36" s="28"/>
      <c r="E36" s="28"/>
      <c r="F36" s="28"/>
      <c r="G36" s="28"/>
      <c r="H36" s="28"/>
      <c r="J36" s="26" t="s">
        <v>789</v>
      </c>
      <c r="K36" s="191" t="s">
        <v>773</v>
      </c>
      <c r="L36" s="33">
        <v>5</v>
      </c>
      <c r="M36" s="31"/>
      <c r="N36" s="24">
        <v>4</v>
      </c>
      <c r="O36" s="11">
        <v>4</v>
      </c>
      <c r="P36" s="11">
        <v>4</v>
      </c>
      <c r="Q36" s="10">
        <v>2</v>
      </c>
      <c r="S36" s="26" t="s">
        <v>789</v>
      </c>
      <c r="T36" s="200" t="s">
        <v>730</v>
      </c>
      <c r="U36" s="33">
        <v>5</v>
      </c>
      <c r="V36" s="30"/>
      <c r="W36" s="23">
        <v>3</v>
      </c>
      <c r="X36" s="8">
        <v>2</v>
      </c>
      <c r="Y36" s="8">
        <v>2</v>
      </c>
      <c r="Z36" s="10"/>
      <c r="AB36" s="26" t="s">
        <v>789</v>
      </c>
      <c r="AC36" s="200" t="s">
        <v>1186</v>
      </c>
      <c r="AD36" s="33">
        <v>5</v>
      </c>
      <c r="AE36" s="30"/>
      <c r="AF36" s="23">
        <v>3</v>
      </c>
      <c r="AG36" s="8">
        <v>3</v>
      </c>
      <c r="AH36" s="8">
        <v>3</v>
      </c>
      <c r="AI36" s="10">
        <v>1</v>
      </c>
      <c r="AK36" s="26" t="s">
        <v>120</v>
      </c>
      <c r="AL36" s="200" t="s">
        <v>1225</v>
      </c>
      <c r="AM36" s="33">
        <v>5</v>
      </c>
      <c r="AN36" s="30"/>
      <c r="AO36" s="23"/>
      <c r="AP36" s="8"/>
      <c r="AQ36" s="8"/>
      <c r="AR36" s="10"/>
      <c r="AT36" s="26" t="s">
        <v>19</v>
      </c>
      <c r="AU36" s="200" t="s">
        <v>782</v>
      </c>
      <c r="AV36" s="33">
        <v>5</v>
      </c>
      <c r="AW36" s="30"/>
      <c r="AX36" s="23">
        <v>2</v>
      </c>
      <c r="AY36" s="8">
        <v>2</v>
      </c>
      <c r="AZ36" s="8">
        <v>2</v>
      </c>
      <c r="BA36" s="10">
        <v>2</v>
      </c>
      <c r="BC36" s="26" t="s">
        <v>38</v>
      </c>
      <c r="BD36" s="200" t="s">
        <v>1119</v>
      </c>
      <c r="BE36" s="33">
        <v>4</v>
      </c>
      <c r="BF36" s="30"/>
      <c r="BG36" s="23">
        <v>2</v>
      </c>
      <c r="BH36" s="8">
        <v>1</v>
      </c>
      <c r="BI36" s="8">
        <v>1</v>
      </c>
      <c r="BJ36" s="8">
        <v>1</v>
      </c>
      <c r="BL36" s="26" t="s">
        <v>32</v>
      </c>
      <c r="BM36" s="200" t="s">
        <v>1156</v>
      </c>
      <c r="BN36" s="33">
        <v>5</v>
      </c>
      <c r="BO36" s="30"/>
      <c r="BP36" s="23"/>
      <c r="BQ36" s="8"/>
      <c r="BR36" s="8"/>
      <c r="BS36" s="10"/>
    </row>
    <row r="37" spans="2:71" ht="27.75" customHeight="1" x14ac:dyDescent="0.3">
      <c r="B37" s="28"/>
      <c r="C37" s="28"/>
      <c r="D37" s="28"/>
      <c r="E37" s="28"/>
      <c r="F37" s="28"/>
      <c r="G37" s="28"/>
      <c r="H37" s="28"/>
      <c r="J37" s="26" t="s">
        <v>38</v>
      </c>
      <c r="K37" s="191" t="s">
        <v>774</v>
      </c>
      <c r="L37" s="33">
        <v>4</v>
      </c>
      <c r="M37" s="30"/>
      <c r="N37" s="23">
        <v>3</v>
      </c>
      <c r="O37" s="8">
        <v>2</v>
      </c>
      <c r="P37" s="8">
        <v>2</v>
      </c>
      <c r="Q37" s="10">
        <v>1</v>
      </c>
      <c r="S37" s="26" t="s">
        <v>789</v>
      </c>
      <c r="T37" s="200" t="s">
        <v>738</v>
      </c>
      <c r="U37" s="33">
        <v>5</v>
      </c>
      <c r="V37" s="30"/>
      <c r="W37" s="23">
        <v>3</v>
      </c>
      <c r="X37" s="8">
        <v>2</v>
      </c>
      <c r="Y37" s="8">
        <v>2</v>
      </c>
      <c r="Z37" s="10"/>
      <c r="AB37" s="26" t="s">
        <v>789</v>
      </c>
      <c r="AC37" s="200" t="s">
        <v>1187</v>
      </c>
      <c r="AD37" s="33">
        <v>5</v>
      </c>
      <c r="AE37" s="30"/>
      <c r="AF37" s="23">
        <v>3</v>
      </c>
      <c r="AG37" s="8">
        <v>3</v>
      </c>
      <c r="AH37" s="8">
        <v>3</v>
      </c>
      <c r="AI37" s="10">
        <v>1</v>
      </c>
      <c r="AK37" s="26" t="s">
        <v>120</v>
      </c>
      <c r="AL37" s="200" t="s">
        <v>1046</v>
      </c>
      <c r="AM37" s="33">
        <v>5</v>
      </c>
      <c r="AN37" s="30"/>
      <c r="AO37" s="23"/>
      <c r="AP37" s="8"/>
      <c r="AQ37" s="8"/>
      <c r="AR37" s="10"/>
      <c r="AT37" s="26" t="s">
        <v>19</v>
      </c>
      <c r="AU37" s="200" t="s">
        <v>40</v>
      </c>
      <c r="AV37" s="33">
        <v>5</v>
      </c>
      <c r="AW37" s="30"/>
      <c r="AX37" s="23">
        <v>1</v>
      </c>
      <c r="AY37" s="8">
        <v>1</v>
      </c>
      <c r="AZ37" s="8">
        <v>1</v>
      </c>
      <c r="BA37" s="10">
        <v>1</v>
      </c>
      <c r="BC37" s="26" t="s">
        <v>38</v>
      </c>
      <c r="BD37" s="200" t="s">
        <v>1120</v>
      </c>
      <c r="BE37" s="33">
        <v>4</v>
      </c>
      <c r="BF37" s="30"/>
      <c r="BG37" s="23">
        <v>2</v>
      </c>
      <c r="BH37" s="8">
        <v>1</v>
      </c>
      <c r="BI37" s="8">
        <v>1</v>
      </c>
      <c r="BJ37" s="8">
        <v>1</v>
      </c>
      <c r="BL37" s="26" t="s">
        <v>32</v>
      </c>
      <c r="BM37" s="200" t="s">
        <v>1155</v>
      </c>
      <c r="BN37" s="33">
        <v>4</v>
      </c>
      <c r="BO37" s="30"/>
      <c r="BP37" s="23"/>
      <c r="BQ37" s="8"/>
      <c r="BR37" s="8"/>
      <c r="BS37" s="10"/>
    </row>
    <row r="38" spans="2:71" ht="27.75" customHeight="1" x14ac:dyDescent="0.3">
      <c r="B38" s="28"/>
      <c r="C38" s="28"/>
      <c r="D38" s="28"/>
      <c r="E38" s="28"/>
      <c r="F38" s="28"/>
      <c r="G38" s="28"/>
      <c r="H38" s="28"/>
      <c r="J38" s="26" t="s">
        <v>19</v>
      </c>
      <c r="K38" s="191" t="s">
        <v>982</v>
      </c>
      <c r="L38" s="33">
        <v>4</v>
      </c>
      <c r="M38" s="30"/>
      <c r="N38" s="23">
        <v>4</v>
      </c>
      <c r="O38" s="8">
        <v>4</v>
      </c>
      <c r="P38" s="8">
        <v>4</v>
      </c>
      <c r="Q38" s="10">
        <v>4</v>
      </c>
      <c r="S38" s="26" t="s">
        <v>789</v>
      </c>
      <c r="T38" s="200" t="s">
        <v>739</v>
      </c>
      <c r="U38" s="33">
        <v>5</v>
      </c>
      <c r="V38" s="30"/>
      <c r="W38" s="23">
        <v>3</v>
      </c>
      <c r="X38" s="8">
        <v>2</v>
      </c>
      <c r="Y38" s="8">
        <v>2</v>
      </c>
      <c r="Z38" s="10"/>
      <c r="AB38" s="26" t="s">
        <v>789</v>
      </c>
      <c r="AC38" s="200" t="s">
        <v>1188</v>
      </c>
      <c r="AD38" s="33">
        <v>5</v>
      </c>
      <c r="AE38" s="30"/>
      <c r="AF38" s="23">
        <v>2</v>
      </c>
      <c r="AG38" s="8">
        <v>2</v>
      </c>
      <c r="AH38" s="8">
        <v>2</v>
      </c>
      <c r="AI38" s="10">
        <v>1</v>
      </c>
      <c r="AK38" s="26" t="s">
        <v>120</v>
      </c>
      <c r="AL38" s="200" t="s">
        <v>1219</v>
      </c>
      <c r="AM38" s="33">
        <v>5</v>
      </c>
      <c r="AN38" s="30"/>
      <c r="AO38" s="23"/>
      <c r="AP38" s="8"/>
      <c r="AQ38" s="8"/>
      <c r="AR38" s="10"/>
      <c r="AT38" s="26" t="s">
        <v>19</v>
      </c>
      <c r="AU38" s="200" t="s">
        <v>1232</v>
      </c>
      <c r="AV38" s="33">
        <v>5</v>
      </c>
      <c r="AW38" s="30"/>
      <c r="AX38" s="23">
        <v>1</v>
      </c>
      <c r="AY38" s="8">
        <v>1</v>
      </c>
      <c r="AZ38" s="8">
        <v>1</v>
      </c>
      <c r="BA38" s="10">
        <v>1</v>
      </c>
      <c r="BC38" s="26" t="s">
        <v>38</v>
      </c>
      <c r="BD38" s="200" t="s">
        <v>1121</v>
      </c>
      <c r="BE38" s="33">
        <v>4</v>
      </c>
      <c r="BF38" s="30"/>
      <c r="BG38" s="23">
        <v>2</v>
      </c>
      <c r="BH38" s="8">
        <v>1</v>
      </c>
      <c r="BI38" s="8">
        <v>1</v>
      </c>
      <c r="BJ38" s="8">
        <v>1</v>
      </c>
      <c r="BL38" s="26" t="s">
        <v>32</v>
      </c>
      <c r="BM38" s="200" t="s">
        <v>1154</v>
      </c>
      <c r="BN38" s="33">
        <v>4</v>
      </c>
      <c r="BO38" s="30"/>
      <c r="BP38" s="23"/>
      <c r="BQ38" s="8"/>
      <c r="BR38" s="8"/>
      <c r="BS38" s="10"/>
    </row>
    <row r="39" spans="2:71" ht="27.75" customHeight="1" x14ac:dyDescent="0.3">
      <c r="B39" s="28"/>
      <c r="C39" s="28"/>
      <c r="D39" s="28"/>
      <c r="E39" s="28"/>
      <c r="F39" s="28"/>
      <c r="G39" s="28"/>
      <c r="H39" s="28"/>
      <c r="J39" s="26" t="s">
        <v>789</v>
      </c>
      <c r="K39" s="191" t="s">
        <v>775</v>
      </c>
      <c r="L39" s="33">
        <v>5</v>
      </c>
      <c r="M39" s="30"/>
      <c r="N39" s="23">
        <v>4</v>
      </c>
      <c r="O39" s="8">
        <v>4</v>
      </c>
      <c r="P39" s="8">
        <v>4</v>
      </c>
      <c r="Q39" s="10">
        <v>4</v>
      </c>
      <c r="S39" s="26" t="s">
        <v>789</v>
      </c>
      <c r="T39" s="200" t="s">
        <v>740</v>
      </c>
      <c r="U39" s="33">
        <v>5</v>
      </c>
      <c r="V39" s="30"/>
      <c r="W39" s="23">
        <v>3</v>
      </c>
      <c r="X39" s="8">
        <v>2</v>
      </c>
      <c r="Y39" s="8">
        <v>2</v>
      </c>
      <c r="Z39" s="10"/>
      <c r="AB39" s="26" t="s">
        <v>789</v>
      </c>
      <c r="AC39" s="200" t="s">
        <v>1189</v>
      </c>
      <c r="AD39" s="33">
        <v>5</v>
      </c>
      <c r="AE39" s="30"/>
      <c r="AF39" s="23">
        <v>1</v>
      </c>
      <c r="AG39" s="8">
        <v>1</v>
      </c>
      <c r="AH39" s="8">
        <v>1</v>
      </c>
      <c r="AI39" s="10">
        <v>1</v>
      </c>
      <c r="AK39" s="26" t="s">
        <v>120</v>
      </c>
      <c r="AL39" s="200" t="s">
        <v>1047</v>
      </c>
      <c r="AM39" s="33">
        <v>4</v>
      </c>
      <c r="AN39" s="30"/>
      <c r="AO39" s="23"/>
      <c r="AP39" s="8"/>
      <c r="AQ39" s="8"/>
      <c r="AR39" s="10"/>
      <c r="AT39" s="26" t="s">
        <v>19</v>
      </c>
      <c r="AU39" s="200" t="s">
        <v>1226</v>
      </c>
      <c r="AV39" s="33">
        <v>5</v>
      </c>
      <c r="AW39" s="30"/>
      <c r="AX39" s="23">
        <v>2</v>
      </c>
      <c r="AY39" s="8">
        <v>2</v>
      </c>
      <c r="AZ39" s="8">
        <v>2</v>
      </c>
      <c r="BA39" s="10">
        <v>2</v>
      </c>
      <c r="BC39" s="26" t="s">
        <v>38</v>
      </c>
      <c r="BD39" s="200" t="s">
        <v>1122</v>
      </c>
      <c r="BE39" s="33">
        <v>4</v>
      </c>
      <c r="BF39" s="30"/>
      <c r="BG39" s="23">
        <v>2</v>
      </c>
      <c r="BH39" s="8">
        <v>1</v>
      </c>
      <c r="BI39" s="8">
        <v>1</v>
      </c>
      <c r="BJ39" s="8">
        <v>1</v>
      </c>
      <c r="BL39" s="26" t="s">
        <v>32</v>
      </c>
      <c r="BM39" s="200" t="s">
        <v>1153</v>
      </c>
      <c r="BN39" s="33">
        <v>4</v>
      </c>
      <c r="BO39" s="30"/>
      <c r="BP39" s="23"/>
      <c r="BQ39" s="8"/>
      <c r="BR39" s="8"/>
      <c r="BS39" s="10"/>
    </row>
    <row r="40" spans="2:71" ht="45" x14ac:dyDescent="0.3">
      <c r="B40" s="28"/>
      <c r="C40" s="28"/>
      <c r="D40" s="28"/>
      <c r="E40" s="28"/>
      <c r="F40" s="28"/>
      <c r="G40" s="28"/>
      <c r="H40" s="28"/>
      <c r="J40" s="26" t="s">
        <v>6</v>
      </c>
      <c r="K40" s="191" t="s">
        <v>776</v>
      </c>
      <c r="L40" s="33">
        <v>4</v>
      </c>
      <c r="M40" s="30"/>
      <c r="N40" s="23">
        <v>4</v>
      </c>
      <c r="O40" s="8">
        <v>4</v>
      </c>
      <c r="P40" s="8">
        <v>4</v>
      </c>
      <c r="Q40" s="10">
        <v>4</v>
      </c>
      <c r="S40" s="26" t="s">
        <v>789</v>
      </c>
      <c r="T40" s="200" t="s">
        <v>741</v>
      </c>
      <c r="U40" s="33">
        <v>5</v>
      </c>
      <c r="V40" s="30"/>
      <c r="W40" s="23">
        <v>3</v>
      </c>
      <c r="X40" s="8">
        <v>2</v>
      </c>
      <c r="Y40" s="8">
        <v>2</v>
      </c>
      <c r="Z40" s="10"/>
      <c r="AB40" s="26" t="s">
        <v>789</v>
      </c>
      <c r="AC40" s="200" t="s">
        <v>86</v>
      </c>
      <c r="AD40" s="33">
        <v>5</v>
      </c>
      <c r="AE40" s="30"/>
      <c r="AF40" s="23">
        <v>1</v>
      </c>
      <c r="AG40" s="8">
        <v>1</v>
      </c>
      <c r="AH40" s="8">
        <v>1</v>
      </c>
      <c r="AI40" s="10">
        <v>1</v>
      </c>
      <c r="AK40" s="26" t="s">
        <v>120</v>
      </c>
      <c r="AL40" s="200" t="s">
        <v>1196</v>
      </c>
      <c r="AM40" s="33">
        <v>4</v>
      </c>
      <c r="AN40" s="30"/>
      <c r="AO40" s="23"/>
      <c r="AP40" s="8"/>
      <c r="AQ40" s="8"/>
      <c r="AR40" s="10"/>
      <c r="AT40" s="26" t="s">
        <v>19</v>
      </c>
      <c r="AU40" s="200" t="s">
        <v>939</v>
      </c>
      <c r="AV40" s="33">
        <v>3</v>
      </c>
      <c r="AW40" s="30"/>
      <c r="AX40" s="23">
        <v>2</v>
      </c>
      <c r="AY40" s="8">
        <v>1</v>
      </c>
      <c r="AZ40" s="8">
        <v>1</v>
      </c>
      <c r="BA40" s="10">
        <v>1</v>
      </c>
      <c r="BC40" s="26" t="s">
        <v>38</v>
      </c>
      <c r="BD40" s="200" t="s">
        <v>1123</v>
      </c>
      <c r="BE40" s="33">
        <v>5</v>
      </c>
      <c r="BF40" s="30"/>
      <c r="BG40" s="23">
        <v>2</v>
      </c>
      <c r="BH40" s="8">
        <v>1</v>
      </c>
      <c r="BI40" s="8">
        <v>1</v>
      </c>
      <c r="BJ40" s="8">
        <v>1</v>
      </c>
      <c r="BL40" s="26" t="s">
        <v>32</v>
      </c>
      <c r="BM40" s="200" t="s">
        <v>1152</v>
      </c>
      <c r="BN40" s="33">
        <v>4</v>
      </c>
      <c r="BO40" s="30"/>
      <c r="BP40" s="23"/>
      <c r="BQ40" s="8"/>
      <c r="BR40" s="8"/>
      <c r="BS40" s="10"/>
    </row>
    <row r="41" spans="2:71" ht="30.75" thickBot="1" x14ac:dyDescent="0.35">
      <c r="B41" s="28"/>
      <c r="C41" s="28"/>
      <c r="D41" s="28"/>
      <c r="E41" s="28"/>
      <c r="F41" s="28"/>
      <c r="G41" s="28"/>
      <c r="H41" s="28"/>
      <c r="J41" s="26" t="s">
        <v>19</v>
      </c>
      <c r="K41" s="191" t="s">
        <v>1201</v>
      </c>
      <c r="L41" s="33">
        <v>4</v>
      </c>
      <c r="M41" s="30"/>
      <c r="N41" s="23">
        <v>4</v>
      </c>
      <c r="O41" s="8">
        <v>2</v>
      </c>
      <c r="P41" s="8">
        <v>2</v>
      </c>
      <c r="Q41" s="10">
        <v>1</v>
      </c>
      <c r="S41" s="26" t="s">
        <v>789</v>
      </c>
      <c r="T41" s="200" t="s">
        <v>742</v>
      </c>
      <c r="U41" s="33">
        <v>5</v>
      </c>
      <c r="V41" s="30"/>
      <c r="W41" s="23">
        <v>3</v>
      </c>
      <c r="X41" s="8">
        <v>2</v>
      </c>
      <c r="Y41" s="8">
        <v>2</v>
      </c>
      <c r="Z41" s="10"/>
      <c r="AB41" s="26" t="s">
        <v>789</v>
      </c>
      <c r="AC41" s="200" t="s">
        <v>1190</v>
      </c>
      <c r="AD41" s="33">
        <v>5</v>
      </c>
      <c r="AE41" s="30"/>
      <c r="AF41" s="23">
        <v>1</v>
      </c>
      <c r="AG41" s="8">
        <v>1</v>
      </c>
      <c r="AH41" s="8">
        <v>1</v>
      </c>
      <c r="AI41" s="10">
        <v>1</v>
      </c>
      <c r="AT41" s="26" t="s">
        <v>19</v>
      </c>
      <c r="AU41" s="200" t="s">
        <v>927</v>
      </c>
      <c r="AV41" s="33">
        <v>4</v>
      </c>
      <c r="AW41" s="30"/>
      <c r="AX41" s="23">
        <v>2</v>
      </c>
      <c r="AY41" s="8">
        <v>1</v>
      </c>
      <c r="AZ41" s="8">
        <v>1</v>
      </c>
      <c r="BA41" s="10">
        <v>1</v>
      </c>
      <c r="BC41" s="55" t="s">
        <v>38</v>
      </c>
      <c r="BD41" s="242" t="s">
        <v>1112</v>
      </c>
      <c r="BE41" s="56">
        <v>5</v>
      </c>
      <c r="BF41" s="31"/>
      <c r="BG41" s="23">
        <v>2</v>
      </c>
      <c r="BH41" s="8">
        <v>1</v>
      </c>
      <c r="BI41" s="8">
        <v>1</v>
      </c>
      <c r="BJ41" s="8">
        <v>1</v>
      </c>
      <c r="BL41" s="26" t="s">
        <v>32</v>
      </c>
      <c r="BM41" s="200" t="s">
        <v>1151</v>
      </c>
      <c r="BN41" s="33">
        <v>5</v>
      </c>
      <c r="BO41" s="30"/>
      <c r="BP41" s="23"/>
      <c r="BQ41" s="8"/>
      <c r="BR41" s="8"/>
      <c r="BS41" s="10"/>
    </row>
    <row r="42" spans="2:71" ht="27.75" customHeight="1" x14ac:dyDescent="0.3">
      <c r="B42" s="28"/>
      <c r="C42" s="28"/>
      <c r="D42" s="28"/>
      <c r="E42" s="28"/>
      <c r="F42" s="28"/>
      <c r="G42" s="28"/>
      <c r="H42" s="28"/>
      <c r="J42" s="26" t="s">
        <v>6</v>
      </c>
      <c r="K42" s="191" t="s">
        <v>778</v>
      </c>
      <c r="L42" s="33">
        <v>4</v>
      </c>
      <c r="M42" s="30"/>
      <c r="N42" s="23">
        <v>3</v>
      </c>
      <c r="O42" s="8">
        <v>2</v>
      </c>
      <c r="P42" s="8">
        <v>2</v>
      </c>
      <c r="Q42" s="10">
        <v>2</v>
      </c>
      <c r="S42" s="26" t="s">
        <v>789</v>
      </c>
      <c r="T42" s="200" t="s">
        <v>743</v>
      </c>
      <c r="U42" s="33">
        <v>5</v>
      </c>
      <c r="V42" s="30"/>
      <c r="W42" s="23">
        <v>3</v>
      </c>
      <c r="X42" s="8">
        <v>2</v>
      </c>
      <c r="Y42" s="8">
        <v>2</v>
      </c>
      <c r="Z42" s="10"/>
      <c r="AB42" s="26" t="s">
        <v>789</v>
      </c>
      <c r="AC42" s="200" t="s">
        <v>1191</v>
      </c>
      <c r="AD42" s="33">
        <v>5</v>
      </c>
      <c r="AE42" s="30"/>
      <c r="AF42" s="23">
        <v>1</v>
      </c>
      <c r="AG42" s="8">
        <v>1</v>
      </c>
      <c r="AH42" s="8">
        <v>1</v>
      </c>
      <c r="AI42" s="10">
        <v>1</v>
      </c>
      <c r="AM42" s="28"/>
      <c r="AN42" s="28"/>
      <c r="AO42" s="28"/>
      <c r="AP42" s="28"/>
      <c r="AQ42" s="28"/>
      <c r="AR42" s="28"/>
      <c r="AT42" s="26" t="s">
        <v>19</v>
      </c>
      <c r="AU42" s="200" t="s">
        <v>926</v>
      </c>
      <c r="AV42" s="33">
        <v>4</v>
      </c>
      <c r="AW42" s="30"/>
      <c r="AX42" s="23">
        <v>1</v>
      </c>
      <c r="AY42" s="8">
        <v>1</v>
      </c>
      <c r="AZ42" s="8">
        <v>1</v>
      </c>
      <c r="BA42" s="10">
        <v>1</v>
      </c>
      <c r="BC42" s="28"/>
      <c r="BD42" s="28"/>
      <c r="BE42" s="28"/>
      <c r="BF42" s="28"/>
      <c r="BG42" s="28"/>
      <c r="BH42" s="28"/>
      <c r="BI42" s="28"/>
      <c r="BJ42" s="28"/>
      <c r="BL42" s="26" t="s">
        <v>32</v>
      </c>
      <c r="BM42" s="200" t="s">
        <v>1150</v>
      </c>
      <c r="BN42" s="33">
        <v>5</v>
      </c>
      <c r="BO42" s="30"/>
      <c r="BP42" s="23"/>
      <c r="BQ42" s="8"/>
      <c r="BR42" s="8"/>
      <c r="BS42" s="10"/>
    </row>
    <row r="43" spans="2:71" ht="27.75" customHeight="1" x14ac:dyDescent="0.3">
      <c r="B43" s="28"/>
      <c r="C43" s="28"/>
      <c r="D43" s="28"/>
      <c r="E43" s="28"/>
      <c r="F43" s="28"/>
      <c r="G43" s="28"/>
      <c r="H43" s="28"/>
      <c r="J43" s="26" t="s">
        <v>19</v>
      </c>
      <c r="K43" s="238" t="s">
        <v>779</v>
      </c>
      <c r="L43" s="33">
        <v>4</v>
      </c>
      <c r="M43" s="30"/>
      <c r="N43" s="23">
        <v>3</v>
      </c>
      <c r="O43" s="8">
        <v>2</v>
      </c>
      <c r="P43" s="8">
        <v>2</v>
      </c>
      <c r="Q43" s="10">
        <v>1</v>
      </c>
      <c r="S43" s="26" t="s">
        <v>789</v>
      </c>
      <c r="T43" s="200" t="s">
        <v>744</v>
      </c>
      <c r="U43" s="33">
        <v>5</v>
      </c>
      <c r="V43" s="30"/>
      <c r="W43" s="23">
        <v>3</v>
      </c>
      <c r="X43" s="8">
        <v>2</v>
      </c>
      <c r="Y43" s="8">
        <v>2</v>
      </c>
      <c r="Z43" s="10"/>
      <c r="AB43" s="26" t="s">
        <v>789</v>
      </c>
      <c r="AC43" s="200" t="s">
        <v>1192</v>
      </c>
      <c r="AD43" s="33">
        <v>5</v>
      </c>
      <c r="AE43" s="30"/>
      <c r="AF43" s="23">
        <v>1</v>
      </c>
      <c r="AG43" s="8">
        <v>1</v>
      </c>
      <c r="AH43" s="8">
        <v>1</v>
      </c>
      <c r="AI43" s="10">
        <v>1</v>
      </c>
      <c r="AM43" s="28"/>
      <c r="AN43" s="28"/>
      <c r="AO43" s="28"/>
      <c r="AP43" s="28"/>
      <c r="AQ43" s="28"/>
      <c r="AR43" s="28"/>
      <c r="AT43" s="26" t="s">
        <v>19</v>
      </c>
      <c r="AU43" s="200" t="s">
        <v>1085</v>
      </c>
      <c r="AV43" s="33">
        <v>4</v>
      </c>
      <c r="AW43" s="30"/>
      <c r="AX43" s="23">
        <v>1</v>
      </c>
      <c r="AY43" s="8">
        <v>1</v>
      </c>
      <c r="AZ43" s="8">
        <v>1</v>
      </c>
      <c r="BA43" s="10">
        <v>1</v>
      </c>
      <c r="BC43" s="28"/>
      <c r="BD43" s="28"/>
      <c r="BE43" s="28"/>
      <c r="BF43" s="28"/>
      <c r="BG43" s="28"/>
      <c r="BH43" s="28"/>
      <c r="BI43" s="28"/>
      <c r="BJ43" s="28"/>
      <c r="BL43" s="28"/>
      <c r="BM43" s="28"/>
      <c r="BN43" s="28"/>
      <c r="BO43" s="28"/>
      <c r="BP43" s="28"/>
      <c r="BQ43" s="28"/>
      <c r="BR43" s="28"/>
      <c r="BS43" s="28"/>
    </row>
    <row r="44" spans="2:71" ht="27.75" customHeight="1" x14ac:dyDescent="0.3">
      <c r="B44" s="28"/>
      <c r="C44" s="28"/>
      <c r="D44" s="28"/>
      <c r="E44" s="28"/>
      <c r="F44" s="28"/>
      <c r="G44" s="28"/>
      <c r="H44" s="28"/>
      <c r="J44" s="26" t="s">
        <v>789</v>
      </c>
      <c r="K44" s="238" t="s">
        <v>780</v>
      </c>
      <c r="L44" s="33">
        <v>4</v>
      </c>
      <c r="M44" s="30"/>
      <c r="N44" s="23">
        <v>4</v>
      </c>
      <c r="O44" s="8">
        <v>3</v>
      </c>
      <c r="P44" s="8">
        <v>3</v>
      </c>
      <c r="Q44" s="10">
        <v>3</v>
      </c>
      <c r="S44" s="26" t="s">
        <v>789</v>
      </c>
      <c r="T44" s="200" t="s">
        <v>56</v>
      </c>
      <c r="U44" s="33">
        <v>5</v>
      </c>
      <c r="V44" s="30"/>
      <c r="W44" s="23">
        <v>3</v>
      </c>
      <c r="X44" s="8">
        <v>2</v>
      </c>
      <c r="Y44" s="8">
        <v>2</v>
      </c>
      <c r="Z44" s="10"/>
      <c r="AB44" s="26" t="s">
        <v>789</v>
      </c>
      <c r="AC44" s="200" t="s">
        <v>1193</v>
      </c>
      <c r="AD44" s="33">
        <v>4</v>
      </c>
      <c r="AE44" s="30"/>
      <c r="AF44" s="23">
        <v>1</v>
      </c>
      <c r="AG44" s="8">
        <v>1</v>
      </c>
      <c r="AH44" s="8">
        <v>1</v>
      </c>
      <c r="AI44" s="10">
        <v>1</v>
      </c>
      <c r="AK44" s="28"/>
      <c r="AL44" s="28"/>
      <c r="AM44" s="28"/>
      <c r="AN44" s="28"/>
      <c r="AO44" s="28"/>
      <c r="AP44" s="28"/>
      <c r="AQ44" s="28"/>
      <c r="AR44" s="28"/>
      <c r="AT44" s="26" t="s">
        <v>19</v>
      </c>
      <c r="AU44" s="200" t="s">
        <v>52</v>
      </c>
      <c r="AV44" s="33">
        <v>5</v>
      </c>
      <c r="AW44" s="30"/>
      <c r="AX44" s="23">
        <v>1</v>
      </c>
      <c r="AY44" s="8">
        <v>1</v>
      </c>
      <c r="AZ44" s="8">
        <v>1</v>
      </c>
      <c r="BA44" s="10">
        <v>1</v>
      </c>
      <c r="BC44" s="28"/>
      <c r="BD44" s="28"/>
      <c r="BE44" s="28"/>
      <c r="BF44" s="28"/>
      <c r="BG44" s="28"/>
      <c r="BH44" s="28"/>
      <c r="BI44" s="28"/>
      <c r="BJ44" s="28"/>
      <c r="BL44" s="28"/>
      <c r="BM44" s="28"/>
      <c r="BN44" s="28"/>
      <c r="BO44" s="28"/>
      <c r="BP44" s="28"/>
      <c r="BQ44" s="28"/>
      <c r="BR44" s="28"/>
      <c r="BS44" s="28"/>
    </row>
    <row r="45" spans="2:71" ht="27.75" customHeight="1" x14ac:dyDescent="0.3">
      <c r="B45" s="28"/>
      <c r="C45" s="28"/>
      <c r="D45" s="28"/>
      <c r="E45" s="28"/>
      <c r="F45" s="28"/>
      <c r="G45" s="28"/>
      <c r="H45" s="28"/>
      <c r="J45" s="26" t="s">
        <v>6</v>
      </c>
      <c r="K45" s="238" t="s">
        <v>781</v>
      </c>
      <c r="L45" s="33">
        <v>5</v>
      </c>
      <c r="M45" s="30"/>
      <c r="N45" s="23">
        <v>5</v>
      </c>
      <c r="O45" s="8">
        <v>4</v>
      </c>
      <c r="P45" s="8">
        <v>4</v>
      </c>
      <c r="Q45" s="10">
        <v>3</v>
      </c>
      <c r="S45" s="26" t="s">
        <v>789</v>
      </c>
      <c r="T45" s="200" t="s">
        <v>731</v>
      </c>
      <c r="U45" s="33">
        <v>5</v>
      </c>
      <c r="V45" s="30"/>
      <c r="W45" s="23">
        <v>3</v>
      </c>
      <c r="X45" s="8">
        <v>2</v>
      </c>
      <c r="Y45" s="8">
        <v>2</v>
      </c>
      <c r="Z45" s="10"/>
      <c r="AB45" s="26" t="s">
        <v>789</v>
      </c>
      <c r="AC45" s="200" t="s">
        <v>1194</v>
      </c>
      <c r="AD45" s="33">
        <v>4</v>
      </c>
      <c r="AE45" s="30"/>
      <c r="AF45" s="23">
        <v>1</v>
      </c>
      <c r="AG45" s="8">
        <v>1</v>
      </c>
      <c r="AH45" s="8">
        <v>1</v>
      </c>
      <c r="AI45" s="10">
        <v>1</v>
      </c>
      <c r="AK45" s="28"/>
      <c r="AL45" s="28"/>
      <c r="AM45" s="137"/>
      <c r="AN45" s="137"/>
      <c r="AO45" s="137"/>
      <c r="AP45" s="137"/>
      <c r="AQ45" s="137"/>
      <c r="AR45" s="137"/>
      <c r="AT45" s="26" t="s">
        <v>19</v>
      </c>
      <c r="AU45" s="200" t="s">
        <v>1230</v>
      </c>
      <c r="AV45" s="33">
        <v>5</v>
      </c>
      <c r="AW45" s="30"/>
      <c r="AX45" s="23">
        <v>1</v>
      </c>
      <c r="AY45" s="8">
        <v>1</v>
      </c>
      <c r="AZ45" s="8">
        <v>1</v>
      </c>
      <c r="BA45" s="10">
        <v>1</v>
      </c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</row>
    <row r="46" spans="2:71" ht="27.75" customHeight="1" x14ac:dyDescent="0.3">
      <c r="B46" s="28"/>
      <c r="C46" s="28"/>
      <c r="D46" s="28"/>
      <c r="E46" s="28"/>
      <c r="F46" s="28"/>
      <c r="G46" s="28"/>
      <c r="H46" s="28"/>
      <c r="J46" s="26" t="s">
        <v>19</v>
      </c>
      <c r="K46" s="238" t="s">
        <v>782</v>
      </c>
      <c r="L46" s="33">
        <v>5</v>
      </c>
      <c r="M46" s="30"/>
      <c r="N46" s="23">
        <v>5</v>
      </c>
      <c r="O46" s="8">
        <v>4</v>
      </c>
      <c r="P46" s="8">
        <v>4</v>
      </c>
      <c r="Q46" s="10">
        <v>2</v>
      </c>
      <c r="S46" s="26" t="s">
        <v>789</v>
      </c>
      <c r="T46" s="200" t="s">
        <v>57</v>
      </c>
      <c r="U46" s="33">
        <v>5</v>
      </c>
      <c r="V46" s="30"/>
      <c r="W46" s="23">
        <v>3</v>
      </c>
      <c r="X46" s="8">
        <v>2</v>
      </c>
      <c r="Y46" s="8">
        <v>2</v>
      </c>
      <c r="Z46" s="10"/>
      <c r="AB46" s="26" t="s">
        <v>789</v>
      </c>
      <c r="AC46" s="200" t="s">
        <v>1195</v>
      </c>
      <c r="AD46" s="33">
        <v>5</v>
      </c>
      <c r="AE46" s="30"/>
      <c r="AF46" s="23">
        <v>1</v>
      </c>
      <c r="AG46" s="8">
        <v>1</v>
      </c>
      <c r="AH46" s="8">
        <v>1</v>
      </c>
      <c r="AI46" s="10">
        <v>1</v>
      </c>
      <c r="AK46" s="28"/>
      <c r="AL46" s="28"/>
      <c r="AM46" s="204"/>
      <c r="AN46" s="204"/>
      <c r="AO46" s="204"/>
      <c r="AP46" s="204"/>
      <c r="AQ46" s="204"/>
      <c r="AR46" s="204"/>
      <c r="AT46" s="26" t="s">
        <v>19</v>
      </c>
      <c r="AU46" s="200" t="s">
        <v>1086</v>
      </c>
      <c r="AV46" s="33">
        <v>4</v>
      </c>
      <c r="AW46" s="30"/>
      <c r="AX46" s="23">
        <v>1</v>
      </c>
      <c r="AY46" s="8">
        <v>1</v>
      </c>
      <c r="AZ46" s="8">
        <v>1</v>
      </c>
      <c r="BA46" s="10">
        <v>1</v>
      </c>
      <c r="BC46" s="5"/>
      <c r="BD46" s="5"/>
      <c r="BE46" s="5"/>
      <c r="BF46" s="5"/>
      <c r="BG46" s="5"/>
      <c r="BH46" s="5"/>
      <c r="BI46" s="5"/>
      <c r="BJ46" s="5"/>
      <c r="BK46" s="137"/>
      <c r="BL46" s="137"/>
      <c r="BM46" s="137"/>
      <c r="BN46" s="137"/>
      <c r="BO46" s="137"/>
      <c r="BP46" s="137"/>
      <c r="BQ46" s="137"/>
      <c r="BR46" s="137"/>
      <c r="BS46" s="137"/>
    </row>
    <row r="47" spans="2:71" ht="27.75" customHeight="1" x14ac:dyDescent="0.3">
      <c r="B47" s="28"/>
      <c r="C47" s="28"/>
      <c r="D47" s="28"/>
      <c r="E47" s="28"/>
      <c r="F47" s="28"/>
      <c r="G47" s="28"/>
      <c r="H47" s="28"/>
      <c r="J47" s="26" t="s">
        <v>6</v>
      </c>
      <c r="K47" s="238" t="s">
        <v>1202</v>
      </c>
      <c r="L47" s="33">
        <v>5</v>
      </c>
      <c r="M47" s="30"/>
      <c r="N47" s="23">
        <v>5</v>
      </c>
      <c r="O47" s="8">
        <v>5</v>
      </c>
      <c r="P47" s="8">
        <v>5</v>
      </c>
      <c r="Q47" s="10">
        <v>2</v>
      </c>
      <c r="S47" s="26" t="s">
        <v>789</v>
      </c>
      <c r="T47" s="200" t="s">
        <v>58</v>
      </c>
      <c r="U47" s="33">
        <v>5</v>
      </c>
      <c r="V47" s="30"/>
      <c r="W47" s="23">
        <v>3</v>
      </c>
      <c r="X47" s="8">
        <v>2</v>
      </c>
      <c r="Y47" s="8">
        <v>2</v>
      </c>
      <c r="Z47" s="10"/>
      <c r="AB47"/>
      <c r="AC47"/>
      <c r="AD47"/>
      <c r="AE47"/>
      <c r="AF47"/>
      <c r="AG47"/>
      <c r="AH47"/>
      <c r="AI47"/>
      <c r="AK47" s="28"/>
      <c r="AL47" s="28"/>
      <c r="AM47" s="161"/>
      <c r="AN47" s="161"/>
      <c r="AO47" s="161"/>
      <c r="AP47" s="161"/>
      <c r="AQ47" s="161"/>
      <c r="AR47" s="161"/>
      <c r="AT47" s="26" t="s">
        <v>19</v>
      </c>
      <c r="AU47" s="200" t="s">
        <v>1087</v>
      </c>
      <c r="AV47" s="33">
        <v>3</v>
      </c>
      <c r="AW47" s="30"/>
      <c r="AX47" s="23">
        <v>1</v>
      </c>
      <c r="AY47" s="8">
        <v>1</v>
      </c>
      <c r="AZ47" s="8">
        <v>1</v>
      </c>
      <c r="BA47" s="10">
        <v>1</v>
      </c>
      <c r="BC47" s="12"/>
      <c r="BD47" s="12"/>
      <c r="BE47" s="12"/>
      <c r="BF47" s="12"/>
      <c r="BG47" s="12"/>
      <c r="BH47" s="12"/>
      <c r="BI47" s="12"/>
      <c r="BJ47" s="12"/>
      <c r="BK47" s="137"/>
      <c r="BL47" s="5"/>
      <c r="BM47" s="5"/>
      <c r="BN47" s="5"/>
      <c r="BO47" s="5"/>
      <c r="BP47" s="5"/>
      <c r="BQ47" s="5"/>
      <c r="BR47" s="5"/>
      <c r="BS47" s="5"/>
    </row>
    <row r="48" spans="2:71" ht="27.75" customHeight="1" x14ac:dyDescent="0.3">
      <c r="B48" s="28"/>
      <c r="C48" s="28"/>
      <c r="D48" s="28"/>
      <c r="E48" s="28"/>
      <c r="F48" s="28"/>
      <c r="G48" s="28"/>
      <c r="H48" s="28"/>
      <c r="J48" s="26" t="s">
        <v>789</v>
      </c>
      <c r="K48" s="238" t="s">
        <v>783</v>
      </c>
      <c r="L48" s="33">
        <v>5</v>
      </c>
      <c r="M48" s="30"/>
      <c r="N48" s="23">
        <v>5</v>
      </c>
      <c r="O48" s="8">
        <v>5</v>
      </c>
      <c r="P48" s="8">
        <v>5</v>
      </c>
      <c r="Q48" s="10">
        <v>2</v>
      </c>
      <c r="S48" s="26" t="s">
        <v>789</v>
      </c>
      <c r="T48" s="200" t="s">
        <v>59</v>
      </c>
      <c r="U48" s="33">
        <v>5</v>
      </c>
      <c r="V48" s="30"/>
      <c r="W48" s="23">
        <v>3</v>
      </c>
      <c r="X48" s="8">
        <v>2</v>
      </c>
      <c r="Y48" s="8">
        <v>2</v>
      </c>
      <c r="Z48" s="10"/>
      <c r="AB48" s="5"/>
      <c r="AC48" s="5"/>
      <c r="AD48" s="5"/>
      <c r="AE48" s="5"/>
      <c r="AF48" s="5"/>
      <c r="AG48" s="5"/>
      <c r="AH48" s="5"/>
      <c r="AI48" s="5"/>
      <c r="AJ48" s="137"/>
      <c r="AK48" s="5"/>
      <c r="AL48" s="5"/>
      <c r="AM48" s="5"/>
      <c r="AN48" s="5"/>
      <c r="AO48" s="5"/>
      <c r="AP48" s="5"/>
      <c r="AQ48" s="5"/>
      <c r="AR48" s="5"/>
      <c r="AT48" s="26" t="s">
        <v>19</v>
      </c>
      <c r="AU48" s="200" t="s">
        <v>1070</v>
      </c>
      <c r="AV48" s="33">
        <v>5</v>
      </c>
      <c r="AW48" s="30"/>
      <c r="AX48" s="23">
        <v>1</v>
      </c>
      <c r="AY48" s="8">
        <v>1</v>
      </c>
      <c r="AZ48" s="8">
        <v>1</v>
      </c>
      <c r="BA48" s="10">
        <v>1</v>
      </c>
      <c r="BC48" s="12"/>
      <c r="BD48" s="12"/>
      <c r="BE48" s="12"/>
      <c r="BF48" s="12"/>
      <c r="BG48" s="12"/>
      <c r="BH48" s="12"/>
      <c r="BI48" s="12"/>
      <c r="BJ48" s="12"/>
      <c r="BK48" s="137"/>
      <c r="BL48" s="12"/>
      <c r="BM48" s="12"/>
      <c r="BN48" s="12"/>
      <c r="BO48" s="12"/>
      <c r="BP48" s="12"/>
      <c r="BQ48" s="12"/>
      <c r="BR48" s="12"/>
      <c r="BS48" s="12"/>
    </row>
    <row r="49" spans="1:71" ht="27.75" customHeight="1" x14ac:dyDescent="0.3">
      <c r="B49" s="28"/>
      <c r="C49" s="28"/>
      <c r="D49" s="28"/>
      <c r="E49" s="28"/>
      <c r="F49" s="28"/>
      <c r="G49" s="28"/>
      <c r="H49" s="28"/>
      <c r="J49" s="138" t="s">
        <v>789</v>
      </c>
      <c r="K49" s="238" t="s">
        <v>784</v>
      </c>
      <c r="L49" s="33">
        <v>5</v>
      </c>
      <c r="M49" s="30"/>
      <c r="N49" s="23">
        <v>5</v>
      </c>
      <c r="O49" s="8">
        <v>5</v>
      </c>
      <c r="P49" s="8">
        <v>5</v>
      </c>
      <c r="Q49" s="10">
        <v>2</v>
      </c>
      <c r="S49" s="26" t="s">
        <v>789</v>
      </c>
      <c r="T49" s="200" t="s">
        <v>745</v>
      </c>
      <c r="U49" s="33">
        <v>5</v>
      </c>
      <c r="V49" s="30"/>
      <c r="W49" s="23">
        <v>3</v>
      </c>
      <c r="X49" s="8">
        <v>2</v>
      </c>
      <c r="Y49" s="8">
        <v>2</v>
      </c>
      <c r="Z49" s="10"/>
      <c r="AB49" s="12"/>
      <c r="AC49" s="12"/>
      <c r="AD49" s="12"/>
      <c r="AE49" s="12"/>
      <c r="AF49" s="12"/>
      <c r="AG49" s="12"/>
      <c r="AH49" s="12"/>
      <c r="AI49" s="12"/>
      <c r="AJ49" s="137"/>
      <c r="AK49" s="161"/>
      <c r="AL49" s="161"/>
      <c r="AM49" s="161"/>
      <c r="AN49" s="161"/>
      <c r="AO49" s="161"/>
      <c r="AP49" s="161"/>
      <c r="AQ49" s="161"/>
      <c r="AR49" s="161"/>
      <c r="AT49" s="26" t="s">
        <v>19</v>
      </c>
      <c r="AU49" s="200" t="s">
        <v>1231</v>
      </c>
      <c r="AV49" s="33">
        <v>5</v>
      </c>
      <c r="AW49" s="30"/>
      <c r="AX49" s="23">
        <v>1</v>
      </c>
      <c r="AY49" s="8">
        <v>1</v>
      </c>
      <c r="AZ49" s="8">
        <v>1</v>
      </c>
      <c r="BA49" s="10">
        <v>1</v>
      </c>
      <c r="BC49" s="12"/>
      <c r="BD49" s="12"/>
      <c r="BE49" s="12"/>
      <c r="BF49" s="12"/>
      <c r="BG49" s="12"/>
      <c r="BH49" s="12"/>
      <c r="BI49" s="12"/>
      <c r="BJ49" s="12"/>
      <c r="BK49" s="137"/>
      <c r="BL49" s="12"/>
      <c r="BM49" s="12"/>
      <c r="BN49" s="12"/>
      <c r="BO49" s="12"/>
      <c r="BP49" s="12"/>
      <c r="BQ49" s="12"/>
      <c r="BR49" s="12"/>
      <c r="BS49" s="12"/>
    </row>
    <row r="50" spans="1:71" ht="27.75" customHeight="1" x14ac:dyDescent="0.3">
      <c r="B50" s="254" t="s">
        <v>16</v>
      </c>
      <c r="C50" s="254"/>
      <c r="D50" s="254"/>
      <c r="E50" s="254"/>
      <c r="F50" s="254"/>
      <c r="G50" s="254"/>
      <c r="H50" s="254"/>
      <c r="J50" s="138" t="s">
        <v>19</v>
      </c>
      <c r="K50" s="238" t="s">
        <v>785</v>
      </c>
      <c r="L50" s="33">
        <v>4</v>
      </c>
      <c r="M50" s="30"/>
      <c r="N50" s="23">
        <v>4</v>
      </c>
      <c r="O50" s="8">
        <v>4</v>
      </c>
      <c r="P50" s="8">
        <v>4</v>
      </c>
      <c r="Q50" s="10">
        <v>1</v>
      </c>
      <c r="S50" s="26" t="s">
        <v>789</v>
      </c>
      <c r="T50" s="200" t="s">
        <v>732</v>
      </c>
      <c r="U50" s="33">
        <v>5</v>
      </c>
      <c r="V50" s="30"/>
      <c r="W50" s="23">
        <v>3</v>
      </c>
      <c r="X50" s="8">
        <v>2</v>
      </c>
      <c r="Y50" s="8">
        <v>2</v>
      </c>
      <c r="Z50" s="10"/>
      <c r="AB50" s="12"/>
      <c r="AC50" s="12"/>
      <c r="AD50" s="12"/>
      <c r="AE50" s="12"/>
      <c r="AF50" s="12"/>
      <c r="AG50" s="12"/>
      <c r="AH50" s="12"/>
      <c r="AI50" s="12"/>
      <c r="AJ50" s="137"/>
      <c r="AK50" s="161"/>
      <c r="AL50" s="161"/>
      <c r="AM50" s="161"/>
      <c r="AN50" s="161"/>
      <c r="AO50" s="161"/>
      <c r="AP50" s="161"/>
      <c r="AQ50" s="161"/>
      <c r="AR50" s="161"/>
      <c r="AT50" s="28"/>
      <c r="AU50" s="28"/>
      <c r="AV50" s="28"/>
      <c r="AW50" s="28"/>
      <c r="AX50" s="28"/>
      <c r="AY50" s="28"/>
      <c r="AZ50" s="28"/>
      <c r="BA50" s="28"/>
      <c r="BC50" s="12"/>
      <c r="BD50" s="12"/>
      <c r="BE50" s="12"/>
      <c r="BF50" s="12"/>
      <c r="BG50" s="12"/>
      <c r="BH50" s="12"/>
      <c r="BI50" s="12"/>
      <c r="BJ50" s="12"/>
      <c r="BK50" s="137"/>
      <c r="BL50" s="12"/>
      <c r="BM50" s="12"/>
      <c r="BN50" s="12"/>
      <c r="BO50" s="12"/>
      <c r="BP50" s="12"/>
      <c r="BQ50" s="12"/>
      <c r="BR50" s="12"/>
      <c r="BS50" s="12"/>
    </row>
    <row r="51" spans="1:71" ht="27.75" customHeight="1" thickBot="1" x14ac:dyDescent="0.35">
      <c r="B51" s="5"/>
      <c r="C51" s="139"/>
      <c r="D51" s="139"/>
      <c r="E51" s="139"/>
      <c r="F51" s="139"/>
      <c r="G51" s="139"/>
      <c r="H51" s="139"/>
      <c r="J51" s="138" t="s">
        <v>19</v>
      </c>
      <c r="K51" s="238" t="s">
        <v>786</v>
      </c>
      <c r="L51" s="127">
        <v>4</v>
      </c>
      <c r="M51" s="30"/>
      <c r="N51" s="23">
        <v>2</v>
      </c>
      <c r="O51" s="8">
        <v>1</v>
      </c>
      <c r="P51" s="8">
        <v>1</v>
      </c>
      <c r="Q51" s="10">
        <v>1</v>
      </c>
      <c r="S51" s="26" t="s">
        <v>789</v>
      </c>
      <c r="T51" s="200" t="s">
        <v>60</v>
      </c>
      <c r="U51" s="33">
        <v>5</v>
      </c>
      <c r="V51" s="30"/>
      <c r="W51" s="23">
        <v>3</v>
      </c>
      <c r="X51" s="8">
        <v>2</v>
      </c>
      <c r="Y51" s="8">
        <v>2</v>
      </c>
      <c r="Z51" s="10"/>
      <c r="AB51" s="12"/>
      <c r="AC51" s="12"/>
      <c r="AD51" s="12"/>
      <c r="AE51" s="12"/>
      <c r="AF51" s="12"/>
      <c r="AG51" s="12"/>
      <c r="AH51" s="12"/>
      <c r="AI51" s="12"/>
      <c r="AJ51" s="137"/>
      <c r="AK51" s="161"/>
      <c r="AL51" s="161"/>
      <c r="AM51" s="161"/>
      <c r="AN51" s="161"/>
      <c r="AO51" s="161"/>
      <c r="AP51" s="161"/>
      <c r="AQ51" s="161"/>
      <c r="AR51" s="161"/>
      <c r="AT51" s="28"/>
      <c r="AU51" s="28"/>
      <c r="AV51" s="28"/>
      <c r="AW51" s="28"/>
      <c r="AX51" s="28"/>
      <c r="AY51" s="28"/>
      <c r="AZ51" s="28"/>
      <c r="BA51" s="28"/>
      <c r="BC51" s="12"/>
      <c r="BD51" s="12"/>
      <c r="BE51" s="12"/>
      <c r="BF51" s="12"/>
      <c r="BG51" s="12"/>
      <c r="BH51" s="12"/>
      <c r="BI51" s="12"/>
      <c r="BJ51" s="12"/>
      <c r="BK51" s="137"/>
      <c r="BL51" s="12"/>
      <c r="BM51" s="12"/>
      <c r="BN51" s="12"/>
      <c r="BO51" s="12"/>
      <c r="BP51" s="12"/>
      <c r="BQ51" s="12"/>
      <c r="BR51" s="12"/>
      <c r="BS51" s="12"/>
    </row>
    <row r="52" spans="1:71" ht="27.75" customHeight="1" thickBot="1" x14ac:dyDescent="0.35">
      <c r="B52" s="5"/>
      <c r="C52" s="139"/>
      <c r="D52" s="139"/>
      <c r="E52" s="139"/>
      <c r="F52" s="139"/>
      <c r="G52" s="139"/>
      <c r="H52" s="139"/>
      <c r="J52" s="138" t="s">
        <v>789</v>
      </c>
      <c r="K52" s="238" t="s">
        <v>912</v>
      </c>
      <c r="L52" s="33">
        <v>4</v>
      </c>
      <c r="M52" s="30"/>
      <c r="N52" s="23">
        <v>4</v>
      </c>
      <c r="O52" s="8">
        <v>4</v>
      </c>
      <c r="P52" s="8">
        <v>4</v>
      </c>
      <c r="Q52" s="10">
        <v>4</v>
      </c>
      <c r="S52" s="26" t="s">
        <v>789</v>
      </c>
      <c r="T52" s="200" t="s">
        <v>1027</v>
      </c>
      <c r="U52" s="33">
        <v>5</v>
      </c>
      <c r="V52" s="30"/>
      <c r="W52" s="23">
        <v>3</v>
      </c>
      <c r="X52" s="8">
        <v>2</v>
      </c>
      <c r="Y52" s="8">
        <v>2</v>
      </c>
      <c r="Z52" s="10"/>
      <c r="AB52" s="273" t="s">
        <v>16</v>
      </c>
      <c r="AC52" s="274"/>
      <c r="AD52" s="274"/>
      <c r="AE52" s="274"/>
      <c r="AF52" s="274"/>
      <c r="AG52" s="274"/>
      <c r="AH52" s="274"/>
      <c r="AI52" s="275"/>
      <c r="AK52" s="261" t="s">
        <v>636</v>
      </c>
      <c r="AL52" s="262"/>
      <c r="AM52" s="262"/>
      <c r="AN52" s="262"/>
      <c r="AO52" s="262"/>
      <c r="AP52" s="262"/>
      <c r="AQ52" s="262"/>
      <c r="AR52" s="263"/>
      <c r="AT52" s="261" t="s">
        <v>636</v>
      </c>
      <c r="AU52" s="262"/>
      <c r="AV52" s="262"/>
      <c r="AW52" s="262"/>
      <c r="AX52" s="262"/>
      <c r="AY52" s="262"/>
      <c r="AZ52" s="262"/>
      <c r="BA52" s="263"/>
      <c r="BC52" s="264" t="s">
        <v>16</v>
      </c>
      <c r="BD52" s="265"/>
      <c r="BE52" s="265"/>
      <c r="BF52" s="265"/>
      <c r="BG52" s="265"/>
      <c r="BH52" s="265"/>
      <c r="BI52" s="265"/>
      <c r="BJ52" s="266"/>
      <c r="BL52" s="261" t="s">
        <v>636</v>
      </c>
      <c r="BM52" s="262"/>
      <c r="BN52" s="262"/>
      <c r="BO52" s="262"/>
      <c r="BP52" s="262"/>
      <c r="BQ52" s="262"/>
      <c r="BR52" s="262"/>
      <c r="BS52" s="263"/>
    </row>
    <row r="53" spans="1:71" ht="60" x14ac:dyDescent="0.3">
      <c r="B53" s="5"/>
      <c r="C53" s="139"/>
      <c r="D53" s="139"/>
      <c r="E53" s="139"/>
      <c r="F53" s="139"/>
      <c r="G53" s="139"/>
      <c r="H53" s="139"/>
      <c r="J53" s="138" t="s">
        <v>6</v>
      </c>
      <c r="K53" s="238" t="s">
        <v>787</v>
      </c>
      <c r="L53" s="33">
        <v>4</v>
      </c>
      <c r="M53" s="30"/>
      <c r="N53" s="23">
        <v>1</v>
      </c>
      <c r="O53" s="8">
        <v>1</v>
      </c>
      <c r="P53" s="8">
        <v>1</v>
      </c>
      <c r="Q53" s="10">
        <v>1</v>
      </c>
      <c r="S53" s="26" t="s">
        <v>789</v>
      </c>
      <c r="T53" s="200" t="s">
        <v>1023</v>
      </c>
      <c r="U53" s="33">
        <v>5</v>
      </c>
      <c r="V53" s="30"/>
      <c r="W53" s="23">
        <v>3</v>
      </c>
      <c r="X53" s="8">
        <v>2</v>
      </c>
      <c r="Y53" s="8">
        <v>2</v>
      </c>
      <c r="Z53" s="10"/>
      <c r="AB53" s="205"/>
      <c r="AC53" s="12"/>
      <c r="AD53" s="12"/>
      <c r="AE53" s="12"/>
      <c r="AF53" s="12"/>
      <c r="AG53" s="12"/>
      <c r="AH53" s="12"/>
      <c r="AI53" s="201"/>
      <c r="AK53" s="209"/>
      <c r="AL53" s="161"/>
      <c r="AM53" s="161"/>
      <c r="AN53" s="161"/>
      <c r="AO53" s="161"/>
      <c r="AP53" s="161"/>
      <c r="AQ53" s="161"/>
      <c r="AR53" s="162"/>
      <c r="AT53" s="212"/>
      <c r="AU53" s="5"/>
      <c r="AV53" s="5"/>
      <c r="AW53" s="5"/>
      <c r="AX53" s="5"/>
      <c r="AY53" s="5"/>
      <c r="AZ53" s="5"/>
      <c r="BA53" s="213"/>
      <c r="BC53" s="205"/>
      <c r="BD53" s="12"/>
      <c r="BE53" s="12"/>
      <c r="BF53" s="12"/>
      <c r="BG53" s="12"/>
      <c r="BH53" s="12"/>
      <c r="BI53" s="12"/>
      <c r="BJ53" s="201"/>
      <c r="BL53" s="205"/>
      <c r="BM53" s="12"/>
      <c r="BN53" s="12"/>
      <c r="BO53" s="12"/>
      <c r="BP53" s="12"/>
      <c r="BQ53" s="12"/>
      <c r="BR53" s="12"/>
      <c r="BS53" s="201"/>
    </row>
    <row r="54" spans="1:71" ht="105" x14ac:dyDescent="0.3">
      <c r="B54" s="5"/>
      <c r="C54" s="139"/>
      <c r="D54" s="139"/>
      <c r="E54" s="139"/>
      <c r="F54" s="139"/>
      <c r="G54" s="139"/>
      <c r="H54" s="139"/>
      <c r="J54" s="138" t="s">
        <v>6</v>
      </c>
      <c r="K54" s="239" t="s">
        <v>788</v>
      </c>
      <c r="L54" s="33">
        <v>4</v>
      </c>
      <c r="M54" s="30"/>
      <c r="N54" s="23">
        <v>3</v>
      </c>
      <c r="O54" s="8">
        <v>3</v>
      </c>
      <c r="P54" s="8">
        <v>3</v>
      </c>
      <c r="Q54" s="10">
        <v>1</v>
      </c>
      <c r="S54" s="26" t="s">
        <v>789</v>
      </c>
      <c r="T54" s="200" t="s">
        <v>1024</v>
      </c>
      <c r="U54" s="33">
        <v>5</v>
      </c>
      <c r="V54" s="30"/>
      <c r="W54" s="23">
        <v>3</v>
      </c>
      <c r="X54" s="8">
        <v>2</v>
      </c>
      <c r="Y54" s="8">
        <v>2</v>
      </c>
      <c r="Z54" s="10"/>
      <c r="AB54" s="205"/>
      <c r="AC54" s="12"/>
      <c r="AD54" s="12"/>
      <c r="AE54" s="12"/>
      <c r="AF54" s="12"/>
      <c r="AG54" s="12"/>
      <c r="AH54" s="12"/>
      <c r="AI54" s="201"/>
      <c r="AK54" s="209"/>
      <c r="AL54" s="161"/>
      <c r="AM54" s="161"/>
      <c r="AN54" s="161"/>
      <c r="AO54" s="161"/>
      <c r="AP54" s="161"/>
      <c r="AQ54" s="161"/>
      <c r="AR54" s="162"/>
      <c r="AT54" s="205"/>
      <c r="AU54" s="12"/>
      <c r="AV54" s="12"/>
      <c r="AW54" s="12"/>
      <c r="AX54" s="12"/>
      <c r="AY54" s="12"/>
      <c r="AZ54" s="12"/>
      <c r="BA54" s="201"/>
      <c r="BC54" s="205"/>
      <c r="BD54" s="12"/>
      <c r="BE54" s="12"/>
      <c r="BF54" s="12"/>
      <c r="BG54" s="12"/>
      <c r="BH54" s="12"/>
      <c r="BI54" s="12"/>
      <c r="BJ54" s="201"/>
      <c r="BL54" s="205"/>
      <c r="BM54" s="12"/>
      <c r="BN54" s="12"/>
      <c r="BO54" s="12"/>
      <c r="BP54" s="12"/>
      <c r="BQ54" s="12"/>
      <c r="BR54" s="12"/>
      <c r="BS54" s="201"/>
    </row>
    <row r="55" spans="1:71" ht="36" x14ac:dyDescent="0.3">
      <c r="B55" s="37"/>
      <c r="C55" s="37"/>
      <c r="D55" s="37"/>
      <c r="E55" s="37"/>
      <c r="F55" s="37"/>
      <c r="G55" s="37"/>
      <c r="H55" s="37"/>
      <c r="J55" s="138" t="s">
        <v>120</v>
      </c>
      <c r="K55" s="239" t="s">
        <v>1203</v>
      </c>
      <c r="L55" s="33">
        <v>4</v>
      </c>
      <c r="M55" s="30"/>
      <c r="N55" s="23">
        <v>2</v>
      </c>
      <c r="O55" s="8">
        <v>1</v>
      </c>
      <c r="P55" s="8">
        <v>1</v>
      </c>
      <c r="Q55" s="10">
        <v>1</v>
      </c>
      <c r="S55" s="26"/>
      <c r="T55" s="26"/>
      <c r="U55" s="33"/>
      <c r="V55" s="30"/>
      <c r="W55" s="23"/>
      <c r="X55" s="8"/>
      <c r="Y55" s="8"/>
      <c r="Z55" s="10"/>
      <c r="AB55" s="205"/>
      <c r="AC55" s="12"/>
      <c r="AD55" s="12"/>
      <c r="AE55" s="12"/>
      <c r="AF55" s="12"/>
      <c r="AG55" s="12"/>
      <c r="AH55" s="12"/>
      <c r="AI55" s="201"/>
      <c r="AK55" s="209"/>
      <c r="AL55" s="161"/>
      <c r="AM55" s="161"/>
      <c r="AN55" s="161"/>
      <c r="AO55" s="161"/>
      <c r="AP55" s="161"/>
      <c r="AQ55" s="161"/>
      <c r="AR55" s="162"/>
      <c r="AT55" s="205"/>
      <c r="AU55" s="12"/>
      <c r="AV55" s="12"/>
      <c r="AW55" s="12"/>
      <c r="AX55" s="12"/>
      <c r="AY55" s="12"/>
      <c r="AZ55" s="12"/>
      <c r="BA55" s="201"/>
      <c r="BC55" s="205"/>
      <c r="BD55" s="12"/>
      <c r="BE55" s="12"/>
      <c r="BF55" s="12"/>
      <c r="BG55" s="12"/>
      <c r="BH55" s="12"/>
      <c r="BI55" s="12"/>
      <c r="BJ55" s="201"/>
      <c r="BL55" s="205"/>
      <c r="BM55" s="12"/>
      <c r="BN55" s="12"/>
      <c r="BO55" s="12"/>
      <c r="BP55" s="12"/>
      <c r="BQ55" s="12"/>
      <c r="BR55" s="12"/>
      <c r="BS55" s="201"/>
    </row>
    <row r="56" spans="1:71" ht="18" x14ac:dyDescent="0.3">
      <c r="B56" s="37"/>
      <c r="C56" s="37"/>
      <c r="D56" s="37"/>
      <c r="E56" s="37"/>
      <c r="F56" s="37"/>
      <c r="G56" s="37"/>
      <c r="H56" s="37"/>
      <c r="J56" s="138"/>
      <c r="K56" s="26"/>
      <c r="L56" s="33"/>
      <c r="M56" s="30"/>
      <c r="N56" s="23"/>
      <c r="O56" s="8"/>
      <c r="P56" s="8"/>
      <c r="Q56" s="10"/>
      <c r="S56" s="26"/>
      <c r="T56" s="26"/>
      <c r="U56" s="33"/>
      <c r="V56" s="30"/>
      <c r="W56" s="23"/>
      <c r="X56" s="8"/>
      <c r="Y56" s="8"/>
      <c r="Z56" s="10"/>
      <c r="AB56" s="205"/>
      <c r="AC56" s="12"/>
      <c r="AD56" s="12"/>
      <c r="AE56" s="12"/>
      <c r="AF56" s="12"/>
      <c r="AG56" s="12"/>
      <c r="AH56" s="12"/>
      <c r="AI56" s="201"/>
      <c r="AK56" s="209"/>
      <c r="AL56" s="161"/>
      <c r="AM56" s="161"/>
      <c r="AN56" s="161"/>
      <c r="AO56" s="161"/>
      <c r="AP56" s="161"/>
      <c r="AQ56" s="161"/>
      <c r="AR56" s="162"/>
      <c r="AT56" s="205"/>
      <c r="AU56" s="12"/>
      <c r="AV56" s="12"/>
      <c r="AW56" s="12"/>
      <c r="AX56" s="12"/>
      <c r="AY56" s="12"/>
      <c r="AZ56" s="12"/>
      <c r="BA56" s="201"/>
      <c r="BC56" s="205"/>
      <c r="BD56" s="12"/>
      <c r="BE56" s="12"/>
      <c r="BF56" s="12"/>
      <c r="BG56" s="12"/>
      <c r="BH56" s="12"/>
      <c r="BI56" s="12"/>
      <c r="BJ56" s="201"/>
      <c r="BL56" s="205"/>
      <c r="BM56" s="12"/>
      <c r="BN56" s="12"/>
      <c r="BO56" s="12"/>
      <c r="BP56" s="12"/>
      <c r="BQ56" s="12"/>
      <c r="BR56" s="12"/>
      <c r="BS56" s="201"/>
    </row>
    <row r="57" spans="1:71" ht="18" x14ac:dyDescent="0.3">
      <c r="A57" s="137"/>
      <c r="B57" s="37"/>
      <c r="C57" s="37"/>
      <c r="D57" s="37"/>
      <c r="E57" s="37"/>
      <c r="F57" s="37"/>
      <c r="G57" s="37"/>
      <c r="H57" s="37"/>
      <c r="I57" s="140"/>
      <c r="J57" s="138"/>
      <c r="K57" s="26"/>
      <c r="L57" s="33"/>
      <c r="M57" s="30"/>
      <c r="N57" s="23"/>
      <c r="O57" s="8"/>
      <c r="P57" s="8"/>
      <c r="Q57" s="10"/>
      <c r="S57" s="26"/>
      <c r="T57" s="26"/>
      <c r="U57" s="33"/>
      <c r="V57" s="30"/>
      <c r="W57" s="23"/>
      <c r="X57" s="8"/>
      <c r="Y57" s="8"/>
      <c r="Z57" s="10"/>
      <c r="AB57" s="205"/>
      <c r="AC57" s="12"/>
      <c r="AD57" s="12"/>
      <c r="AE57" s="12"/>
      <c r="AF57" s="12"/>
      <c r="AG57" s="12"/>
      <c r="AH57" s="12"/>
      <c r="AI57" s="201"/>
      <c r="AK57" s="209"/>
      <c r="AL57" s="161"/>
      <c r="AM57" s="161"/>
      <c r="AN57" s="161"/>
      <c r="AO57" s="161"/>
      <c r="AP57" s="161"/>
      <c r="AQ57" s="161"/>
      <c r="AR57" s="162"/>
      <c r="AT57" s="205"/>
      <c r="AU57" s="12"/>
      <c r="AV57" s="12"/>
      <c r="AW57" s="12"/>
      <c r="AX57" s="12"/>
      <c r="AY57" s="12"/>
      <c r="AZ57" s="12"/>
      <c r="BA57" s="201"/>
      <c r="BC57" s="205"/>
      <c r="BD57" s="12"/>
      <c r="BE57" s="12"/>
      <c r="BF57" s="12"/>
      <c r="BG57" s="12"/>
      <c r="BH57" s="12"/>
      <c r="BI57" s="12"/>
      <c r="BJ57" s="201"/>
      <c r="BL57" s="205"/>
      <c r="BM57" s="12"/>
      <c r="BN57" s="12"/>
      <c r="BO57" s="12"/>
      <c r="BP57" s="12"/>
      <c r="BQ57" s="12"/>
      <c r="BR57" s="12"/>
      <c r="BS57" s="201"/>
    </row>
    <row r="58" spans="1:71" ht="18" x14ac:dyDescent="0.3">
      <c r="A58" s="137"/>
      <c r="B58" s="37"/>
      <c r="C58" s="37"/>
      <c r="D58" s="37"/>
      <c r="E58" s="37"/>
      <c r="F58" s="37"/>
      <c r="G58" s="37"/>
      <c r="H58" s="37"/>
      <c r="I58" s="140"/>
      <c r="J58" s="138"/>
      <c r="K58" s="26"/>
      <c r="L58" s="33"/>
      <c r="M58" s="30"/>
      <c r="N58" s="23"/>
      <c r="O58" s="8"/>
      <c r="P58" s="8"/>
      <c r="Q58" s="10"/>
      <c r="S58" s="26"/>
      <c r="T58" s="26"/>
      <c r="U58" s="33"/>
      <c r="V58" s="30"/>
      <c r="W58" s="23"/>
      <c r="X58" s="8"/>
      <c r="Y58" s="8"/>
      <c r="Z58" s="10"/>
      <c r="AB58" s="205"/>
      <c r="AC58" s="12"/>
      <c r="AD58" s="12"/>
      <c r="AE58" s="12"/>
      <c r="AF58" s="12"/>
      <c r="AG58" s="12"/>
      <c r="AH58" s="12"/>
      <c r="AI58" s="201"/>
      <c r="AK58" s="209"/>
      <c r="AL58" s="161"/>
      <c r="AM58" s="161"/>
      <c r="AN58" s="161"/>
      <c r="AO58" s="161"/>
      <c r="AP58" s="161"/>
      <c r="AQ58" s="161"/>
      <c r="AR58" s="162"/>
      <c r="AT58" s="205"/>
      <c r="AU58" s="12"/>
      <c r="AV58" s="12"/>
      <c r="AW58" s="12"/>
      <c r="AX58" s="12"/>
      <c r="AY58" s="12"/>
      <c r="AZ58" s="12"/>
      <c r="BA58" s="201"/>
      <c r="BC58" s="205"/>
      <c r="BD58" s="12"/>
      <c r="BE58" s="12"/>
      <c r="BF58" s="12"/>
      <c r="BG58" s="12"/>
      <c r="BH58" s="12"/>
      <c r="BI58" s="12"/>
      <c r="BJ58" s="201"/>
      <c r="BL58" s="205"/>
      <c r="BM58" s="12"/>
      <c r="BN58" s="12"/>
      <c r="BO58" s="12"/>
      <c r="BP58" s="12"/>
      <c r="BQ58" s="12"/>
      <c r="BR58" s="12"/>
      <c r="BS58" s="201"/>
    </row>
    <row r="59" spans="1:71" ht="18" x14ac:dyDescent="0.3">
      <c r="A59" s="137"/>
      <c r="B59" s="37"/>
      <c r="C59" s="37"/>
      <c r="D59" s="37"/>
      <c r="E59" s="37"/>
      <c r="F59" s="37"/>
      <c r="G59" s="37"/>
      <c r="H59" s="37"/>
      <c r="I59" s="140"/>
      <c r="J59" s="138"/>
      <c r="K59" s="26"/>
      <c r="L59" s="33"/>
      <c r="M59" s="30"/>
      <c r="N59" s="23"/>
      <c r="O59" s="8"/>
      <c r="P59" s="8"/>
      <c r="Q59" s="10"/>
      <c r="S59" s="26"/>
      <c r="T59" s="26"/>
      <c r="U59" s="33"/>
      <c r="V59" s="30"/>
      <c r="W59" s="23"/>
      <c r="X59" s="8"/>
      <c r="Y59" s="8"/>
      <c r="Z59" s="10"/>
      <c r="AB59" s="205"/>
      <c r="AC59" s="12"/>
      <c r="AD59" s="12"/>
      <c r="AE59" s="12"/>
      <c r="AF59" s="12"/>
      <c r="AG59" s="12"/>
      <c r="AH59" s="12"/>
      <c r="AI59" s="201"/>
      <c r="AK59" s="209"/>
      <c r="AL59" s="161"/>
      <c r="AM59" s="161"/>
      <c r="AN59" s="161"/>
      <c r="AO59" s="161"/>
      <c r="AP59" s="161"/>
      <c r="AQ59" s="161"/>
      <c r="AR59" s="162"/>
      <c r="AT59" s="205"/>
      <c r="AU59" s="12"/>
      <c r="AV59" s="12"/>
      <c r="AW59" s="12"/>
      <c r="AX59" s="12"/>
      <c r="AY59" s="12"/>
      <c r="AZ59" s="12"/>
      <c r="BA59" s="201"/>
      <c r="BC59" s="205"/>
      <c r="BD59" s="12"/>
      <c r="BE59" s="12"/>
      <c r="BF59" s="12"/>
      <c r="BG59" s="12"/>
      <c r="BH59" s="12"/>
      <c r="BI59" s="12"/>
      <c r="BJ59" s="201"/>
      <c r="BL59" s="205"/>
      <c r="BM59" s="12"/>
      <c r="BN59" s="12"/>
      <c r="BO59" s="12"/>
      <c r="BP59" s="12"/>
      <c r="BQ59" s="12"/>
      <c r="BR59" s="12"/>
      <c r="BS59" s="201"/>
    </row>
    <row r="60" spans="1:71" ht="18" x14ac:dyDescent="0.3">
      <c r="A60" s="137"/>
      <c r="B60" s="37"/>
      <c r="C60" s="37"/>
      <c r="D60" s="37"/>
      <c r="E60" s="37"/>
      <c r="F60" s="37"/>
      <c r="G60" s="37"/>
      <c r="H60" s="37"/>
      <c r="I60" s="140"/>
      <c r="J60" s="138"/>
      <c r="K60" s="26"/>
      <c r="L60" s="33"/>
      <c r="M60" s="30"/>
      <c r="N60" s="23"/>
      <c r="O60" s="8"/>
      <c r="P60" s="8"/>
      <c r="Q60" s="10"/>
      <c r="S60" s="26"/>
      <c r="T60" s="26"/>
      <c r="U60" s="33"/>
      <c r="V60" s="30"/>
      <c r="W60" s="23"/>
      <c r="X60" s="8"/>
      <c r="Y60" s="8"/>
      <c r="Z60" s="10"/>
      <c r="AB60" s="205"/>
      <c r="AC60" s="12"/>
      <c r="AD60" s="12"/>
      <c r="AE60" s="12"/>
      <c r="AF60" s="12"/>
      <c r="AG60" s="12"/>
      <c r="AH60" s="12"/>
      <c r="AI60" s="201"/>
      <c r="AK60" s="209"/>
      <c r="AL60" s="161"/>
      <c r="AM60" s="161"/>
      <c r="AN60" s="161"/>
      <c r="AO60" s="161"/>
      <c r="AP60" s="161"/>
      <c r="AQ60" s="161"/>
      <c r="AR60" s="162"/>
      <c r="AT60" s="205"/>
      <c r="AU60" s="12"/>
      <c r="AV60" s="12"/>
      <c r="AW60" s="12"/>
      <c r="AX60" s="12"/>
      <c r="AY60" s="12"/>
      <c r="AZ60" s="12"/>
      <c r="BA60" s="201"/>
      <c r="BC60" s="205"/>
      <c r="BD60" s="12"/>
      <c r="BE60" s="12"/>
      <c r="BF60" s="12"/>
      <c r="BG60" s="12"/>
      <c r="BH60" s="12"/>
      <c r="BI60" s="12"/>
      <c r="BJ60" s="201"/>
      <c r="BL60" s="205"/>
      <c r="BM60" s="12"/>
      <c r="BN60" s="12"/>
      <c r="BO60" s="12"/>
      <c r="BP60" s="12"/>
      <c r="BQ60" s="12"/>
      <c r="BR60" s="12"/>
      <c r="BS60" s="201"/>
    </row>
    <row r="61" spans="1:71" ht="27.75" customHeight="1" x14ac:dyDescent="0.3">
      <c r="A61" s="137"/>
      <c r="B61" s="37"/>
      <c r="C61" s="37"/>
      <c r="D61" s="37"/>
      <c r="E61" s="37"/>
      <c r="F61" s="37"/>
      <c r="G61" s="37"/>
      <c r="H61" s="37"/>
      <c r="I61" s="140"/>
      <c r="J61" s="138"/>
      <c r="K61" s="26"/>
      <c r="L61" s="33"/>
      <c r="M61" s="30"/>
      <c r="N61" s="23"/>
      <c r="O61" s="8"/>
      <c r="P61" s="8"/>
      <c r="Q61" s="10"/>
      <c r="S61" s="26"/>
      <c r="T61" s="26"/>
      <c r="U61" s="33"/>
      <c r="V61" s="30"/>
      <c r="W61" s="23"/>
      <c r="X61" s="8"/>
      <c r="Y61" s="8"/>
      <c r="Z61" s="10"/>
      <c r="AB61" s="205"/>
      <c r="AC61" s="12"/>
      <c r="AD61" s="12"/>
      <c r="AE61" s="12"/>
      <c r="AF61" s="12"/>
      <c r="AG61" s="12"/>
      <c r="AH61" s="12"/>
      <c r="AI61" s="201"/>
      <c r="AK61" s="209"/>
      <c r="AL61" s="161"/>
      <c r="AM61" s="161"/>
      <c r="AN61" s="161"/>
      <c r="AO61" s="161"/>
      <c r="AP61" s="161"/>
      <c r="AQ61" s="161"/>
      <c r="AR61" s="162"/>
      <c r="AT61" s="205"/>
      <c r="AU61" s="12"/>
      <c r="AV61" s="12"/>
      <c r="AW61" s="12"/>
      <c r="AX61" s="12"/>
      <c r="AY61" s="12"/>
      <c r="AZ61" s="12"/>
      <c r="BA61" s="201"/>
      <c r="BC61" s="205"/>
      <c r="BD61" s="12"/>
      <c r="BE61" s="12"/>
      <c r="BF61" s="12"/>
      <c r="BG61" s="12"/>
      <c r="BH61" s="12"/>
      <c r="BI61" s="12"/>
      <c r="BJ61" s="201"/>
      <c r="BL61" s="205"/>
      <c r="BM61" s="12"/>
      <c r="BN61" s="12"/>
      <c r="BO61" s="12"/>
      <c r="BP61" s="12"/>
      <c r="BQ61" s="12"/>
      <c r="BR61" s="12"/>
      <c r="BS61" s="201"/>
    </row>
    <row r="62" spans="1:71" ht="27.75" customHeight="1" x14ac:dyDescent="0.35">
      <c r="A62" s="137"/>
      <c r="B62" s="37"/>
      <c r="C62" s="37"/>
      <c r="D62" s="37"/>
      <c r="E62" s="37"/>
      <c r="F62" s="37"/>
      <c r="G62" s="37"/>
      <c r="H62" s="37"/>
      <c r="I62" s="141"/>
      <c r="J62" s="26"/>
      <c r="K62" s="26"/>
      <c r="L62" s="33"/>
      <c r="M62" s="30"/>
      <c r="N62" s="23"/>
      <c r="O62" s="8"/>
      <c r="P62" s="8"/>
      <c r="Q62" s="10"/>
      <c r="S62" s="26"/>
      <c r="T62" s="26"/>
      <c r="U62" s="33"/>
      <c r="V62" s="30"/>
      <c r="W62" s="23"/>
      <c r="X62" s="8"/>
      <c r="Y62" s="8"/>
      <c r="Z62" s="10"/>
      <c r="AB62" s="205"/>
      <c r="AC62" s="12"/>
      <c r="AD62" s="12"/>
      <c r="AE62" s="12"/>
      <c r="AF62" s="12"/>
      <c r="AG62" s="12"/>
      <c r="AH62" s="12"/>
      <c r="AI62" s="201"/>
      <c r="AK62" s="209"/>
      <c r="AL62" s="161"/>
      <c r="AM62" s="161"/>
      <c r="AN62" s="161"/>
      <c r="AO62" s="161"/>
      <c r="AP62" s="161"/>
      <c r="AQ62" s="161"/>
      <c r="AR62" s="162"/>
      <c r="AT62" s="205"/>
      <c r="AU62" s="12"/>
      <c r="AV62" s="12"/>
      <c r="AW62" s="12"/>
      <c r="AX62" s="12"/>
      <c r="AY62" s="12"/>
      <c r="AZ62" s="12"/>
      <c r="BA62" s="201"/>
      <c r="BC62" s="205"/>
      <c r="BD62" s="12"/>
      <c r="BE62" s="12"/>
      <c r="BF62" s="12"/>
      <c r="BG62" s="12"/>
      <c r="BH62" s="12"/>
      <c r="BI62" s="12"/>
      <c r="BJ62" s="201"/>
      <c r="BL62" s="205"/>
      <c r="BM62" s="12"/>
      <c r="BN62" s="12"/>
      <c r="BO62" s="12"/>
      <c r="BP62" s="12"/>
      <c r="BQ62" s="12"/>
      <c r="BR62" s="12"/>
      <c r="BS62" s="201"/>
    </row>
    <row r="63" spans="1:71" ht="18" x14ac:dyDescent="0.3">
      <c r="A63" s="137"/>
      <c r="B63" s="142"/>
      <c r="C63" s="142"/>
      <c r="D63" s="142"/>
      <c r="E63" s="142"/>
      <c r="F63" s="142"/>
      <c r="G63" s="142"/>
      <c r="H63" s="142"/>
      <c r="I63" s="140"/>
      <c r="J63" s="26"/>
      <c r="K63" s="26"/>
      <c r="L63" s="33"/>
      <c r="M63" s="30"/>
      <c r="N63" s="23"/>
      <c r="O63" s="8"/>
      <c r="P63" s="8"/>
      <c r="Q63" s="10"/>
      <c r="S63" s="26"/>
      <c r="T63" s="26"/>
      <c r="U63" s="33"/>
      <c r="V63" s="30"/>
      <c r="W63" s="23"/>
      <c r="X63" s="8"/>
      <c r="Y63" s="8"/>
      <c r="Z63" s="10"/>
      <c r="AB63" s="205"/>
      <c r="AC63" s="12"/>
      <c r="AD63" s="12"/>
      <c r="AE63" s="12"/>
      <c r="AF63" s="12"/>
      <c r="AG63" s="12"/>
      <c r="AH63" s="12"/>
      <c r="AI63" s="201"/>
      <c r="AK63" s="209"/>
      <c r="AL63" s="161"/>
      <c r="AM63" s="161"/>
      <c r="AN63" s="161"/>
      <c r="AO63" s="161"/>
      <c r="AP63" s="161"/>
      <c r="AQ63" s="161"/>
      <c r="AR63" s="162"/>
      <c r="AT63" s="205"/>
      <c r="AU63" s="12"/>
      <c r="AV63" s="12"/>
      <c r="AW63" s="12"/>
      <c r="AX63" s="12"/>
      <c r="AY63" s="12"/>
      <c r="AZ63" s="12"/>
      <c r="BA63" s="201"/>
      <c r="BC63" s="205"/>
      <c r="BD63" s="12"/>
      <c r="BE63" s="12"/>
      <c r="BF63" s="12"/>
      <c r="BG63" s="12"/>
      <c r="BH63" s="12"/>
      <c r="BI63" s="12"/>
      <c r="BJ63" s="201"/>
      <c r="BL63" s="205"/>
      <c r="BM63" s="12"/>
      <c r="BN63" s="12"/>
      <c r="BO63" s="12"/>
      <c r="BP63" s="12"/>
      <c r="BQ63" s="12"/>
      <c r="BR63" s="12"/>
      <c r="BS63" s="201"/>
    </row>
    <row r="64" spans="1:71" ht="20.25" x14ac:dyDescent="0.3">
      <c r="A64" s="137"/>
      <c r="B64" s="28"/>
      <c r="C64" s="28"/>
      <c r="D64" s="28"/>
      <c r="E64" s="28"/>
      <c r="F64" s="28"/>
      <c r="G64" s="28"/>
      <c r="H64" s="28"/>
      <c r="I64" s="140"/>
      <c r="J64" s="26"/>
      <c r="K64" s="26"/>
      <c r="L64" s="33"/>
      <c r="M64" s="30"/>
      <c r="N64" s="23"/>
      <c r="O64" s="8"/>
      <c r="P64" s="8"/>
      <c r="Q64" s="10"/>
      <c r="S64" s="126"/>
      <c r="T64" s="126"/>
      <c r="U64" s="127"/>
      <c r="V64" s="128"/>
      <c r="W64" s="129"/>
      <c r="X64" s="130"/>
      <c r="Y64" s="130"/>
      <c r="Z64" s="131"/>
      <c r="AB64" s="205"/>
      <c r="AC64" s="12"/>
      <c r="AD64" s="12"/>
      <c r="AE64" s="12"/>
      <c r="AF64" s="12"/>
      <c r="AG64" s="12"/>
      <c r="AH64" s="12"/>
      <c r="AI64" s="201"/>
      <c r="AK64" s="209"/>
      <c r="AL64" s="161"/>
      <c r="AM64" s="208"/>
      <c r="AN64" s="208"/>
      <c r="AO64" s="208"/>
      <c r="AP64" s="208"/>
      <c r="AQ64" s="208"/>
      <c r="AR64" s="210"/>
      <c r="AT64" s="205"/>
      <c r="AU64" s="12"/>
      <c r="AV64" s="12"/>
      <c r="AW64" s="12"/>
      <c r="AX64" s="12"/>
      <c r="AY64" s="12"/>
      <c r="AZ64" s="12"/>
      <c r="BA64" s="201"/>
      <c r="BC64" s="212"/>
      <c r="BD64" s="5"/>
      <c r="BE64" s="5"/>
      <c r="BF64" s="5"/>
      <c r="BG64" s="5"/>
      <c r="BH64" s="5"/>
      <c r="BI64" s="5"/>
      <c r="BJ64" s="213"/>
      <c r="BL64" s="205"/>
      <c r="BM64" s="12"/>
      <c r="BN64" s="12"/>
      <c r="BO64" s="12"/>
      <c r="BP64" s="12"/>
      <c r="BQ64" s="12"/>
      <c r="BR64" s="12"/>
      <c r="BS64" s="201"/>
    </row>
    <row r="65" spans="1:71" ht="18.75" thickBot="1" x14ac:dyDescent="0.35">
      <c r="A65" s="137"/>
      <c r="B65" s="28"/>
      <c r="C65" s="28"/>
      <c r="D65" s="28"/>
      <c r="E65" s="28"/>
      <c r="F65" s="28"/>
      <c r="G65" s="28"/>
      <c r="H65" s="28"/>
      <c r="I65" s="140"/>
      <c r="J65" s="26"/>
      <c r="K65" s="26"/>
      <c r="L65" s="33"/>
      <c r="M65" s="30"/>
      <c r="N65" s="23"/>
      <c r="O65" s="8"/>
      <c r="P65" s="8"/>
      <c r="Q65" s="10"/>
      <c r="S65" s="26"/>
      <c r="T65" s="26"/>
      <c r="U65" s="33"/>
      <c r="V65" s="30"/>
      <c r="W65" s="23"/>
      <c r="X65" s="8"/>
      <c r="Y65" s="8"/>
      <c r="Z65" s="10"/>
      <c r="AB65" s="206"/>
      <c r="AC65" s="202"/>
      <c r="AD65" s="202"/>
      <c r="AE65" s="202"/>
      <c r="AF65" s="202"/>
      <c r="AG65" s="202"/>
      <c r="AH65" s="202"/>
      <c r="AI65" s="203"/>
      <c r="AK65" s="209"/>
      <c r="AL65" s="161"/>
      <c r="AM65" s="5"/>
      <c r="AN65" s="5"/>
      <c r="AO65" s="113">
        <f>COUNTIFS(AO67:AO94,5)</f>
        <v>0</v>
      </c>
      <c r="AP65" s="113">
        <f>COUNTIFS(AP67:AP94,5)</f>
        <v>0</v>
      </c>
      <c r="AQ65" s="113">
        <f>COUNTIFS(AQ67:AQ94,5)</f>
        <v>0</v>
      </c>
      <c r="AR65" s="211">
        <f>COUNTIFS(AR67:AR94,5)</f>
        <v>0</v>
      </c>
      <c r="AT65" s="206"/>
      <c r="AU65" s="202"/>
      <c r="AV65" s="202"/>
      <c r="AW65" s="202"/>
      <c r="AX65" s="202"/>
      <c r="AY65" s="202"/>
      <c r="AZ65" s="202"/>
      <c r="BA65" s="203"/>
      <c r="BC65" s="212"/>
      <c r="BD65" s="5"/>
      <c r="BE65" s="5"/>
      <c r="BF65" s="5"/>
      <c r="BG65" s="5"/>
      <c r="BH65" s="5"/>
      <c r="BI65" s="5"/>
      <c r="BJ65" s="213"/>
      <c r="BL65" s="212"/>
      <c r="BM65" s="5"/>
      <c r="BN65" s="5"/>
      <c r="BO65" s="5"/>
      <c r="BP65" s="5"/>
      <c r="BQ65" s="5"/>
      <c r="BR65" s="5"/>
      <c r="BS65" s="213"/>
    </row>
    <row r="66" spans="1:71" ht="30.75" thickBot="1" x14ac:dyDescent="0.4">
      <c r="A66" s="137"/>
      <c r="B66" s="109"/>
      <c r="C66" s="109"/>
      <c r="D66" s="109"/>
      <c r="E66" s="109"/>
      <c r="F66" s="109"/>
      <c r="G66" s="109"/>
      <c r="H66" s="109"/>
      <c r="I66" s="140"/>
      <c r="J66" s="26"/>
      <c r="K66" s="26"/>
      <c r="L66" s="33"/>
      <c r="M66" s="30"/>
      <c r="N66" s="23"/>
      <c r="O66" s="8"/>
      <c r="P66" s="8"/>
      <c r="Q66" s="10"/>
      <c r="S66" s="26"/>
      <c r="T66" s="26"/>
      <c r="U66" s="33"/>
      <c r="V66" s="30"/>
      <c r="W66" s="23"/>
      <c r="X66" s="8"/>
      <c r="Y66" s="8"/>
      <c r="Z66" s="10"/>
      <c r="AB66" s="255" t="s">
        <v>645</v>
      </c>
      <c r="AC66" s="256"/>
      <c r="AD66" s="256"/>
      <c r="AE66" s="256"/>
      <c r="AF66" s="256"/>
      <c r="AG66" s="256"/>
      <c r="AH66" s="256"/>
      <c r="AI66" s="257"/>
      <c r="AK66" s="243" t="s">
        <v>646</v>
      </c>
      <c r="AL66" s="160"/>
      <c r="AM66" s="244" t="s">
        <v>17</v>
      </c>
      <c r="AN66" s="245" t="s">
        <v>792</v>
      </c>
      <c r="AO66" s="246" t="s">
        <v>634</v>
      </c>
      <c r="AP66" s="247" t="s">
        <v>1028</v>
      </c>
      <c r="AQ66" s="247" t="s">
        <v>1029</v>
      </c>
      <c r="AR66" s="248" t="s">
        <v>1030</v>
      </c>
      <c r="AT66" s="258" t="s">
        <v>251</v>
      </c>
      <c r="AU66" s="258"/>
      <c r="AV66" s="258"/>
      <c r="AW66" s="258"/>
      <c r="AX66" s="258"/>
      <c r="AY66" s="258"/>
      <c r="AZ66" s="258"/>
      <c r="BA66" s="259"/>
      <c r="BC66" s="260" t="s">
        <v>6</v>
      </c>
      <c r="BD66" s="258"/>
      <c r="BE66" s="258"/>
      <c r="BF66" s="258"/>
      <c r="BG66" s="258"/>
      <c r="BH66" s="258"/>
      <c r="BI66" s="258"/>
      <c r="BJ66" s="259"/>
      <c r="BL66" s="260" t="s">
        <v>279</v>
      </c>
      <c r="BM66" s="258"/>
      <c r="BN66" s="258"/>
      <c r="BO66" s="258"/>
      <c r="BP66" s="258"/>
      <c r="BQ66" s="258"/>
      <c r="BR66" s="258"/>
      <c r="BS66" s="259"/>
    </row>
    <row r="67" spans="1:71" ht="27.75" customHeight="1" thickBot="1" x14ac:dyDescent="0.4">
      <c r="A67" s="137"/>
      <c r="B67" s="28"/>
      <c r="C67" s="28"/>
      <c r="D67" s="28"/>
      <c r="E67" s="28"/>
      <c r="F67" s="28"/>
      <c r="G67" s="28"/>
      <c r="H67" s="28"/>
      <c r="I67" s="140"/>
      <c r="J67" s="26"/>
      <c r="K67" s="26"/>
      <c r="L67" s="33"/>
      <c r="M67" s="30"/>
      <c r="N67" s="23"/>
      <c r="O67" s="8"/>
      <c r="P67" s="8"/>
      <c r="Q67" s="10"/>
      <c r="S67" s="26"/>
      <c r="T67" s="26"/>
      <c r="U67" s="33"/>
      <c r="V67" s="30"/>
      <c r="W67" s="23"/>
      <c r="X67" s="8"/>
      <c r="Y67" s="8"/>
      <c r="Z67" s="10"/>
      <c r="AB67" s="4"/>
      <c r="AC67" s="4"/>
      <c r="AD67" s="5"/>
      <c r="AE67" s="5"/>
      <c r="AF67" s="113">
        <f>COUNTIFS(AF69:AF101,5)</f>
        <v>0</v>
      </c>
      <c r="AG67" s="113">
        <f>COUNTIFS(AG69:AG101,5)</f>
        <v>0</v>
      </c>
      <c r="AH67" s="113">
        <f>COUNTIFS(AH69:AH101,5)</f>
        <v>0</v>
      </c>
      <c r="AI67" s="113">
        <f>COUNTIFS(AI69:AI101,5)</f>
        <v>0</v>
      </c>
      <c r="AK67" s="249"/>
      <c r="AL67" s="4"/>
      <c r="AM67" s="207">
        <v>4</v>
      </c>
      <c r="AN67" s="30"/>
      <c r="AO67" s="23"/>
      <c r="AP67" s="8"/>
      <c r="AQ67" s="8"/>
      <c r="AR67" s="9"/>
      <c r="AS67" s="109"/>
      <c r="AT67" s="4"/>
      <c r="AU67" s="4"/>
      <c r="AV67" s="5"/>
      <c r="AW67" s="5"/>
      <c r="AX67" s="113">
        <f>COUNTIFS(AX69:AX101,5)</f>
        <v>0</v>
      </c>
      <c r="AY67" s="113">
        <f>COUNTIFS(AY69:AY101,5)</f>
        <v>0</v>
      </c>
      <c r="AZ67" s="113">
        <f>COUNTIFS(AZ69:AZ101,5)</f>
        <v>0</v>
      </c>
      <c r="BA67" s="113">
        <f>COUNTIFS(BA69:BA101,5)</f>
        <v>0</v>
      </c>
      <c r="BB67" s="109"/>
      <c r="BC67" s="4"/>
      <c r="BD67" s="4"/>
      <c r="BE67" s="5"/>
      <c r="BF67" s="5"/>
      <c r="BG67" s="113">
        <f>COUNTIFS(BG70:BG101,5)</f>
        <v>2</v>
      </c>
      <c r="BH67" s="113">
        <f>COUNTIFS(BH70:BH101,5)</f>
        <v>0</v>
      </c>
      <c r="BI67" s="113">
        <f>COUNTIFS(BI70:BI101,5)</f>
        <v>0</v>
      </c>
      <c r="BJ67" s="113">
        <f>COUNTIFS(BJ70:BJ101,5)</f>
        <v>0</v>
      </c>
    </row>
    <row r="68" spans="1:71" ht="27.75" customHeight="1" x14ac:dyDescent="0.3">
      <c r="A68" s="137"/>
      <c r="B68" s="28"/>
      <c r="C68" s="28"/>
      <c r="D68" s="28"/>
      <c r="E68" s="28"/>
      <c r="F68" s="28"/>
      <c r="G68" s="28"/>
      <c r="H68" s="28"/>
      <c r="I68" s="140"/>
      <c r="J68" s="26"/>
      <c r="K68" s="26"/>
      <c r="L68" s="33"/>
      <c r="M68" s="30"/>
      <c r="N68" s="23"/>
      <c r="O68" s="8"/>
      <c r="P68" s="8"/>
      <c r="Q68" s="10"/>
      <c r="S68" s="26"/>
      <c r="T68" s="26"/>
      <c r="U68" s="33"/>
      <c r="V68" s="30"/>
      <c r="W68" s="23"/>
      <c r="X68" s="8"/>
      <c r="Y68" s="8"/>
      <c r="Z68" s="10"/>
      <c r="AB68" s="250" t="s">
        <v>633</v>
      </c>
      <c r="AC68" s="251"/>
      <c r="AD68" s="32" t="s">
        <v>17</v>
      </c>
      <c r="AE68" s="197" t="s">
        <v>792</v>
      </c>
      <c r="AF68" s="22" t="s">
        <v>634</v>
      </c>
      <c r="AG68" s="195" t="s">
        <v>1028</v>
      </c>
      <c r="AH68" s="195" t="s">
        <v>1029</v>
      </c>
      <c r="AI68" s="196" t="s">
        <v>1030</v>
      </c>
      <c r="AK68" s="250" t="s">
        <v>633</v>
      </c>
      <c r="AL68" s="251"/>
      <c r="AM68" s="33">
        <v>5</v>
      </c>
      <c r="AN68" s="30"/>
      <c r="AO68" s="23"/>
      <c r="AP68" s="8"/>
      <c r="AQ68" s="8"/>
      <c r="AR68" s="10"/>
      <c r="AT68" s="250" t="s">
        <v>633</v>
      </c>
      <c r="AU68" s="251"/>
      <c r="AV68" s="32" t="s">
        <v>17</v>
      </c>
      <c r="AW68" s="197" t="s">
        <v>792</v>
      </c>
      <c r="AX68" s="22" t="s">
        <v>634</v>
      </c>
      <c r="AY68" s="195" t="s">
        <v>1028</v>
      </c>
      <c r="AZ68" s="195" t="s">
        <v>1029</v>
      </c>
      <c r="BA68" s="196" t="s">
        <v>1030</v>
      </c>
      <c r="BC68" s="250" t="s">
        <v>633</v>
      </c>
      <c r="BD68" s="251"/>
      <c r="BE68" s="32" t="s">
        <v>17</v>
      </c>
      <c r="BF68" s="197" t="s">
        <v>792</v>
      </c>
      <c r="BG68" s="22" t="s">
        <v>634</v>
      </c>
      <c r="BH68" s="195" t="s">
        <v>1028</v>
      </c>
      <c r="BI68" s="195" t="s">
        <v>1029</v>
      </c>
      <c r="BJ68" s="196" t="s">
        <v>1030</v>
      </c>
      <c r="BL68" s="250" t="s">
        <v>633</v>
      </c>
      <c r="BM68" s="251"/>
      <c r="BN68" s="32" t="s">
        <v>17</v>
      </c>
      <c r="BO68" s="197" t="s">
        <v>792</v>
      </c>
      <c r="BP68" s="22" t="s">
        <v>634</v>
      </c>
      <c r="BQ68" s="195" t="s">
        <v>1028</v>
      </c>
      <c r="BR68" s="195" t="s">
        <v>1029</v>
      </c>
      <c r="BS68" s="196" t="s">
        <v>1030</v>
      </c>
    </row>
    <row r="69" spans="1:71" ht="27.75" customHeight="1" x14ac:dyDescent="0.3">
      <c r="A69" s="137"/>
      <c r="B69" s="28"/>
      <c r="C69" s="28"/>
      <c r="D69" s="28"/>
      <c r="E69" s="28"/>
      <c r="F69" s="28"/>
      <c r="G69" s="28"/>
      <c r="H69" s="28"/>
      <c r="I69" s="140"/>
      <c r="J69" s="26"/>
      <c r="K69" s="26"/>
      <c r="L69" s="33"/>
      <c r="M69" s="30"/>
      <c r="N69" s="23"/>
      <c r="O69" s="8"/>
      <c r="P69" s="8"/>
      <c r="Q69" s="10"/>
      <c r="S69" s="26"/>
      <c r="T69" s="26"/>
      <c r="U69" s="33"/>
      <c r="V69" s="30"/>
      <c r="W69" s="23"/>
      <c r="X69" s="8"/>
      <c r="Y69" s="8"/>
      <c r="Z69" s="10"/>
      <c r="AB69" s="26" t="s">
        <v>645</v>
      </c>
      <c r="AC69" s="200" t="s">
        <v>18</v>
      </c>
      <c r="AD69" s="33">
        <v>4</v>
      </c>
      <c r="AE69" s="30"/>
      <c r="AF69" s="23"/>
      <c r="AG69" s="8"/>
      <c r="AH69" s="8"/>
      <c r="AI69" s="9"/>
      <c r="AK69" s="26" t="s">
        <v>646</v>
      </c>
      <c r="AL69" s="200" t="s">
        <v>1048</v>
      </c>
      <c r="AM69" s="33">
        <v>5</v>
      </c>
      <c r="AN69" s="30"/>
      <c r="AO69" s="23"/>
      <c r="AP69" s="8"/>
      <c r="AQ69" s="8"/>
      <c r="AR69" s="10"/>
      <c r="AT69" s="26" t="s">
        <v>251</v>
      </c>
      <c r="AU69" s="200" t="s">
        <v>839</v>
      </c>
      <c r="AV69" s="33">
        <v>5</v>
      </c>
      <c r="AW69" s="30"/>
      <c r="AX69" s="23"/>
      <c r="AY69" s="8"/>
      <c r="AZ69" s="8"/>
      <c r="BA69" s="10"/>
      <c r="BC69" s="26" t="s">
        <v>6</v>
      </c>
      <c r="BD69" s="200" t="s">
        <v>1088</v>
      </c>
      <c r="BE69" s="33">
        <v>5</v>
      </c>
      <c r="BF69" s="30"/>
      <c r="BG69" s="23">
        <v>1</v>
      </c>
      <c r="BH69" s="8">
        <v>1</v>
      </c>
      <c r="BI69" s="8">
        <v>1</v>
      </c>
      <c r="BJ69" s="10">
        <v>1</v>
      </c>
      <c r="BL69" s="26" t="s">
        <v>279</v>
      </c>
      <c r="BM69" s="200" t="s">
        <v>1149</v>
      </c>
      <c r="BN69" s="33">
        <v>5</v>
      </c>
      <c r="BO69" s="30"/>
      <c r="BP69" s="23">
        <v>3</v>
      </c>
      <c r="BQ69" s="8">
        <v>3</v>
      </c>
      <c r="BR69" s="8">
        <v>3</v>
      </c>
      <c r="BS69" s="10">
        <v>3</v>
      </c>
    </row>
    <row r="70" spans="1:71" ht="27.75" customHeight="1" x14ac:dyDescent="0.3">
      <c r="B70" s="28"/>
      <c r="C70" s="28"/>
      <c r="D70" s="28"/>
      <c r="E70" s="28"/>
      <c r="F70" s="28"/>
      <c r="G70" s="28"/>
      <c r="H70" s="28"/>
      <c r="J70" s="26"/>
      <c r="K70" s="26"/>
      <c r="L70" s="33"/>
      <c r="M70" s="30"/>
      <c r="N70" s="23"/>
      <c r="O70" s="8"/>
      <c r="P70" s="8"/>
      <c r="Q70" s="10"/>
      <c r="S70" s="26"/>
      <c r="T70" s="26"/>
      <c r="U70" s="33"/>
      <c r="V70" s="30"/>
      <c r="W70" s="23"/>
      <c r="X70" s="8"/>
      <c r="Y70" s="8"/>
      <c r="Z70" s="10"/>
      <c r="AB70" s="26" t="s">
        <v>645</v>
      </c>
      <c r="AC70" s="200" t="s">
        <v>1213</v>
      </c>
      <c r="AD70" s="33">
        <v>5</v>
      </c>
      <c r="AE70" s="30"/>
      <c r="AF70" s="23"/>
      <c r="AG70" s="8"/>
      <c r="AH70" s="8"/>
      <c r="AI70" s="9"/>
      <c r="AK70" s="26" t="s">
        <v>646</v>
      </c>
      <c r="AL70" s="200" t="s">
        <v>1049</v>
      </c>
      <c r="AM70" s="33">
        <v>5</v>
      </c>
      <c r="AN70" s="30"/>
      <c r="AO70" s="23"/>
      <c r="AP70" s="8"/>
      <c r="AQ70" s="8"/>
      <c r="AR70" s="10"/>
      <c r="AT70" s="26" t="s">
        <v>251</v>
      </c>
      <c r="AU70" s="200" t="s">
        <v>885</v>
      </c>
      <c r="AV70" s="33">
        <v>4</v>
      </c>
      <c r="AW70" s="30"/>
      <c r="AX70" s="23"/>
      <c r="AY70" s="8"/>
      <c r="AZ70" s="8"/>
      <c r="BA70" s="10"/>
      <c r="BC70" s="26" t="s">
        <v>6</v>
      </c>
      <c r="BD70" s="200" t="s">
        <v>1108</v>
      </c>
      <c r="BE70" s="33">
        <v>5</v>
      </c>
      <c r="BF70" s="30"/>
      <c r="BG70" s="23">
        <v>4</v>
      </c>
      <c r="BH70" s="8">
        <v>3</v>
      </c>
      <c r="BI70" s="8">
        <v>3</v>
      </c>
      <c r="BJ70" s="10">
        <v>1</v>
      </c>
      <c r="BL70" s="26" t="s">
        <v>279</v>
      </c>
      <c r="BM70" s="200" t="s">
        <v>1148</v>
      </c>
      <c r="BN70" s="33">
        <v>5</v>
      </c>
      <c r="BO70" s="30"/>
      <c r="BP70" s="23">
        <v>3</v>
      </c>
      <c r="BQ70" s="8">
        <v>3</v>
      </c>
      <c r="BR70" s="8">
        <v>3</v>
      </c>
      <c r="BS70" s="10">
        <v>2</v>
      </c>
    </row>
    <row r="71" spans="1:71" ht="27.75" customHeight="1" x14ac:dyDescent="0.3">
      <c r="J71" s="26"/>
      <c r="K71" s="26"/>
      <c r="L71" s="33"/>
      <c r="M71" s="30"/>
      <c r="N71" s="23"/>
      <c r="O71" s="8"/>
      <c r="P71" s="8"/>
      <c r="Q71" s="10"/>
      <c r="S71" s="26"/>
      <c r="T71" s="26"/>
      <c r="U71" s="33"/>
      <c r="V71" s="30"/>
      <c r="W71" s="23"/>
      <c r="X71" s="8"/>
      <c r="Y71" s="8"/>
      <c r="Z71" s="10"/>
      <c r="AB71" s="26" t="s">
        <v>645</v>
      </c>
      <c r="AC71" s="200" t="s">
        <v>1214</v>
      </c>
      <c r="AD71" s="33">
        <v>5</v>
      </c>
      <c r="AE71" s="30"/>
      <c r="AF71" s="23"/>
      <c r="AG71" s="8"/>
      <c r="AH71" s="8"/>
      <c r="AI71" s="10"/>
      <c r="AK71" s="26" t="s">
        <v>646</v>
      </c>
      <c r="AL71" s="200" t="s">
        <v>1050</v>
      </c>
      <c r="AM71" s="33">
        <v>5</v>
      </c>
      <c r="AN71" s="30"/>
      <c r="AO71" s="23"/>
      <c r="AP71" s="8"/>
      <c r="AQ71" s="8"/>
      <c r="AR71" s="10"/>
      <c r="AT71" s="26" t="s">
        <v>251</v>
      </c>
      <c r="AU71" s="240" t="s">
        <v>1081</v>
      </c>
      <c r="AV71" s="33">
        <v>5</v>
      </c>
      <c r="AW71" s="30"/>
      <c r="AX71" s="23"/>
      <c r="AY71" s="8"/>
      <c r="AZ71" s="8"/>
      <c r="BA71" s="10"/>
      <c r="BC71" s="26" t="s">
        <v>6</v>
      </c>
      <c r="BD71" s="240" t="s">
        <v>1104</v>
      </c>
      <c r="BE71" s="33">
        <v>5</v>
      </c>
      <c r="BF71" s="30"/>
      <c r="BG71" s="23">
        <v>4</v>
      </c>
      <c r="BH71" s="8">
        <v>3</v>
      </c>
      <c r="BI71" s="8">
        <v>3</v>
      </c>
      <c r="BJ71" s="10">
        <v>1</v>
      </c>
      <c r="BL71" s="26" t="s">
        <v>279</v>
      </c>
      <c r="BM71" s="240" t="s">
        <v>1147</v>
      </c>
      <c r="BN71" s="33">
        <v>5</v>
      </c>
      <c r="BO71" s="30"/>
      <c r="BP71" s="23">
        <v>3</v>
      </c>
      <c r="BQ71" s="8">
        <v>3</v>
      </c>
      <c r="BR71" s="8">
        <v>3</v>
      </c>
      <c r="BS71" s="10">
        <v>2</v>
      </c>
    </row>
    <row r="72" spans="1:71" s="108" customFormat="1" ht="27.75" customHeight="1" x14ac:dyDescent="0.35">
      <c r="A72" s="109"/>
      <c r="B72" s="28"/>
      <c r="C72" s="28"/>
      <c r="D72" s="28"/>
      <c r="E72" s="28"/>
      <c r="F72" s="28"/>
      <c r="G72" s="28"/>
      <c r="H72" s="28"/>
      <c r="I72" s="25"/>
      <c r="J72" s="26"/>
      <c r="K72" s="26"/>
      <c r="L72" s="33"/>
      <c r="M72" s="30"/>
      <c r="N72" s="23"/>
      <c r="O72" s="8"/>
      <c r="P72" s="8"/>
      <c r="Q72" s="10"/>
      <c r="S72" s="26"/>
      <c r="T72" s="26"/>
      <c r="U72" s="33"/>
      <c r="V72" s="30"/>
      <c r="W72" s="23"/>
      <c r="X72" s="8"/>
      <c r="Y72" s="8"/>
      <c r="Z72" s="10"/>
      <c r="AA72" s="109"/>
      <c r="AB72" s="26" t="s">
        <v>645</v>
      </c>
      <c r="AC72" s="200" t="s">
        <v>24</v>
      </c>
      <c r="AD72" s="33">
        <v>5</v>
      </c>
      <c r="AE72" s="30"/>
      <c r="AF72" s="23"/>
      <c r="AG72" s="8"/>
      <c r="AH72" s="8"/>
      <c r="AI72" s="10"/>
      <c r="AJ72" s="109"/>
      <c r="AK72" s="26" t="s">
        <v>646</v>
      </c>
      <c r="AL72" s="200" t="s">
        <v>1051</v>
      </c>
      <c r="AM72" s="33">
        <v>5</v>
      </c>
      <c r="AN72" s="30"/>
      <c r="AO72" s="23"/>
      <c r="AP72" s="8"/>
      <c r="AQ72" s="8"/>
      <c r="AR72" s="10"/>
      <c r="AS72" s="28"/>
      <c r="AT72" s="26" t="s">
        <v>251</v>
      </c>
      <c r="AU72" s="240" t="s">
        <v>808</v>
      </c>
      <c r="AV72" s="33">
        <v>5</v>
      </c>
      <c r="AW72" s="30"/>
      <c r="AX72" s="23"/>
      <c r="AY72" s="8"/>
      <c r="AZ72" s="8"/>
      <c r="BA72" s="10"/>
      <c r="BB72" s="28"/>
      <c r="BC72" s="26" t="s">
        <v>6</v>
      </c>
      <c r="BD72" s="200" t="s">
        <v>1107</v>
      </c>
      <c r="BE72" s="33">
        <v>5</v>
      </c>
      <c r="BF72" s="30"/>
      <c r="BG72" s="23">
        <v>4</v>
      </c>
      <c r="BH72" s="8">
        <v>3</v>
      </c>
      <c r="BI72" s="8">
        <v>3</v>
      </c>
      <c r="BJ72" s="10">
        <v>1</v>
      </c>
      <c r="BK72" s="109"/>
      <c r="BL72" s="26" t="s">
        <v>279</v>
      </c>
      <c r="BM72" s="240" t="s">
        <v>1146</v>
      </c>
      <c r="BN72" s="33">
        <v>5</v>
      </c>
      <c r="BO72" s="30"/>
      <c r="BP72" s="23">
        <v>4</v>
      </c>
      <c r="BQ72" s="8">
        <v>3</v>
      </c>
      <c r="BR72" s="8">
        <v>3</v>
      </c>
      <c r="BS72" s="10">
        <v>1</v>
      </c>
    </row>
    <row r="73" spans="1:71" ht="27.75" customHeight="1" x14ac:dyDescent="0.3">
      <c r="B73" s="28"/>
      <c r="C73" s="28"/>
      <c r="D73" s="28"/>
      <c r="E73" s="28"/>
      <c r="F73" s="28"/>
      <c r="G73" s="28"/>
      <c r="H73" s="28"/>
      <c r="J73" s="26"/>
      <c r="K73" s="26"/>
      <c r="L73" s="33"/>
      <c r="M73" s="30"/>
      <c r="N73" s="23"/>
      <c r="O73" s="8"/>
      <c r="P73" s="8"/>
      <c r="Q73" s="10"/>
      <c r="S73" s="26"/>
      <c r="T73" s="26"/>
      <c r="U73" s="33"/>
      <c r="V73" s="30"/>
      <c r="W73" s="23"/>
      <c r="X73" s="8"/>
      <c r="Y73" s="8"/>
      <c r="Z73" s="10"/>
      <c r="AB73" s="26" t="s">
        <v>645</v>
      </c>
      <c r="AC73" s="200" t="s">
        <v>839</v>
      </c>
      <c r="AD73" s="33">
        <v>5</v>
      </c>
      <c r="AE73" s="30"/>
      <c r="AF73" s="23"/>
      <c r="AG73" s="8"/>
      <c r="AH73" s="8"/>
      <c r="AI73" s="10"/>
      <c r="AK73" s="26" t="s">
        <v>646</v>
      </c>
      <c r="AL73" s="200" t="s">
        <v>29</v>
      </c>
      <c r="AM73" s="33">
        <v>5</v>
      </c>
      <c r="AN73" s="30"/>
      <c r="AO73" s="23"/>
      <c r="AP73" s="8"/>
      <c r="AQ73" s="8"/>
      <c r="AR73" s="10"/>
      <c r="AT73" s="26" t="s">
        <v>251</v>
      </c>
      <c r="AU73" s="240" t="s">
        <v>1080</v>
      </c>
      <c r="AV73" s="33">
        <v>4</v>
      </c>
      <c r="AW73" s="30"/>
      <c r="AX73" s="23"/>
      <c r="AY73" s="8"/>
      <c r="AZ73" s="8"/>
      <c r="BA73" s="10"/>
      <c r="BC73" s="26" t="s">
        <v>6</v>
      </c>
      <c r="BD73" s="240" t="s">
        <v>1106</v>
      </c>
      <c r="BE73" s="33">
        <v>5</v>
      </c>
      <c r="BF73" s="30"/>
      <c r="BG73" s="23">
        <v>5</v>
      </c>
      <c r="BH73" s="8">
        <v>3</v>
      </c>
      <c r="BI73" s="8">
        <v>3</v>
      </c>
      <c r="BJ73" s="10">
        <v>1</v>
      </c>
      <c r="BL73" s="26" t="s">
        <v>279</v>
      </c>
      <c r="BM73" s="240" t="s">
        <v>1145</v>
      </c>
      <c r="BN73" s="33">
        <v>5</v>
      </c>
      <c r="BO73" s="30"/>
      <c r="BP73" s="23">
        <v>4</v>
      </c>
      <c r="BQ73" s="8">
        <v>3</v>
      </c>
      <c r="BR73" s="8">
        <v>3</v>
      </c>
      <c r="BS73" s="10">
        <v>1</v>
      </c>
    </row>
    <row r="74" spans="1:71" ht="27.75" customHeight="1" x14ac:dyDescent="0.3">
      <c r="B74" s="28"/>
      <c r="C74" s="28"/>
      <c r="D74" s="28"/>
      <c r="E74" s="28"/>
      <c r="F74" s="28"/>
      <c r="G74" s="28"/>
      <c r="H74" s="28"/>
      <c r="J74" s="26"/>
      <c r="K74" s="26"/>
      <c r="L74" s="33"/>
      <c r="M74" s="30"/>
      <c r="N74" s="23"/>
      <c r="O74" s="8"/>
      <c r="P74" s="8"/>
      <c r="Q74" s="10"/>
      <c r="S74" s="26"/>
      <c r="T74" s="26"/>
      <c r="U74" s="33"/>
      <c r="V74" s="30"/>
      <c r="W74" s="23"/>
      <c r="X74" s="8"/>
      <c r="Y74" s="8"/>
      <c r="Z74" s="10"/>
      <c r="AB74" s="26" t="s">
        <v>645</v>
      </c>
      <c r="AC74" s="200" t="s">
        <v>885</v>
      </c>
      <c r="AD74" s="33">
        <v>5</v>
      </c>
      <c r="AE74" s="30"/>
      <c r="AF74" s="23"/>
      <c r="AG74" s="8"/>
      <c r="AH74" s="8"/>
      <c r="AI74" s="10"/>
      <c r="AK74" s="26" t="s">
        <v>646</v>
      </c>
      <c r="AL74" s="240" t="s">
        <v>1052</v>
      </c>
      <c r="AM74" s="33">
        <v>5</v>
      </c>
      <c r="AN74" s="30"/>
      <c r="AO74" s="23"/>
      <c r="AP74" s="8"/>
      <c r="AQ74" s="8"/>
      <c r="AR74" s="10"/>
      <c r="AT74" s="26" t="s">
        <v>251</v>
      </c>
      <c r="AU74" s="240" t="s">
        <v>1220</v>
      </c>
      <c r="AV74" s="33">
        <v>5</v>
      </c>
      <c r="AW74" s="30"/>
      <c r="AX74" s="23"/>
      <c r="AY74" s="8"/>
      <c r="AZ74" s="8"/>
      <c r="BA74" s="10"/>
      <c r="BC74" s="26" t="s">
        <v>6</v>
      </c>
      <c r="BD74" s="240" t="s">
        <v>1105</v>
      </c>
      <c r="BE74" s="33">
        <v>5</v>
      </c>
      <c r="BF74" s="30"/>
      <c r="BG74" s="23">
        <v>4</v>
      </c>
      <c r="BH74" s="8">
        <v>3</v>
      </c>
      <c r="BI74" s="8">
        <v>3</v>
      </c>
      <c r="BJ74" s="10">
        <v>1</v>
      </c>
      <c r="BL74" s="26" t="s">
        <v>279</v>
      </c>
      <c r="BM74" s="240" t="s">
        <v>1144</v>
      </c>
      <c r="BN74" s="33">
        <v>5</v>
      </c>
      <c r="BO74" s="30"/>
      <c r="BP74" s="23">
        <v>3</v>
      </c>
      <c r="BQ74" s="8">
        <v>3</v>
      </c>
      <c r="BR74" s="8">
        <v>3</v>
      </c>
      <c r="BS74" s="10">
        <v>1</v>
      </c>
    </row>
    <row r="75" spans="1:71" ht="27.75" customHeight="1" thickBot="1" x14ac:dyDescent="0.35">
      <c r="B75" s="28"/>
      <c r="C75" s="28"/>
      <c r="D75" s="28"/>
      <c r="E75" s="28"/>
      <c r="F75" s="28"/>
      <c r="G75" s="28"/>
      <c r="H75" s="28"/>
      <c r="J75" s="26"/>
      <c r="K75" s="26"/>
      <c r="L75" s="33"/>
      <c r="M75" s="30"/>
      <c r="N75" s="23"/>
      <c r="O75" s="8"/>
      <c r="P75" s="8"/>
      <c r="Q75" s="10"/>
      <c r="S75" s="26"/>
      <c r="T75" s="26"/>
      <c r="U75" s="33"/>
      <c r="V75" s="30"/>
      <c r="W75" s="23"/>
      <c r="X75" s="8"/>
      <c r="Y75" s="8"/>
      <c r="Z75" s="10"/>
      <c r="AB75" s="26" t="s">
        <v>645</v>
      </c>
      <c r="AC75" s="240" t="s">
        <v>1081</v>
      </c>
      <c r="AD75" s="33">
        <v>5</v>
      </c>
      <c r="AE75" s="30"/>
      <c r="AF75" s="23"/>
      <c r="AG75" s="8"/>
      <c r="AH75" s="8"/>
      <c r="AI75" s="10"/>
      <c r="AK75" s="26" t="s">
        <v>646</v>
      </c>
      <c r="AL75" s="240" t="s">
        <v>926</v>
      </c>
      <c r="AM75" s="33">
        <v>4</v>
      </c>
      <c r="AN75" s="30"/>
      <c r="AO75" s="23"/>
      <c r="AP75" s="8"/>
      <c r="AQ75" s="8"/>
      <c r="AR75" s="10"/>
      <c r="AT75" s="26" t="s">
        <v>251</v>
      </c>
      <c r="AU75" s="240" t="s">
        <v>809</v>
      </c>
      <c r="AV75" s="33">
        <v>5</v>
      </c>
      <c r="AW75" s="30"/>
      <c r="AX75" s="23"/>
      <c r="AY75" s="8"/>
      <c r="AZ75" s="8"/>
      <c r="BA75" s="10"/>
      <c r="BC75" s="26" t="s">
        <v>6</v>
      </c>
      <c r="BD75" s="240" t="s">
        <v>906</v>
      </c>
      <c r="BE75" s="33">
        <v>5</v>
      </c>
      <c r="BF75" s="30"/>
      <c r="BG75" s="23">
        <v>4</v>
      </c>
      <c r="BH75" s="8">
        <v>3</v>
      </c>
      <c r="BI75" s="8">
        <v>3</v>
      </c>
      <c r="BJ75" s="10">
        <v>2</v>
      </c>
      <c r="BL75" s="26" t="s">
        <v>279</v>
      </c>
      <c r="BM75" s="240" t="s">
        <v>1142</v>
      </c>
      <c r="BN75" s="33">
        <v>5</v>
      </c>
      <c r="BO75" s="30"/>
      <c r="BP75" s="23">
        <v>3</v>
      </c>
      <c r="BQ75" s="8">
        <v>2</v>
      </c>
      <c r="BR75" s="8">
        <v>2</v>
      </c>
      <c r="BS75" s="10">
        <v>2</v>
      </c>
    </row>
    <row r="76" spans="1:71" ht="27.75" customHeight="1" thickBot="1" x14ac:dyDescent="0.35">
      <c r="B76" s="252" t="s">
        <v>747</v>
      </c>
      <c r="C76" s="252"/>
      <c r="D76" s="252"/>
      <c r="E76" s="252"/>
      <c r="F76" s="252"/>
      <c r="G76" s="252"/>
      <c r="H76" s="253"/>
      <c r="J76" s="26"/>
      <c r="K76" s="26"/>
      <c r="L76" s="33"/>
      <c r="M76" s="30"/>
      <c r="N76" s="23"/>
      <c r="O76" s="8"/>
      <c r="P76" s="8"/>
      <c r="Q76" s="10"/>
      <c r="S76" s="26"/>
      <c r="T76" s="26"/>
      <c r="U76" s="33"/>
      <c r="V76" s="30"/>
      <c r="W76" s="23"/>
      <c r="X76" s="8"/>
      <c r="Y76" s="8"/>
      <c r="Z76" s="10"/>
      <c r="AB76" s="26" t="s">
        <v>645</v>
      </c>
      <c r="AC76" s="240" t="s">
        <v>808</v>
      </c>
      <c r="AD76" s="33">
        <v>5</v>
      </c>
      <c r="AE76" s="30"/>
      <c r="AF76" s="23"/>
      <c r="AG76" s="8"/>
      <c r="AH76" s="8"/>
      <c r="AI76" s="10"/>
      <c r="AK76" s="26" t="s">
        <v>646</v>
      </c>
      <c r="AL76" s="200" t="s">
        <v>842</v>
      </c>
      <c r="AM76" s="33">
        <v>5</v>
      </c>
      <c r="AN76" s="30"/>
      <c r="AO76" s="23"/>
      <c r="AP76" s="8"/>
      <c r="AQ76" s="8"/>
      <c r="AR76" s="10"/>
      <c r="AT76" s="26" t="s">
        <v>251</v>
      </c>
      <c r="AU76" s="240" t="s">
        <v>810</v>
      </c>
      <c r="AV76" s="33">
        <v>5</v>
      </c>
      <c r="AW76" s="30"/>
      <c r="AX76" s="23"/>
      <c r="AY76" s="8"/>
      <c r="AZ76" s="8"/>
      <c r="BA76" s="10"/>
      <c r="BC76" s="26" t="s">
        <v>6</v>
      </c>
      <c r="BD76" s="240" t="s">
        <v>815</v>
      </c>
      <c r="BE76" s="33">
        <v>5</v>
      </c>
      <c r="BF76" s="30"/>
      <c r="BG76" s="23">
        <v>3</v>
      </c>
      <c r="BH76" s="8">
        <v>3</v>
      </c>
      <c r="BI76" s="8">
        <v>3</v>
      </c>
      <c r="BJ76" s="10">
        <v>2</v>
      </c>
      <c r="BL76" s="26" t="s">
        <v>279</v>
      </c>
      <c r="BM76" s="240" t="s">
        <v>820</v>
      </c>
      <c r="BN76" s="33">
        <v>5</v>
      </c>
      <c r="BO76" s="30"/>
      <c r="BP76" s="23">
        <v>5</v>
      </c>
      <c r="BQ76" s="8">
        <v>4</v>
      </c>
      <c r="BR76" s="8">
        <v>4</v>
      </c>
      <c r="BS76" s="10">
        <v>2</v>
      </c>
    </row>
    <row r="77" spans="1:71" ht="26.25" x14ac:dyDescent="0.3">
      <c r="B77" s="198"/>
      <c r="C77" s="198"/>
      <c r="D77" s="198"/>
      <c r="E77" s="198"/>
      <c r="F77" s="198"/>
      <c r="G77" s="198"/>
      <c r="H77" s="198"/>
      <c r="J77" s="26"/>
      <c r="K77" s="26"/>
      <c r="L77" s="33"/>
      <c r="M77" s="30"/>
      <c r="N77" s="23"/>
      <c r="O77" s="8"/>
      <c r="P77" s="8"/>
      <c r="Q77" s="10"/>
      <c r="S77" s="26"/>
      <c r="T77" s="26"/>
      <c r="U77" s="33"/>
      <c r="V77" s="30"/>
      <c r="W77" s="23"/>
      <c r="X77" s="8"/>
      <c r="Y77" s="8"/>
      <c r="Z77" s="10"/>
      <c r="AB77" s="26" t="s">
        <v>645</v>
      </c>
      <c r="AC77" s="240" t="s">
        <v>809</v>
      </c>
      <c r="AD77" s="33">
        <v>5</v>
      </c>
      <c r="AE77" s="30"/>
      <c r="AF77" s="23"/>
      <c r="AG77" s="8"/>
      <c r="AH77" s="8"/>
      <c r="AI77" s="10"/>
      <c r="AK77" s="26" t="s">
        <v>646</v>
      </c>
      <c r="AL77" s="240" t="s">
        <v>1053</v>
      </c>
      <c r="AM77" s="33">
        <v>4</v>
      </c>
      <c r="AN77" s="30"/>
      <c r="AO77" s="23"/>
      <c r="AP77" s="8"/>
      <c r="AQ77" s="8"/>
      <c r="AR77" s="10"/>
      <c r="AT77" s="26" t="s">
        <v>251</v>
      </c>
      <c r="AU77" s="240" t="s">
        <v>811</v>
      </c>
      <c r="AV77" s="33">
        <v>5</v>
      </c>
      <c r="AW77" s="30"/>
      <c r="AX77" s="23"/>
      <c r="AY77" s="8"/>
      <c r="AZ77" s="8"/>
      <c r="BA77" s="10"/>
      <c r="BC77" s="26" t="s">
        <v>6</v>
      </c>
      <c r="BD77" s="240" t="s">
        <v>872</v>
      </c>
      <c r="BE77" s="33">
        <v>5</v>
      </c>
      <c r="BF77" s="30"/>
      <c r="BG77" s="23">
        <v>4</v>
      </c>
      <c r="BH77" s="8">
        <v>3</v>
      </c>
      <c r="BI77" s="8">
        <v>3</v>
      </c>
      <c r="BJ77" s="10">
        <v>2</v>
      </c>
      <c r="BL77" s="26" t="s">
        <v>279</v>
      </c>
      <c r="BM77" s="240" t="s">
        <v>1143</v>
      </c>
      <c r="BN77" s="33">
        <v>5</v>
      </c>
      <c r="BO77" s="30"/>
      <c r="BP77" s="23">
        <v>3</v>
      </c>
      <c r="BQ77" s="8">
        <v>2</v>
      </c>
      <c r="BR77" s="8">
        <v>2</v>
      </c>
      <c r="BS77" s="10">
        <v>1</v>
      </c>
    </row>
    <row r="78" spans="1:71" ht="26.25" x14ac:dyDescent="0.3">
      <c r="B78" s="198"/>
      <c r="C78" s="198"/>
      <c r="D78" s="198"/>
      <c r="E78" s="198"/>
      <c r="F78" s="198"/>
      <c r="G78" s="198"/>
      <c r="H78" s="198"/>
      <c r="J78" s="26"/>
      <c r="K78" s="26"/>
      <c r="L78" s="33"/>
      <c r="M78" s="30"/>
      <c r="N78" s="23"/>
      <c r="O78" s="8"/>
      <c r="P78" s="8"/>
      <c r="Q78" s="10"/>
      <c r="S78" s="26"/>
      <c r="T78" s="26"/>
      <c r="U78" s="33"/>
      <c r="V78" s="30"/>
      <c r="W78" s="23"/>
      <c r="X78" s="8"/>
      <c r="Y78" s="8"/>
      <c r="Z78" s="10"/>
      <c r="AB78" s="26" t="s">
        <v>645</v>
      </c>
      <c r="AC78" s="240" t="s">
        <v>810</v>
      </c>
      <c r="AD78" s="33">
        <v>5</v>
      </c>
      <c r="AE78" s="30"/>
      <c r="AF78" s="23"/>
      <c r="AG78" s="8"/>
      <c r="AH78" s="8"/>
      <c r="AI78" s="10"/>
      <c r="AK78" s="26" t="s">
        <v>646</v>
      </c>
      <c r="AL78" s="240" t="s">
        <v>1054</v>
      </c>
      <c r="AM78" s="33">
        <v>4</v>
      </c>
      <c r="AN78" s="30"/>
      <c r="AO78" s="23"/>
      <c r="AP78" s="8"/>
      <c r="AQ78" s="8"/>
      <c r="AR78" s="10"/>
      <c r="AT78" s="26" t="s">
        <v>251</v>
      </c>
      <c r="AU78" s="240" t="s">
        <v>812</v>
      </c>
      <c r="AV78" s="33">
        <v>5</v>
      </c>
      <c r="AW78" s="30"/>
      <c r="AX78" s="23"/>
      <c r="AY78" s="8"/>
      <c r="AZ78" s="8"/>
      <c r="BA78" s="10"/>
      <c r="BC78" s="26" t="s">
        <v>6</v>
      </c>
      <c r="BD78" s="240" t="s">
        <v>828</v>
      </c>
      <c r="BE78" s="33">
        <v>5</v>
      </c>
      <c r="BF78" s="30"/>
      <c r="BG78" s="23">
        <v>4</v>
      </c>
      <c r="BH78" s="8">
        <v>3</v>
      </c>
      <c r="BI78" s="8">
        <v>3</v>
      </c>
      <c r="BJ78" s="10">
        <v>2</v>
      </c>
      <c r="BL78" s="26" t="s">
        <v>279</v>
      </c>
      <c r="BM78" s="240" t="s">
        <v>1141</v>
      </c>
      <c r="BN78" s="33">
        <v>5</v>
      </c>
      <c r="BO78" s="30"/>
      <c r="BP78" s="23">
        <v>3</v>
      </c>
      <c r="BQ78" s="8">
        <v>2</v>
      </c>
      <c r="BR78" s="8">
        <v>2</v>
      </c>
      <c r="BS78" s="10">
        <v>1</v>
      </c>
    </row>
    <row r="79" spans="1:71" ht="27.75" customHeight="1" x14ac:dyDescent="0.3">
      <c r="B79" s="198"/>
      <c r="C79" s="198"/>
      <c r="D79" s="198"/>
      <c r="E79" s="198"/>
      <c r="F79" s="198"/>
      <c r="G79" s="198"/>
      <c r="H79" s="198"/>
      <c r="J79" s="26"/>
      <c r="K79" s="26"/>
      <c r="L79" s="33"/>
      <c r="M79" s="30"/>
      <c r="N79" s="23"/>
      <c r="O79" s="8"/>
      <c r="P79" s="8"/>
      <c r="Q79" s="10"/>
      <c r="S79" s="26"/>
      <c r="T79" s="26"/>
      <c r="U79" s="33"/>
      <c r="V79" s="30"/>
      <c r="W79" s="23"/>
      <c r="X79" s="8"/>
      <c r="Y79" s="8"/>
      <c r="Z79" s="10"/>
      <c r="AB79" s="26" t="s">
        <v>645</v>
      </c>
      <c r="AC79" s="240" t="s">
        <v>811</v>
      </c>
      <c r="AD79" s="33">
        <v>5</v>
      </c>
      <c r="AE79" s="30"/>
      <c r="AF79" s="23"/>
      <c r="AG79" s="8"/>
      <c r="AH79" s="8"/>
      <c r="AI79" s="10"/>
      <c r="AK79" s="26" t="s">
        <v>646</v>
      </c>
      <c r="AL79" s="240" t="s">
        <v>1055</v>
      </c>
      <c r="AM79" s="33">
        <v>5</v>
      </c>
      <c r="AN79" s="30"/>
      <c r="AO79" s="23"/>
      <c r="AP79" s="8"/>
      <c r="AQ79" s="8"/>
      <c r="AR79" s="10"/>
      <c r="AT79" s="26" t="s">
        <v>251</v>
      </c>
      <c r="AU79" s="240" t="s">
        <v>751</v>
      </c>
      <c r="AV79" s="33">
        <v>5</v>
      </c>
      <c r="AW79" s="30"/>
      <c r="AX79" s="23"/>
      <c r="AY79" s="8"/>
      <c r="AZ79" s="8"/>
      <c r="BA79" s="10"/>
      <c r="BC79" s="26" t="s">
        <v>6</v>
      </c>
      <c r="BD79" s="240" t="s">
        <v>878</v>
      </c>
      <c r="BE79" s="33">
        <v>5</v>
      </c>
      <c r="BF79" s="30"/>
      <c r="BG79" s="23">
        <v>4</v>
      </c>
      <c r="BH79" s="8">
        <v>3</v>
      </c>
      <c r="BI79" s="8">
        <v>3</v>
      </c>
      <c r="BJ79" s="10">
        <v>2</v>
      </c>
      <c r="BL79" s="26" t="s">
        <v>279</v>
      </c>
      <c r="BM79" s="240" t="s">
        <v>1140</v>
      </c>
      <c r="BN79" s="33">
        <v>5</v>
      </c>
      <c r="BO79" s="30"/>
      <c r="BP79" s="23">
        <v>3</v>
      </c>
      <c r="BQ79" s="8">
        <v>3</v>
      </c>
      <c r="BR79" s="8">
        <v>3</v>
      </c>
      <c r="BS79" s="10">
        <v>1</v>
      </c>
    </row>
    <row r="80" spans="1:71" ht="27.75" customHeight="1" x14ac:dyDescent="0.3">
      <c r="B80" s="198"/>
      <c r="C80" s="198"/>
      <c r="D80" s="198"/>
      <c r="E80" s="198"/>
      <c r="F80" s="198"/>
      <c r="G80" s="198"/>
      <c r="H80" s="198"/>
      <c r="J80" s="26"/>
      <c r="K80" s="26"/>
      <c r="L80" s="33"/>
      <c r="M80" s="30"/>
      <c r="N80" s="23"/>
      <c r="O80" s="8"/>
      <c r="P80" s="8"/>
      <c r="Q80" s="10"/>
      <c r="S80" s="26"/>
      <c r="T80" s="26"/>
      <c r="U80" s="33"/>
      <c r="V80" s="30"/>
      <c r="W80" s="23"/>
      <c r="X80" s="8"/>
      <c r="Y80" s="8"/>
      <c r="Z80" s="10"/>
      <c r="AB80" s="26" t="s">
        <v>645</v>
      </c>
      <c r="AC80" s="240" t="s">
        <v>812</v>
      </c>
      <c r="AD80" s="33">
        <v>5</v>
      </c>
      <c r="AE80" s="30"/>
      <c r="AF80" s="23"/>
      <c r="AG80" s="8"/>
      <c r="AH80" s="8"/>
      <c r="AI80" s="10"/>
      <c r="AK80" s="26" t="s">
        <v>646</v>
      </c>
      <c r="AL80" s="240" t="s">
        <v>1227</v>
      </c>
      <c r="AM80" s="33">
        <v>5</v>
      </c>
      <c r="AN80" s="30"/>
      <c r="AO80" s="23"/>
      <c r="AP80" s="8"/>
      <c r="AQ80" s="8"/>
      <c r="AR80" s="10"/>
      <c r="AT80" s="26" t="s">
        <v>251</v>
      </c>
      <c r="AU80" s="240" t="s">
        <v>1215</v>
      </c>
      <c r="AV80" s="33">
        <v>5</v>
      </c>
      <c r="AW80" s="30"/>
      <c r="AX80" s="23"/>
      <c r="AY80" s="8"/>
      <c r="AZ80" s="8"/>
      <c r="BA80" s="10"/>
      <c r="BC80" s="26" t="s">
        <v>6</v>
      </c>
      <c r="BD80" s="240" t="s">
        <v>896</v>
      </c>
      <c r="BE80" s="33">
        <v>5</v>
      </c>
      <c r="BF80" s="30"/>
      <c r="BG80" s="23">
        <v>4</v>
      </c>
      <c r="BH80" s="8">
        <v>3</v>
      </c>
      <c r="BI80" s="8">
        <v>3</v>
      </c>
      <c r="BJ80" s="10">
        <v>2</v>
      </c>
      <c r="BL80" s="26" t="s">
        <v>279</v>
      </c>
      <c r="BM80" s="240" t="s">
        <v>1139</v>
      </c>
      <c r="BN80" s="33">
        <v>5</v>
      </c>
      <c r="BO80" s="30"/>
      <c r="BP80" s="23">
        <v>2</v>
      </c>
      <c r="BQ80" s="8">
        <v>2</v>
      </c>
      <c r="BR80" s="8">
        <v>2</v>
      </c>
      <c r="BS80" s="10">
        <v>1</v>
      </c>
    </row>
    <row r="81" spans="2:71" ht="45" x14ac:dyDescent="0.3">
      <c r="B81" s="198"/>
      <c r="C81" s="198"/>
      <c r="D81" s="198"/>
      <c r="E81" s="198"/>
      <c r="F81" s="198"/>
      <c r="G81" s="198"/>
      <c r="H81" s="198"/>
      <c r="J81" s="26"/>
      <c r="K81" s="26"/>
      <c r="L81" s="33"/>
      <c r="M81" s="30"/>
      <c r="N81" s="23"/>
      <c r="O81" s="8"/>
      <c r="P81" s="8"/>
      <c r="Q81" s="10"/>
      <c r="S81" s="26"/>
      <c r="T81" s="26"/>
      <c r="U81" s="33"/>
      <c r="V81" s="30"/>
      <c r="W81" s="23"/>
      <c r="X81" s="8"/>
      <c r="Y81" s="8"/>
      <c r="Z81" s="10"/>
      <c r="AB81" s="26" t="s">
        <v>645</v>
      </c>
      <c r="AC81" s="240" t="s">
        <v>751</v>
      </c>
      <c r="AD81" s="33">
        <v>5</v>
      </c>
      <c r="AE81" s="30"/>
      <c r="AF81" s="23"/>
      <c r="AG81" s="8"/>
      <c r="AH81" s="8"/>
      <c r="AI81" s="10"/>
      <c r="AK81" s="26" t="s">
        <v>646</v>
      </c>
      <c r="AL81" s="240" t="s">
        <v>1200</v>
      </c>
      <c r="AM81" s="33">
        <v>5</v>
      </c>
      <c r="AN81" s="30"/>
      <c r="AO81" s="23"/>
      <c r="AP81" s="8"/>
      <c r="AQ81" s="8"/>
      <c r="AR81" s="10"/>
      <c r="AT81" s="26" t="s">
        <v>251</v>
      </c>
      <c r="AU81" s="240" t="s">
        <v>813</v>
      </c>
      <c r="AV81" s="33">
        <v>5</v>
      </c>
      <c r="AW81" s="30"/>
      <c r="AX81" s="23"/>
      <c r="AY81" s="8"/>
      <c r="AZ81" s="8"/>
      <c r="BA81" s="10"/>
      <c r="BC81" s="26" t="s">
        <v>6</v>
      </c>
      <c r="BD81" s="240" t="s">
        <v>831</v>
      </c>
      <c r="BE81" s="33">
        <v>5</v>
      </c>
      <c r="BF81" s="30"/>
      <c r="BG81" s="23">
        <v>4</v>
      </c>
      <c r="BH81" s="8">
        <v>3</v>
      </c>
      <c r="BI81" s="8">
        <v>3</v>
      </c>
      <c r="BJ81" s="10">
        <v>2</v>
      </c>
      <c r="BL81" s="26" t="s">
        <v>279</v>
      </c>
      <c r="BM81" s="200" t="s">
        <v>980</v>
      </c>
      <c r="BN81" s="33">
        <v>5</v>
      </c>
      <c r="BO81" s="30"/>
      <c r="BP81" s="23">
        <v>3</v>
      </c>
      <c r="BQ81" s="8">
        <v>3</v>
      </c>
      <c r="BR81" s="8">
        <v>3</v>
      </c>
      <c r="BS81" s="10">
        <v>2</v>
      </c>
    </row>
    <row r="82" spans="2:71" ht="45" x14ac:dyDescent="0.3">
      <c r="B82" s="198"/>
      <c r="C82" s="198"/>
      <c r="D82" s="198"/>
      <c r="E82" s="198"/>
      <c r="F82" s="198"/>
      <c r="G82" s="198"/>
      <c r="H82" s="198"/>
      <c r="J82" s="26"/>
      <c r="K82" s="26"/>
      <c r="L82" s="33"/>
      <c r="M82" s="30"/>
      <c r="N82" s="23"/>
      <c r="O82" s="8"/>
      <c r="P82" s="8"/>
      <c r="Q82" s="10"/>
      <c r="S82" s="26"/>
      <c r="T82" s="26"/>
      <c r="U82" s="33"/>
      <c r="V82" s="30"/>
      <c r="W82" s="23"/>
      <c r="X82" s="8"/>
      <c r="Y82" s="8"/>
      <c r="Z82" s="10"/>
      <c r="AB82" s="26" t="s">
        <v>645</v>
      </c>
      <c r="AC82" s="240" t="s">
        <v>1215</v>
      </c>
      <c r="AD82" s="33">
        <v>5</v>
      </c>
      <c r="AE82" s="30"/>
      <c r="AF82" s="23"/>
      <c r="AG82" s="8"/>
      <c r="AH82" s="8"/>
      <c r="AI82" s="10"/>
      <c r="AK82" s="26" t="s">
        <v>646</v>
      </c>
      <c r="AL82" s="240" t="s">
        <v>1056</v>
      </c>
      <c r="AM82" s="33">
        <v>5</v>
      </c>
      <c r="AN82" s="30"/>
      <c r="AO82" s="23"/>
      <c r="AP82" s="8"/>
      <c r="AQ82" s="8"/>
      <c r="AR82" s="10"/>
      <c r="AT82" s="26" t="s">
        <v>251</v>
      </c>
      <c r="AU82" s="240" t="s">
        <v>886</v>
      </c>
      <c r="AV82" s="33">
        <v>4</v>
      </c>
      <c r="AW82" s="30"/>
      <c r="AX82" s="23"/>
      <c r="AY82" s="8"/>
      <c r="AZ82" s="8"/>
      <c r="BA82" s="10"/>
      <c r="BC82" s="26" t="s">
        <v>6</v>
      </c>
      <c r="BD82" s="240" t="s">
        <v>1222</v>
      </c>
      <c r="BE82" s="33">
        <v>5</v>
      </c>
      <c r="BF82" s="30"/>
      <c r="BG82" s="23">
        <v>3</v>
      </c>
      <c r="BH82" s="8">
        <v>3</v>
      </c>
      <c r="BI82" s="8">
        <v>3</v>
      </c>
      <c r="BJ82" s="10">
        <v>1</v>
      </c>
      <c r="BL82" s="26" t="s">
        <v>279</v>
      </c>
      <c r="BM82" s="200" t="s">
        <v>1138</v>
      </c>
      <c r="BN82" s="33">
        <v>5</v>
      </c>
      <c r="BO82" s="30"/>
      <c r="BP82" s="23">
        <v>3</v>
      </c>
      <c r="BQ82" s="8">
        <v>3</v>
      </c>
      <c r="BR82" s="8">
        <v>3</v>
      </c>
      <c r="BS82" s="10">
        <v>1</v>
      </c>
    </row>
    <row r="83" spans="2:71" ht="27.75" customHeight="1" x14ac:dyDescent="0.3">
      <c r="B83" s="28"/>
      <c r="C83" s="28"/>
      <c r="D83" s="28"/>
      <c r="E83" s="28"/>
      <c r="F83" s="28"/>
      <c r="G83" s="28"/>
      <c r="H83" s="28"/>
      <c r="J83" s="26"/>
      <c r="K83" s="26"/>
      <c r="L83" s="33"/>
      <c r="M83" s="30"/>
      <c r="N83" s="23"/>
      <c r="O83" s="8"/>
      <c r="P83" s="8"/>
      <c r="Q83" s="10"/>
      <c r="S83" s="26"/>
      <c r="T83" s="26"/>
      <c r="U83" s="33"/>
      <c r="V83" s="30"/>
      <c r="W83" s="23"/>
      <c r="X83" s="8"/>
      <c r="Y83" s="8"/>
      <c r="Z83" s="10"/>
      <c r="AB83" s="26" t="s">
        <v>645</v>
      </c>
      <c r="AC83" s="240" t="s">
        <v>813</v>
      </c>
      <c r="AD83" s="33">
        <v>5</v>
      </c>
      <c r="AE83" s="30"/>
      <c r="AF83" s="23"/>
      <c r="AG83" s="8"/>
      <c r="AH83" s="8"/>
      <c r="AI83" s="10"/>
      <c r="AK83" s="26" t="s">
        <v>646</v>
      </c>
      <c r="AL83" s="240" t="s">
        <v>1057</v>
      </c>
      <c r="AM83" s="33">
        <v>5</v>
      </c>
      <c r="AN83" s="30"/>
      <c r="AO83" s="23"/>
      <c r="AP83" s="8"/>
      <c r="AQ83" s="8"/>
      <c r="AR83" s="10"/>
      <c r="AT83" s="26" t="s">
        <v>251</v>
      </c>
      <c r="AU83" s="240"/>
      <c r="AV83" s="33">
        <v>5</v>
      </c>
      <c r="AW83" s="30"/>
      <c r="AX83" s="23"/>
      <c r="AY83" s="8"/>
      <c r="AZ83" s="8"/>
      <c r="BA83" s="10"/>
      <c r="BC83" s="26" t="s">
        <v>6</v>
      </c>
      <c r="BD83" s="240" t="s">
        <v>1103</v>
      </c>
      <c r="BE83" s="33">
        <v>5</v>
      </c>
      <c r="BF83" s="30"/>
      <c r="BG83" s="23">
        <v>3</v>
      </c>
      <c r="BH83" s="8">
        <v>3</v>
      </c>
      <c r="BI83" s="8">
        <v>3</v>
      </c>
      <c r="BJ83" s="10">
        <v>1</v>
      </c>
      <c r="BL83" s="26" t="s">
        <v>279</v>
      </c>
      <c r="BM83" s="200" t="s">
        <v>1137</v>
      </c>
      <c r="BN83" s="33">
        <v>5</v>
      </c>
      <c r="BO83" s="30"/>
      <c r="BP83" s="23">
        <v>2</v>
      </c>
      <c r="BQ83" s="8">
        <v>2</v>
      </c>
      <c r="BR83" s="8">
        <v>2</v>
      </c>
      <c r="BS83" s="10">
        <v>1</v>
      </c>
    </row>
    <row r="84" spans="2:71" ht="27.75" customHeight="1" x14ac:dyDescent="0.3">
      <c r="B84" s="28"/>
      <c r="C84" s="28"/>
      <c r="D84" s="28"/>
      <c r="E84" s="28"/>
      <c r="F84" s="28"/>
      <c r="G84" s="28"/>
      <c r="H84" s="28"/>
      <c r="J84" s="26"/>
      <c r="K84" s="26"/>
      <c r="L84" s="33"/>
      <c r="M84" s="30"/>
      <c r="N84" s="23"/>
      <c r="O84" s="8"/>
      <c r="P84" s="8"/>
      <c r="Q84" s="10"/>
      <c r="S84" s="26"/>
      <c r="T84" s="26"/>
      <c r="U84" s="33"/>
      <c r="V84" s="30"/>
      <c r="W84" s="23"/>
      <c r="X84" s="8"/>
      <c r="Y84" s="8"/>
      <c r="Z84" s="10"/>
      <c r="AB84" s="26" t="s">
        <v>645</v>
      </c>
      <c r="AC84" s="240" t="s">
        <v>1080</v>
      </c>
      <c r="AD84" s="33">
        <v>5</v>
      </c>
      <c r="AE84" s="30"/>
      <c r="AF84" s="23"/>
      <c r="AG84" s="8"/>
      <c r="AH84" s="8"/>
      <c r="AI84" s="10"/>
      <c r="AK84" s="26" t="s">
        <v>646</v>
      </c>
      <c r="AL84" s="200" t="s">
        <v>1058</v>
      </c>
      <c r="AM84" s="33">
        <v>5</v>
      </c>
      <c r="AN84" s="30"/>
      <c r="AO84" s="23"/>
      <c r="AP84" s="8"/>
      <c r="AQ84" s="8"/>
      <c r="AR84" s="10"/>
      <c r="AT84" s="26" t="s">
        <v>251</v>
      </c>
      <c r="AU84" s="240" t="s">
        <v>1079</v>
      </c>
      <c r="AV84" s="33">
        <v>4</v>
      </c>
      <c r="AW84" s="30"/>
      <c r="AX84" s="23"/>
      <c r="AY84" s="8"/>
      <c r="AZ84" s="8"/>
      <c r="BA84" s="10"/>
      <c r="BC84" s="26" t="s">
        <v>6</v>
      </c>
      <c r="BD84" s="240" t="s">
        <v>1102</v>
      </c>
      <c r="BE84" s="33">
        <v>5</v>
      </c>
      <c r="BF84" s="30"/>
      <c r="BG84" s="23">
        <v>3</v>
      </c>
      <c r="BH84" s="8">
        <v>3</v>
      </c>
      <c r="BI84" s="8">
        <v>3</v>
      </c>
      <c r="BJ84" s="10">
        <v>1</v>
      </c>
      <c r="BL84" s="26" t="s">
        <v>279</v>
      </c>
      <c r="BM84" s="200" t="s">
        <v>1136</v>
      </c>
      <c r="BN84" s="33">
        <v>5</v>
      </c>
      <c r="BO84" s="30"/>
      <c r="BP84" s="23">
        <v>3</v>
      </c>
      <c r="BQ84" s="8">
        <v>3</v>
      </c>
      <c r="BR84" s="8">
        <v>3</v>
      </c>
      <c r="BS84" s="10">
        <v>1</v>
      </c>
    </row>
    <row r="85" spans="2:71" ht="27.75" customHeight="1" x14ac:dyDescent="0.3">
      <c r="B85" s="28"/>
      <c r="C85" s="28"/>
      <c r="D85" s="28"/>
      <c r="E85" s="28"/>
      <c r="F85" s="28"/>
      <c r="G85" s="28"/>
      <c r="H85" s="28"/>
      <c r="J85" s="26"/>
      <c r="K85" s="26"/>
      <c r="L85" s="33"/>
      <c r="M85" s="30"/>
      <c r="N85" s="23"/>
      <c r="O85" s="8"/>
      <c r="P85" s="8"/>
      <c r="Q85" s="10"/>
      <c r="S85" s="26"/>
      <c r="T85" s="26"/>
      <c r="U85" s="33"/>
      <c r="V85" s="30"/>
      <c r="W85" s="23"/>
      <c r="X85" s="8"/>
      <c r="Y85" s="8"/>
      <c r="Z85" s="10"/>
      <c r="AB85" s="26" t="s">
        <v>645</v>
      </c>
      <c r="AC85" s="240" t="s">
        <v>1220</v>
      </c>
      <c r="AD85" s="33">
        <v>4</v>
      </c>
      <c r="AE85" s="30"/>
      <c r="AF85" s="23"/>
      <c r="AG85" s="8"/>
      <c r="AH85" s="8"/>
      <c r="AI85" s="10"/>
      <c r="AK85" s="26" t="s">
        <v>646</v>
      </c>
      <c r="AL85" s="200" t="s">
        <v>1059</v>
      </c>
      <c r="AM85" s="33">
        <v>4</v>
      </c>
      <c r="AN85" s="30"/>
      <c r="AO85" s="23"/>
      <c r="AP85" s="8"/>
      <c r="AQ85" s="8"/>
      <c r="AR85" s="10"/>
      <c r="AT85" s="26" t="s">
        <v>251</v>
      </c>
      <c r="AU85" s="240" t="s">
        <v>1078</v>
      </c>
      <c r="AV85" s="33">
        <v>5</v>
      </c>
      <c r="AW85" s="30"/>
      <c r="AX85" s="23"/>
      <c r="AY85" s="8"/>
      <c r="AZ85" s="8"/>
      <c r="BA85" s="10"/>
      <c r="BC85" s="26" t="s">
        <v>6</v>
      </c>
      <c r="BD85" s="240" t="s">
        <v>1101</v>
      </c>
      <c r="BE85" s="33">
        <v>5</v>
      </c>
      <c r="BF85" s="30"/>
      <c r="BG85" s="23">
        <v>3</v>
      </c>
      <c r="BH85" s="8">
        <v>2</v>
      </c>
      <c r="BI85" s="8">
        <v>2</v>
      </c>
      <c r="BJ85" s="10">
        <v>1</v>
      </c>
      <c r="BL85" s="26" t="s">
        <v>279</v>
      </c>
      <c r="BM85" s="200" t="s">
        <v>1135</v>
      </c>
      <c r="BN85" s="33">
        <v>5</v>
      </c>
      <c r="BO85" s="30"/>
      <c r="BP85" s="23">
        <v>3</v>
      </c>
      <c r="BQ85" s="8">
        <v>3</v>
      </c>
      <c r="BR85" s="8">
        <v>3</v>
      </c>
      <c r="BS85" s="10">
        <v>1</v>
      </c>
    </row>
    <row r="86" spans="2:71" ht="27.75" customHeight="1" x14ac:dyDescent="0.3">
      <c r="B86" s="28"/>
      <c r="C86" s="28"/>
      <c r="D86" s="28"/>
      <c r="E86" s="28"/>
      <c r="F86" s="28"/>
      <c r="G86" s="28"/>
      <c r="H86" s="28"/>
      <c r="J86" s="26"/>
      <c r="K86" s="26"/>
      <c r="L86" s="33"/>
      <c r="M86" s="30"/>
      <c r="N86" s="23"/>
      <c r="O86" s="8"/>
      <c r="P86" s="8"/>
      <c r="Q86" s="10"/>
      <c r="S86" s="26"/>
      <c r="T86" s="26"/>
      <c r="U86" s="33"/>
      <c r="V86" s="30"/>
      <c r="W86" s="23"/>
      <c r="X86" s="8"/>
      <c r="Y86" s="8"/>
      <c r="Z86" s="10"/>
      <c r="AB86" s="26" t="s">
        <v>645</v>
      </c>
      <c r="AC86" s="240" t="s">
        <v>886</v>
      </c>
      <c r="AD86" s="33">
        <v>4</v>
      </c>
      <c r="AE86" s="30"/>
      <c r="AF86" s="23"/>
      <c r="AG86" s="8"/>
      <c r="AH86" s="8"/>
      <c r="AI86" s="10"/>
      <c r="AK86" s="26" t="s">
        <v>646</v>
      </c>
      <c r="AL86" s="200" t="s">
        <v>1060</v>
      </c>
      <c r="AM86" s="33">
        <v>4</v>
      </c>
      <c r="AN86" s="30"/>
      <c r="AO86" s="23"/>
      <c r="AP86" s="8"/>
      <c r="AQ86" s="8"/>
      <c r="AR86" s="10"/>
      <c r="AT86" s="26" t="s">
        <v>251</v>
      </c>
      <c r="AU86" s="200" t="s">
        <v>1197</v>
      </c>
      <c r="AV86" s="33">
        <v>5</v>
      </c>
      <c r="AW86" s="30"/>
      <c r="AX86" s="23"/>
      <c r="AY86" s="8"/>
      <c r="AZ86" s="8"/>
      <c r="BA86" s="10"/>
      <c r="BC86" s="26" t="s">
        <v>6</v>
      </c>
      <c r="BD86" s="200" t="s">
        <v>1100</v>
      </c>
      <c r="BE86" s="33">
        <v>5</v>
      </c>
      <c r="BF86" s="30"/>
      <c r="BG86" s="23">
        <v>4</v>
      </c>
      <c r="BH86" s="8">
        <v>4</v>
      </c>
      <c r="BI86" s="8">
        <v>4</v>
      </c>
      <c r="BJ86" s="10">
        <v>1</v>
      </c>
      <c r="BL86" s="26" t="s">
        <v>279</v>
      </c>
      <c r="BM86" s="200" t="s">
        <v>1134</v>
      </c>
      <c r="BN86" s="33">
        <v>5</v>
      </c>
      <c r="BO86" s="30"/>
      <c r="BP86" s="23">
        <v>2</v>
      </c>
      <c r="BQ86" s="8">
        <v>2</v>
      </c>
      <c r="BR86" s="8">
        <v>2</v>
      </c>
      <c r="BS86" s="10">
        <v>1</v>
      </c>
    </row>
    <row r="87" spans="2:71" ht="27.75" customHeight="1" x14ac:dyDescent="0.3">
      <c r="B87" s="28"/>
      <c r="C87" s="28"/>
      <c r="D87" s="28"/>
      <c r="E87" s="28"/>
      <c r="F87" s="28"/>
      <c r="G87" s="28"/>
      <c r="H87" s="28"/>
      <c r="J87" s="26"/>
      <c r="K87" s="26"/>
      <c r="L87" s="33"/>
      <c r="M87" s="30"/>
      <c r="N87" s="23"/>
      <c r="O87" s="8"/>
      <c r="P87" s="8"/>
      <c r="Q87" s="10"/>
      <c r="S87" s="26"/>
      <c r="T87" s="26"/>
      <c r="U87" s="33"/>
      <c r="V87" s="30"/>
      <c r="W87" s="23"/>
      <c r="X87" s="8"/>
      <c r="Y87" s="8"/>
      <c r="Z87" s="10"/>
      <c r="AB87" s="26" t="s">
        <v>645</v>
      </c>
      <c r="AC87" s="240" t="s">
        <v>1079</v>
      </c>
      <c r="AD87" s="33">
        <v>5</v>
      </c>
      <c r="AE87" s="30"/>
      <c r="AF87" s="23"/>
      <c r="AG87" s="8"/>
      <c r="AH87" s="8"/>
      <c r="AI87" s="10"/>
      <c r="AK87" s="26" t="s">
        <v>646</v>
      </c>
      <c r="AL87" s="200" t="s">
        <v>850</v>
      </c>
      <c r="AM87" s="33">
        <v>5</v>
      </c>
      <c r="AN87" s="30"/>
      <c r="AO87" s="23"/>
      <c r="AP87" s="8"/>
      <c r="AQ87" s="8"/>
      <c r="AR87" s="10"/>
      <c r="AT87" s="26" t="s">
        <v>251</v>
      </c>
      <c r="AU87" s="200" t="s">
        <v>782</v>
      </c>
      <c r="AV87" s="33">
        <v>5</v>
      </c>
      <c r="AW87" s="30"/>
      <c r="AX87" s="23"/>
      <c r="AY87" s="8"/>
      <c r="AZ87" s="8"/>
      <c r="BA87" s="10"/>
      <c r="BC87" s="26" t="s">
        <v>6</v>
      </c>
      <c r="BD87" s="200" t="s">
        <v>1099</v>
      </c>
      <c r="BE87" s="33">
        <v>5</v>
      </c>
      <c r="BF87" s="30"/>
      <c r="BG87" s="23">
        <v>5</v>
      </c>
      <c r="BH87" s="8">
        <v>4</v>
      </c>
      <c r="BI87" s="8">
        <v>4</v>
      </c>
      <c r="BJ87" s="10">
        <v>1</v>
      </c>
      <c r="BL87" s="26" t="s">
        <v>279</v>
      </c>
      <c r="BM87" s="200" t="s">
        <v>1133</v>
      </c>
      <c r="BN87" s="33">
        <v>5</v>
      </c>
      <c r="BO87" s="30"/>
      <c r="BP87" s="23">
        <v>2</v>
      </c>
      <c r="BQ87" s="8">
        <v>2</v>
      </c>
      <c r="BR87" s="8">
        <v>2</v>
      </c>
      <c r="BS87" s="10">
        <v>1</v>
      </c>
    </row>
    <row r="88" spans="2:71" ht="27.75" customHeight="1" x14ac:dyDescent="0.3">
      <c r="B88" s="28"/>
      <c r="C88" s="28"/>
      <c r="D88" s="28"/>
      <c r="E88" s="28"/>
      <c r="F88" s="28"/>
      <c r="G88" s="28"/>
      <c r="H88" s="28"/>
      <c r="J88" s="26"/>
      <c r="K88" s="26"/>
      <c r="L88" s="33"/>
      <c r="M88" s="30"/>
      <c r="N88" s="23"/>
      <c r="O88" s="8"/>
      <c r="P88" s="8"/>
      <c r="Q88" s="10"/>
      <c r="S88" s="26"/>
      <c r="T88" s="26"/>
      <c r="U88" s="33"/>
      <c r="V88" s="30"/>
      <c r="W88" s="23"/>
      <c r="X88" s="8"/>
      <c r="Y88" s="8"/>
      <c r="Z88" s="10"/>
      <c r="AB88" s="26" t="s">
        <v>645</v>
      </c>
      <c r="AC88" s="240" t="s">
        <v>1078</v>
      </c>
      <c r="AD88" s="33">
        <v>5</v>
      </c>
      <c r="AE88" s="30"/>
      <c r="AF88" s="23"/>
      <c r="AG88" s="8"/>
      <c r="AH88" s="8"/>
      <c r="AI88" s="10"/>
      <c r="AK88" s="26" t="s">
        <v>646</v>
      </c>
      <c r="AL88" s="200" t="s">
        <v>1061</v>
      </c>
      <c r="AM88" s="33">
        <v>5</v>
      </c>
      <c r="AN88" s="30"/>
      <c r="AO88" s="23"/>
      <c r="AP88" s="8"/>
      <c r="AQ88" s="8"/>
      <c r="AR88" s="10"/>
      <c r="AT88" s="26" t="s">
        <v>251</v>
      </c>
      <c r="AU88" s="200" t="s">
        <v>785</v>
      </c>
      <c r="AV88" s="33">
        <v>5</v>
      </c>
      <c r="AW88" s="30"/>
      <c r="AX88" s="23"/>
      <c r="AY88" s="8"/>
      <c r="AZ88" s="8"/>
      <c r="BA88" s="10"/>
      <c r="BC88" s="26" t="s">
        <v>6</v>
      </c>
      <c r="BD88" s="200" t="s">
        <v>1098</v>
      </c>
      <c r="BE88" s="33">
        <v>5</v>
      </c>
      <c r="BF88" s="30"/>
      <c r="BG88" s="23">
        <v>3</v>
      </c>
      <c r="BH88" s="8">
        <v>3</v>
      </c>
      <c r="BI88" s="8">
        <v>3</v>
      </c>
      <c r="BJ88" s="10">
        <v>1</v>
      </c>
      <c r="BL88" s="26" t="s">
        <v>279</v>
      </c>
      <c r="BM88" s="200" t="s">
        <v>1132</v>
      </c>
      <c r="BN88" s="33">
        <v>5</v>
      </c>
      <c r="BO88" s="30"/>
      <c r="BP88" s="23">
        <v>4</v>
      </c>
      <c r="BQ88" s="8">
        <v>4</v>
      </c>
      <c r="BR88" s="8">
        <v>4</v>
      </c>
      <c r="BS88" s="10">
        <v>1</v>
      </c>
    </row>
    <row r="89" spans="2:71" ht="27.75" customHeight="1" x14ac:dyDescent="0.3">
      <c r="B89" s="28"/>
      <c r="C89" s="28"/>
      <c r="D89" s="28"/>
      <c r="E89" s="28"/>
      <c r="F89" s="28"/>
      <c r="G89" s="28"/>
      <c r="H89" s="28"/>
      <c r="J89" s="26"/>
      <c r="K89" s="26"/>
      <c r="L89" s="33"/>
      <c r="M89" s="30"/>
      <c r="N89" s="23"/>
      <c r="O89" s="8"/>
      <c r="P89" s="8"/>
      <c r="Q89" s="10"/>
      <c r="S89" s="26"/>
      <c r="T89" s="26"/>
      <c r="U89" s="33"/>
      <c r="V89" s="30"/>
      <c r="W89" s="23"/>
      <c r="X89" s="8"/>
      <c r="Y89" s="8"/>
      <c r="Z89" s="10"/>
      <c r="AB89" s="26" t="s">
        <v>645</v>
      </c>
      <c r="AC89" s="200" t="s">
        <v>1197</v>
      </c>
      <c r="AD89" s="33">
        <v>5</v>
      </c>
      <c r="AE89" s="30"/>
      <c r="AF89" s="23"/>
      <c r="AG89" s="8"/>
      <c r="AH89" s="8"/>
      <c r="AI89" s="10"/>
      <c r="AK89" s="26" t="s">
        <v>646</v>
      </c>
      <c r="AL89" s="200" t="s">
        <v>1062</v>
      </c>
      <c r="AM89" s="33">
        <v>5</v>
      </c>
      <c r="AN89" s="30"/>
      <c r="AO89" s="23"/>
      <c r="AP89" s="8"/>
      <c r="AQ89" s="8"/>
      <c r="AR89" s="10"/>
      <c r="AT89" s="26" t="s">
        <v>251</v>
      </c>
      <c r="AU89" s="200" t="s">
        <v>1009</v>
      </c>
      <c r="AV89" s="33">
        <v>5</v>
      </c>
      <c r="AW89" s="30"/>
      <c r="AX89" s="23"/>
      <c r="AY89" s="8"/>
      <c r="AZ89" s="8"/>
      <c r="BA89" s="10"/>
      <c r="BC89" s="26" t="s">
        <v>6</v>
      </c>
      <c r="BD89" s="200" t="s">
        <v>788</v>
      </c>
      <c r="BE89" s="33">
        <v>5</v>
      </c>
      <c r="BF89" s="30"/>
      <c r="BG89" s="23">
        <v>4</v>
      </c>
      <c r="BH89" s="8">
        <v>2</v>
      </c>
      <c r="BI89" s="8">
        <v>2</v>
      </c>
      <c r="BJ89" s="10">
        <v>2</v>
      </c>
      <c r="BL89" s="26" t="s">
        <v>279</v>
      </c>
      <c r="BM89" s="200" t="s">
        <v>1131</v>
      </c>
      <c r="BN89" s="33">
        <v>5</v>
      </c>
      <c r="BO89" s="30"/>
      <c r="BP89" s="23">
        <v>3</v>
      </c>
      <c r="BQ89" s="8">
        <v>3</v>
      </c>
      <c r="BR89" s="8">
        <v>3</v>
      </c>
      <c r="BS89" s="10">
        <v>1</v>
      </c>
    </row>
    <row r="90" spans="2:71" ht="27.75" customHeight="1" x14ac:dyDescent="0.3">
      <c r="B90" s="28"/>
      <c r="C90" s="28"/>
      <c r="D90" s="28"/>
      <c r="E90" s="28"/>
      <c r="F90" s="28"/>
      <c r="G90" s="28"/>
      <c r="H90" s="28"/>
      <c r="J90" s="26"/>
      <c r="K90" s="26"/>
      <c r="L90" s="33"/>
      <c r="M90" s="30"/>
      <c r="N90" s="23"/>
      <c r="O90" s="8"/>
      <c r="P90" s="8"/>
      <c r="Q90" s="10"/>
      <c r="S90" s="26"/>
      <c r="T90" s="26"/>
      <c r="U90" s="33"/>
      <c r="V90" s="30"/>
      <c r="W90" s="23"/>
      <c r="X90" s="8"/>
      <c r="Y90" s="8"/>
      <c r="Z90" s="10"/>
      <c r="AB90" s="26" t="s">
        <v>645</v>
      </c>
      <c r="AC90" s="200" t="s">
        <v>782</v>
      </c>
      <c r="AD90" s="33">
        <v>5</v>
      </c>
      <c r="AE90" s="30"/>
      <c r="AF90" s="23"/>
      <c r="AG90" s="8"/>
      <c r="AH90" s="8"/>
      <c r="AI90" s="10"/>
      <c r="AK90" s="26" t="s">
        <v>646</v>
      </c>
      <c r="AL90" s="200" t="s">
        <v>1063</v>
      </c>
      <c r="AM90" s="33">
        <v>5</v>
      </c>
      <c r="AN90" s="30"/>
      <c r="AO90" s="23"/>
      <c r="AP90" s="8"/>
      <c r="AQ90" s="8"/>
      <c r="AR90" s="10"/>
      <c r="AT90" s="26" t="s">
        <v>251</v>
      </c>
      <c r="AU90" s="200" t="s">
        <v>904</v>
      </c>
      <c r="AV90" s="33">
        <v>4</v>
      </c>
      <c r="AW90" s="30"/>
      <c r="AX90" s="23"/>
      <c r="AY90" s="8"/>
      <c r="AZ90" s="8"/>
      <c r="BA90" s="10"/>
      <c r="BC90" s="26" t="s">
        <v>6</v>
      </c>
      <c r="BD90" s="200" t="s">
        <v>838</v>
      </c>
      <c r="BE90" s="33">
        <v>5</v>
      </c>
      <c r="BF90" s="30"/>
      <c r="BG90" s="23">
        <v>4</v>
      </c>
      <c r="BH90" s="8">
        <v>3</v>
      </c>
      <c r="BI90" s="8">
        <v>3</v>
      </c>
      <c r="BJ90" s="10">
        <v>1</v>
      </c>
      <c r="BL90" s="26" t="s">
        <v>279</v>
      </c>
      <c r="BM90" s="200" t="s">
        <v>1130</v>
      </c>
      <c r="BN90" s="33">
        <v>5</v>
      </c>
      <c r="BO90" s="30"/>
      <c r="BP90" s="23">
        <v>1</v>
      </c>
      <c r="BQ90" s="8">
        <v>1</v>
      </c>
      <c r="BR90" s="8">
        <v>1</v>
      </c>
      <c r="BS90" s="10">
        <v>1</v>
      </c>
    </row>
    <row r="91" spans="2:71" ht="27.75" customHeight="1" x14ac:dyDescent="0.3">
      <c r="B91" s="28"/>
      <c r="C91" s="28"/>
      <c r="D91" s="28"/>
      <c r="E91" s="28"/>
      <c r="F91" s="28"/>
      <c r="G91" s="28"/>
      <c r="H91" s="28"/>
      <c r="J91" s="26"/>
      <c r="K91" s="26"/>
      <c r="L91" s="33"/>
      <c r="M91" s="30"/>
      <c r="N91" s="23"/>
      <c r="O91" s="8"/>
      <c r="P91" s="8"/>
      <c r="Q91" s="10"/>
      <c r="S91" s="26"/>
      <c r="T91" s="26"/>
      <c r="U91" s="33"/>
      <c r="V91" s="30"/>
      <c r="W91" s="23"/>
      <c r="X91" s="8"/>
      <c r="Y91" s="8"/>
      <c r="Z91" s="10"/>
      <c r="AB91" s="26" t="s">
        <v>645</v>
      </c>
      <c r="AC91" s="200" t="s">
        <v>785</v>
      </c>
      <c r="AD91" s="33">
        <v>5</v>
      </c>
      <c r="AE91" s="30"/>
      <c r="AF91" s="23"/>
      <c r="AG91" s="8"/>
      <c r="AH91" s="8"/>
      <c r="AI91" s="10"/>
      <c r="AK91" s="26" t="s">
        <v>646</v>
      </c>
      <c r="AL91" s="200" t="s">
        <v>1064</v>
      </c>
      <c r="AM91" s="33">
        <v>5</v>
      </c>
      <c r="AN91" s="30"/>
      <c r="AO91" s="23"/>
      <c r="AP91" s="8"/>
      <c r="AQ91" s="8"/>
      <c r="AR91" s="10"/>
      <c r="AT91" s="26" t="s">
        <v>251</v>
      </c>
      <c r="AU91" s="200" t="s">
        <v>911</v>
      </c>
      <c r="AV91" s="33">
        <v>5</v>
      </c>
      <c r="AW91" s="30"/>
      <c r="AX91" s="23"/>
      <c r="AY91" s="8"/>
      <c r="AZ91" s="8"/>
      <c r="BA91" s="10"/>
      <c r="BC91" s="26" t="s">
        <v>6</v>
      </c>
      <c r="BD91" s="200" t="s">
        <v>889</v>
      </c>
      <c r="BE91" s="33">
        <v>5</v>
      </c>
      <c r="BF91" s="30"/>
      <c r="BG91" s="23">
        <v>4</v>
      </c>
      <c r="BH91" s="8">
        <v>1</v>
      </c>
      <c r="BI91" s="8">
        <v>1</v>
      </c>
      <c r="BJ91" s="10">
        <v>2</v>
      </c>
      <c r="BL91" s="26" t="s">
        <v>279</v>
      </c>
      <c r="BM91" s="200" t="s">
        <v>1129</v>
      </c>
      <c r="BN91" s="33">
        <v>5</v>
      </c>
      <c r="BO91" s="30"/>
      <c r="BP91" s="23">
        <v>1</v>
      </c>
      <c r="BQ91" s="8">
        <v>1</v>
      </c>
      <c r="BR91" s="8">
        <v>1</v>
      </c>
      <c r="BS91" s="10">
        <v>1</v>
      </c>
    </row>
    <row r="92" spans="2:71" ht="27.75" customHeight="1" x14ac:dyDescent="0.3">
      <c r="B92" s="28"/>
      <c r="C92" s="28"/>
      <c r="D92" s="28"/>
      <c r="E92" s="28"/>
      <c r="F92" s="28"/>
      <c r="G92" s="28"/>
      <c r="H92" s="28"/>
      <c r="J92" s="26"/>
      <c r="K92" s="26"/>
      <c r="L92" s="33"/>
      <c r="M92" s="30"/>
      <c r="N92" s="23"/>
      <c r="O92" s="8"/>
      <c r="P92" s="8"/>
      <c r="Q92" s="10"/>
      <c r="S92" s="26"/>
      <c r="T92" s="26"/>
      <c r="U92" s="33"/>
      <c r="V92" s="30"/>
      <c r="W92" s="23"/>
      <c r="X92" s="8"/>
      <c r="Y92" s="8"/>
      <c r="Z92" s="10"/>
      <c r="AB92" s="26" t="s">
        <v>645</v>
      </c>
      <c r="AC92" s="200" t="s">
        <v>1009</v>
      </c>
      <c r="AD92" s="33">
        <v>4</v>
      </c>
      <c r="AE92" s="30"/>
      <c r="AF92" s="23"/>
      <c r="AG92" s="8"/>
      <c r="AH92" s="8"/>
      <c r="AI92" s="10"/>
      <c r="AK92" s="26" t="s">
        <v>646</v>
      </c>
      <c r="AL92" s="200" t="s">
        <v>1065</v>
      </c>
      <c r="AM92" s="33">
        <v>4</v>
      </c>
      <c r="AN92" s="30"/>
      <c r="AO92" s="23"/>
      <c r="AP92" s="8"/>
      <c r="AQ92" s="8"/>
      <c r="AR92" s="10"/>
      <c r="AT92" s="26" t="s">
        <v>251</v>
      </c>
      <c r="AU92" s="200" t="s">
        <v>1076</v>
      </c>
      <c r="AV92" s="33">
        <v>4</v>
      </c>
      <c r="AW92" s="30"/>
      <c r="AX92" s="23"/>
      <c r="AY92" s="8"/>
      <c r="AZ92" s="8"/>
      <c r="BA92" s="10"/>
      <c r="BC92" s="26" t="s">
        <v>6</v>
      </c>
      <c r="BD92" s="200" t="s">
        <v>1097</v>
      </c>
      <c r="BE92" s="33">
        <v>5</v>
      </c>
      <c r="BF92" s="30"/>
      <c r="BG92" s="23">
        <v>4</v>
      </c>
      <c r="BH92" s="8">
        <v>1</v>
      </c>
      <c r="BI92" s="8">
        <v>1</v>
      </c>
      <c r="BJ92" s="10">
        <v>1</v>
      </c>
      <c r="BL92" s="26" t="s">
        <v>279</v>
      </c>
      <c r="BM92" s="200" t="s">
        <v>1128</v>
      </c>
      <c r="BN92" s="33">
        <v>5</v>
      </c>
      <c r="BO92" s="30"/>
      <c r="BP92" s="23">
        <v>1</v>
      </c>
      <c r="BQ92" s="8">
        <v>1</v>
      </c>
      <c r="BR92" s="8">
        <v>1</v>
      </c>
      <c r="BS92" s="10">
        <v>1</v>
      </c>
    </row>
    <row r="93" spans="2:71" ht="27.75" customHeight="1" x14ac:dyDescent="0.3">
      <c r="B93" s="28"/>
      <c r="C93" s="28"/>
      <c r="D93" s="28"/>
      <c r="E93" s="28"/>
      <c r="F93" s="28"/>
      <c r="G93" s="28"/>
      <c r="H93" s="28"/>
      <c r="J93" s="26"/>
      <c r="K93" s="26"/>
      <c r="L93" s="33"/>
      <c r="M93" s="30"/>
      <c r="N93" s="23"/>
      <c r="O93" s="8"/>
      <c r="P93" s="8"/>
      <c r="Q93" s="10"/>
      <c r="S93" s="26"/>
      <c r="T93" s="26"/>
      <c r="U93" s="33"/>
      <c r="V93" s="30"/>
      <c r="W93" s="23"/>
      <c r="X93" s="8"/>
      <c r="Y93" s="8"/>
      <c r="Z93" s="10"/>
      <c r="AB93" s="26" t="s">
        <v>645</v>
      </c>
      <c r="AC93" s="200" t="s">
        <v>904</v>
      </c>
      <c r="AD93" s="33">
        <v>4</v>
      </c>
      <c r="AE93" s="30"/>
      <c r="AF93" s="23"/>
      <c r="AG93" s="8"/>
      <c r="AH93" s="8"/>
      <c r="AI93" s="10"/>
      <c r="AK93" s="26" t="s">
        <v>646</v>
      </c>
      <c r="AL93" s="200" t="s">
        <v>1066</v>
      </c>
      <c r="AM93" s="33">
        <v>4</v>
      </c>
      <c r="AN93" s="30"/>
      <c r="AO93" s="23"/>
      <c r="AP93" s="8"/>
      <c r="AQ93" s="8"/>
      <c r="AR93" s="10"/>
      <c r="AT93" s="26" t="s">
        <v>251</v>
      </c>
      <c r="AU93" s="200" t="s">
        <v>1075</v>
      </c>
      <c r="AV93" s="33">
        <v>4</v>
      </c>
      <c r="AW93" s="30"/>
      <c r="AX93" s="23"/>
      <c r="AY93" s="8"/>
      <c r="AZ93" s="8"/>
      <c r="BA93" s="10"/>
      <c r="BC93" s="26" t="s">
        <v>6</v>
      </c>
      <c r="BD93" s="200" t="s">
        <v>1096</v>
      </c>
      <c r="BE93" s="33">
        <v>5</v>
      </c>
      <c r="BF93" s="30"/>
      <c r="BG93" s="23">
        <v>3</v>
      </c>
      <c r="BH93" s="8">
        <v>1</v>
      </c>
      <c r="BI93" s="8">
        <v>1</v>
      </c>
      <c r="BJ93" s="10">
        <v>1</v>
      </c>
      <c r="BL93" s="26" t="s">
        <v>279</v>
      </c>
      <c r="BM93" s="200" t="s">
        <v>1127</v>
      </c>
      <c r="BN93" s="33">
        <v>5</v>
      </c>
      <c r="BO93" s="30"/>
      <c r="BP93" s="23">
        <v>3</v>
      </c>
      <c r="BQ93" s="8">
        <v>3</v>
      </c>
      <c r="BR93" s="8">
        <v>3</v>
      </c>
      <c r="BS93" s="10">
        <v>1</v>
      </c>
    </row>
    <row r="94" spans="2:71" ht="27.75" customHeight="1" x14ac:dyDescent="0.3">
      <c r="B94" s="28"/>
      <c r="C94" s="28"/>
      <c r="D94" s="28"/>
      <c r="E94" s="28"/>
      <c r="F94" s="28"/>
      <c r="G94" s="28"/>
      <c r="H94" s="28"/>
      <c r="J94" s="26"/>
      <c r="K94" s="26"/>
      <c r="L94" s="33"/>
      <c r="M94" s="30"/>
      <c r="N94" s="23"/>
      <c r="O94" s="8"/>
      <c r="P94" s="8"/>
      <c r="Q94" s="10"/>
      <c r="S94" s="26"/>
      <c r="T94" s="26"/>
      <c r="U94" s="33"/>
      <c r="V94" s="30"/>
      <c r="W94" s="23"/>
      <c r="X94" s="8"/>
      <c r="Y94" s="8"/>
      <c r="Z94" s="10"/>
      <c r="AB94" s="26" t="s">
        <v>645</v>
      </c>
      <c r="AC94" s="200" t="s">
        <v>1077</v>
      </c>
      <c r="AD94" s="33">
        <v>5</v>
      </c>
      <c r="AE94" s="30"/>
      <c r="AF94" s="23"/>
      <c r="AG94" s="8"/>
      <c r="AH94" s="8"/>
      <c r="AI94" s="10"/>
      <c r="AK94" s="26" t="s">
        <v>646</v>
      </c>
      <c r="AL94" s="200" t="s">
        <v>880</v>
      </c>
      <c r="AM94" s="33">
        <v>5</v>
      </c>
      <c r="AN94" s="30"/>
      <c r="AO94" s="23"/>
      <c r="AP94" s="8"/>
      <c r="AQ94" s="8"/>
      <c r="AR94" s="10"/>
      <c r="AT94" s="26" t="s">
        <v>251</v>
      </c>
      <c r="AU94" s="200" t="s">
        <v>1074</v>
      </c>
      <c r="AV94" s="33">
        <v>5</v>
      </c>
      <c r="AW94" s="30"/>
      <c r="AX94" s="23"/>
      <c r="AY94" s="8"/>
      <c r="AZ94" s="8"/>
      <c r="BA94" s="10"/>
      <c r="BC94" s="26" t="s">
        <v>6</v>
      </c>
      <c r="BD94" s="200" t="s">
        <v>1095</v>
      </c>
      <c r="BE94" s="33">
        <v>5</v>
      </c>
      <c r="BF94" s="30"/>
      <c r="BG94" s="23">
        <v>3</v>
      </c>
      <c r="BH94" s="8">
        <v>1</v>
      </c>
      <c r="BI94" s="8">
        <v>1</v>
      </c>
      <c r="BJ94" s="10">
        <v>1</v>
      </c>
      <c r="BL94" s="26" t="s">
        <v>279</v>
      </c>
      <c r="BM94" s="200" t="s">
        <v>1126</v>
      </c>
      <c r="BN94" s="33">
        <v>5</v>
      </c>
      <c r="BO94" s="30"/>
      <c r="BP94" s="23">
        <v>3</v>
      </c>
      <c r="BQ94" s="8">
        <v>3</v>
      </c>
      <c r="BR94" s="8">
        <v>3</v>
      </c>
      <c r="BS94" s="10">
        <v>1</v>
      </c>
    </row>
    <row r="95" spans="2:71" ht="27.75" customHeight="1" x14ac:dyDescent="0.3">
      <c r="B95" s="28"/>
      <c r="C95" s="28"/>
      <c r="D95" s="28"/>
      <c r="E95" s="28"/>
      <c r="F95" s="28"/>
      <c r="G95" s="28"/>
      <c r="H95" s="28"/>
      <c r="J95" s="26"/>
      <c r="K95" s="26"/>
      <c r="L95" s="33"/>
      <c r="M95" s="30"/>
      <c r="N95" s="23"/>
      <c r="O95" s="8"/>
      <c r="P95" s="8"/>
      <c r="Q95" s="10"/>
      <c r="S95" s="26"/>
      <c r="T95" s="26"/>
      <c r="U95" s="33"/>
      <c r="V95" s="30"/>
      <c r="W95" s="23"/>
      <c r="X95" s="8"/>
      <c r="Y95" s="8"/>
      <c r="Z95" s="10"/>
      <c r="AB95" s="26" t="s">
        <v>645</v>
      </c>
      <c r="AC95" s="200" t="s">
        <v>1076</v>
      </c>
      <c r="AD95" s="33">
        <v>5</v>
      </c>
      <c r="AE95" s="30"/>
      <c r="AF95" s="23"/>
      <c r="AG95" s="8"/>
      <c r="AH95" s="8"/>
      <c r="AI95" s="10"/>
      <c r="AK95" s="26" t="s">
        <v>646</v>
      </c>
      <c r="AL95" s="200" t="s">
        <v>1067</v>
      </c>
      <c r="AM95" s="33">
        <v>5</v>
      </c>
      <c r="AN95" s="30"/>
      <c r="AO95" s="23"/>
      <c r="AP95" s="8"/>
      <c r="AQ95" s="8"/>
      <c r="AR95" s="10"/>
      <c r="AT95" s="26" t="s">
        <v>251</v>
      </c>
      <c r="AU95" s="200" t="s">
        <v>925</v>
      </c>
      <c r="AV95" s="33">
        <v>5</v>
      </c>
      <c r="AW95" s="30"/>
      <c r="AX95" s="23"/>
      <c r="AY95" s="8"/>
      <c r="AZ95" s="8"/>
      <c r="BA95" s="10"/>
      <c r="BC95" s="26" t="s">
        <v>6</v>
      </c>
      <c r="BD95" s="200" t="s">
        <v>1094</v>
      </c>
      <c r="BE95" s="33">
        <v>5</v>
      </c>
      <c r="BF95" s="30"/>
      <c r="BG95" s="23">
        <v>2</v>
      </c>
      <c r="BH95" s="8">
        <v>1</v>
      </c>
      <c r="BI95" s="8">
        <v>1</v>
      </c>
      <c r="BJ95" s="10">
        <v>1</v>
      </c>
      <c r="BL95" s="26" t="s">
        <v>279</v>
      </c>
      <c r="BM95" s="200" t="s">
        <v>1125</v>
      </c>
      <c r="BN95" s="33">
        <v>5</v>
      </c>
      <c r="BO95" s="30"/>
      <c r="BP95" s="23">
        <v>1</v>
      </c>
      <c r="BQ95" s="8">
        <v>1</v>
      </c>
      <c r="BR95" s="8">
        <v>1</v>
      </c>
      <c r="BS95" s="10">
        <v>1</v>
      </c>
    </row>
    <row r="96" spans="2:71" ht="27.75" customHeight="1" thickBot="1" x14ac:dyDescent="0.35">
      <c r="B96" s="28"/>
      <c r="C96" s="28"/>
      <c r="D96" s="28"/>
      <c r="E96" s="28"/>
      <c r="F96" s="28"/>
      <c r="G96" s="28"/>
      <c r="H96" s="28"/>
      <c r="J96" s="26"/>
      <c r="K96" s="26"/>
      <c r="L96" s="33"/>
      <c r="M96" s="30"/>
      <c r="N96" s="23"/>
      <c r="O96" s="8"/>
      <c r="P96" s="8"/>
      <c r="Q96" s="10"/>
      <c r="S96" s="26"/>
      <c r="T96" s="26"/>
      <c r="U96" s="33"/>
      <c r="V96" s="30"/>
      <c r="W96" s="23"/>
      <c r="X96" s="8"/>
      <c r="Y96" s="8"/>
      <c r="Z96" s="10"/>
      <c r="AB96" s="26" t="s">
        <v>645</v>
      </c>
      <c r="AC96" s="200" t="s">
        <v>1075</v>
      </c>
      <c r="AD96" s="33">
        <v>5</v>
      </c>
      <c r="AE96" s="30"/>
      <c r="AF96" s="23"/>
      <c r="AG96" s="8"/>
      <c r="AH96" s="8"/>
      <c r="AI96" s="10"/>
      <c r="AK96" s="26" t="s">
        <v>646</v>
      </c>
      <c r="AL96" s="200" t="s">
        <v>1068</v>
      </c>
      <c r="AM96" s="33">
        <v>5</v>
      </c>
      <c r="AN96" s="30"/>
      <c r="AO96" s="23"/>
      <c r="AP96" s="8"/>
      <c r="AQ96" s="8"/>
      <c r="AR96" s="10"/>
      <c r="AT96" s="26" t="s">
        <v>251</v>
      </c>
      <c r="AU96" s="200" t="s">
        <v>1233</v>
      </c>
      <c r="AV96" s="33">
        <v>4</v>
      </c>
      <c r="AW96" s="30"/>
      <c r="AX96" s="23"/>
      <c r="AY96" s="8"/>
      <c r="AZ96" s="8"/>
      <c r="BA96" s="10"/>
      <c r="BC96" s="26" t="s">
        <v>6</v>
      </c>
      <c r="BD96" s="200" t="s">
        <v>1093</v>
      </c>
      <c r="BE96" s="33">
        <v>5</v>
      </c>
      <c r="BF96" s="30"/>
      <c r="BG96" s="23">
        <v>2</v>
      </c>
      <c r="BH96" s="8">
        <v>1</v>
      </c>
      <c r="BI96" s="8">
        <v>1</v>
      </c>
      <c r="BJ96" s="10">
        <v>1</v>
      </c>
      <c r="BL96" s="55" t="s">
        <v>279</v>
      </c>
      <c r="BM96" s="242" t="s">
        <v>1124</v>
      </c>
      <c r="BN96" s="56">
        <v>5</v>
      </c>
      <c r="BO96" s="31"/>
      <c r="BP96" s="24">
        <v>3</v>
      </c>
      <c r="BQ96" s="11">
        <v>3</v>
      </c>
      <c r="BR96" s="11">
        <v>3</v>
      </c>
      <c r="BS96" s="57">
        <v>1</v>
      </c>
    </row>
    <row r="97" spans="2:71" ht="27.75" customHeight="1" x14ac:dyDescent="0.3">
      <c r="B97" s="28"/>
      <c r="C97" s="28"/>
      <c r="D97" s="28"/>
      <c r="E97" s="28"/>
      <c r="F97" s="28"/>
      <c r="G97" s="28"/>
      <c r="H97" s="28"/>
      <c r="J97" s="26"/>
      <c r="K97" s="26"/>
      <c r="L97" s="33"/>
      <c r="M97" s="30"/>
      <c r="N97" s="23"/>
      <c r="O97" s="8"/>
      <c r="P97" s="8"/>
      <c r="Q97" s="10"/>
      <c r="S97" s="26"/>
      <c r="T97" s="26"/>
      <c r="U97" s="33"/>
      <c r="V97" s="30"/>
      <c r="W97" s="23"/>
      <c r="X97" s="8"/>
      <c r="Y97" s="8"/>
      <c r="Z97" s="10"/>
      <c r="AB97" s="26" t="s">
        <v>645</v>
      </c>
      <c r="AC97" s="200" t="s">
        <v>1074</v>
      </c>
      <c r="AD97" s="33">
        <v>5</v>
      </c>
      <c r="AE97" s="30"/>
      <c r="AF97" s="23"/>
      <c r="AG97" s="8"/>
      <c r="AH97" s="8"/>
      <c r="AI97" s="10"/>
      <c r="AK97" s="26" t="s">
        <v>646</v>
      </c>
      <c r="AL97" s="200" t="s">
        <v>1232</v>
      </c>
      <c r="AM97" s="33">
        <v>5</v>
      </c>
      <c r="AN97" s="30"/>
      <c r="AO97" s="23"/>
      <c r="AP97" s="8"/>
      <c r="AQ97" s="8"/>
      <c r="AR97" s="10"/>
      <c r="AT97" s="26" t="s">
        <v>251</v>
      </c>
      <c r="AU97" s="200" t="s">
        <v>1073</v>
      </c>
      <c r="AV97" s="33">
        <v>5</v>
      </c>
      <c r="AW97" s="30"/>
      <c r="AX97" s="23"/>
      <c r="AY97" s="8"/>
      <c r="AZ97" s="8"/>
      <c r="BA97" s="10"/>
      <c r="BC97" s="26" t="s">
        <v>6</v>
      </c>
      <c r="BD97" s="200" t="s">
        <v>1092</v>
      </c>
      <c r="BE97" s="33">
        <v>5</v>
      </c>
      <c r="BF97" s="30"/>
      <c r="BG97" s="23">
        <v>3</v>
      </c>
      <c r="BH97" s="8">
        <v>1</v>
      </c>
      <c r="BI97" s="8">
        <v>1</v>
      </c>
      <c r="BJ97" s="10">
        <v>1</v>
      </c>
      <c r="BL97" s="28"/>
      <c r="BM97" s="28"/>
      <c r="BN97" s="28"/>
      <c r="BO97" s="28"/>
      <c r="BP97" s="28"/>
      <c r="BQ97" s="28"/>
      <c r="BR97" s="28"/>
      <c r="BS97" s="28"/>
    </row>
    <row r="98" spans="2:71" ht="27.75" customHeight="1" x14ac:dyDescent="0.3">
      <c r="B98" s="28"/>
      <c r="C98" s="28"/>
      <c r="D98" s="28"/>
      <c r="E98" s="28"/>
      <c r="F98" s="28"/>
      <c r="G98" s="28"/>
      <c r="H98" s="28"/>
      <c r="J98" s="26"/>
      <c r="K98" s="26"/>
      <c r="L98" s="33"/>
      <c r="M98" s="30"/>
      <c r="N98" s="23"/>
      <c r="O98" s="8"/>
      <c r="P98" s="8"/>
      <c r="Q98" s="10"/>
      <c r="S98" s="26"/>
      <c r="T98" s="26"/>
      <c r="U98" s="33"/>
      <c r="V98" s="30"/>
      <c r="W98" s="23"/>
      <c r="X98" s="8"/>
      <c r="Y98" s="8"/>
      <c r="Z98" s="10"/>
      <c r="AB98" s="26" t="s">
        <v>645</v>
      </c>
      <c r="AC98" s="200" t="s">
        <v>925</v>
      </c>
      <c r="AD98" s="33">
        <v>5</v>
      </c>
      <c r="AE98" s="30"/>
      <c r="AF98" s="23"/>
      <c r="AG98" s="8"/>
      <c r="AH98" s="8"/>
      <c r="AI98" s="10"/>
      <c r="AK98" s="26" t="s">
        <v>646</v>
      </c>
      <c r="AL98" s="200" t="s">
        <v>1069</v>
      </c>
      <c r="AM98" s="33">
        <v>5</v>
      </c>
      <c r="AN98" s="30"/>
      <c r="AO98" s="23"/>
      <c r="AP98" s="8"/>
      <c r="AQ98" s="8"/>
      <c r="AR98" s="10"/>
      <c r="AT98" s="26" t="s">
        <v>251</v>
      </c>
      <c r="AU98" s="200" t="s">
        <v>1072</v>
      </c>
      <c r="AV98" s="33">
        <v>4</v>
      </c>
      <c r="AW98" s="30"/>
      <c r="AX98" s="23"/>
      <c r="AY98" s="8"/>
      <c r="AZ98" s="8"/>
      <c r="BA98" s="10"/>
      <c r="BC98" s="26" t="s">
        <v>6</v>
      </c>
      <c r="BD98" s="200" t="s">
        <v>1091</v>
      </c>
      <c r="BE98" s="33">
        <v>5</v>
      </c>
      <c r="BF98" s="30"/>
      <c r="BG98" s="23">
        <v>2</v>
      </c>
      <c r="BH98" s="8">
        <v>1</v>
      </c>
      <c r="BI98" s="8">
        <v>1</v>
      </c>
      <c r="BJ98" s="10">
        <v>1</v>
      </c>
      <c r="BL98" s="28"/>
      <c r="BM98" s="28"/>
      <c r="BN98" s="28"/>
      <c r="BO98" s="28"/>
      <c r="BP98" s="28"/>
      <c r="BQ98" s="28"/>
      <c r="BR98" s="28"/>
      <c r="BS98" s="28"/>
    </row>
    <row r="99" spans="2:71" ht="27.75" customHeight="1" thickBot="1" x14ac:dyDescent="0.35">
      <c r="B99" s="28"/>
      <c r="C99" s="28"/>
      <c r="D99" s="28"/>
      <c r="E99" s="28"/>
      <c r="F99" s="28"/>
      <c r="G99" s="28"/>
      <c r="H99" s="28"/>
      <c r="J99" s="26"/>
      <c r="K99" s="26"/>
      <c r="L99" s="33"/>
      <c r="M99" s="30"/>
      <c r="N99" s="23"/>
      <c r="O99" s="8"/>
      <c r="P99" s="8"/>
      <c r="Q99" s="10"/>
      <c r="S99" s="26"/>
      <c r="T99" s="26"/>
      <c r="U99" s="33"/>
      <c r="V99" s="30"/>
      <c r="W99" s="23"/>
      <c r="X99" s="8"/>
      <c r="Y99" s="8"/>
      <c r="Z99" s="10"/>
      <c r="AB99" s="26" t="s">
        <v>645</v>
      </c>
      <c r="AC99" s="200" t="s">
        <v>1233</v>
      </c>
      <c r="AD99" s="33">
        <v>4</v>
      </c>
      <c r="AE99" s="30"/>
      <c r="AF99" s="23"/>
      <c r="AG99" s="8"/>
      <c r="AH99" s="8"/>
      <c r="AI99" s="10"/>
      <c r="AK99" s="55" t="s">
        <v>646</v>
      </c>
      <c r="AL99" s="242" t="s">
        <v>1070</v>
      </c>
      <c r="AM99" s="56">
        <v>5</v>
      </c>
      <c r="AN99" s="31"/>
      <c r="AO99" s="24"/>
      <c r="AP99" s="11"/>
      <c r="AQ99" s="11"/>
      <c r="AR99" s="57"/>
      <c r="AT99" s="26" t="s">
        <v>251</v>
      </c>
      <c r="AU99" s="200" t="s">
        <v>1230</v>
      </c>
      <c r="AV99" s="33">
        <v>4</v>
      </c>
      <c r="AW99" s="30"/>
      <c r="AX99" s="23"/>
      <c r="AY99" s="8"/>
      <c r="AZ99" s="8"/>
      <c r="BA99" s="10"/>
      <c r="BC99" s="26" t="s">
        <v>6</v>
      </c>
      <c r="BD99" s="200" t="s">
        <v>1090</v>
      </c>
      <c r="BE99" s="33">
        <v>4</v>
      </c>
      <c r="BF99" s="30"/>
      <c r="BG99" s="23">
        <v>1</v>
      </c>
      <c r="BH99" s="8">
        <v>1</v>
      </c>
      <c r="BI99" s="8">
        <v>1</v>
      </c>
      <c r="BJ99" s="10">
        <v>1</v>
      </c>
      <c r="BL99" s="28"/>
      <c r="BM99" s="28"/>
      <c r="BN99" s="28"/>
      <c r="BO99" s="28"/>
      <c r="BP99" s="28"/>
      <c r="BQ99" s="28"/>
      <c r="BR99" s="28"/>
      <c r="BS99" s="28"/>
    </row>
    <row r="100" spans="2:71" ht="27.75" customHeight="1" thickBot="1" x14ac:dyDescent="0.35">
      <c r="B100" s="28"/>
      <c r="C100" s="28"/>
      <c r="D100" s="28"/>
      <c r="E100" s="28"/>
      <c r="F100" s="28"/>
      <c r="G100" s="28"/>
      <c r="H100" s="28"/>
      <c r="J100" s="26"/>
      <c r="K100" s="26"/>
      <c r="L100" s="33"/>
      <c r="M100" s="30"/>
      <c r="N100" s="23"/>
      <c r="O100" s="8"/>
      <c r="P100" s="8"/>
      <c r="Q100" s="10"/>
      <c r="S100" s="26"/>
      <c r="T100" s="26"/>
      <c r="U100" s="33"/>
      <c r="V100" s="30"/>
      <c r="W100" s="23"/>
      <c r="X100" s="8"/>
      <c r="Y100" s="8"/>
      <c r="Z100" s="10"/>
      <c r="AB100" s="26" t="s">
        <v>645</v>
      </c>
      <c r="AC100" s="200" t="s">
        <v>1073</v>
      </c>
      <c r="AD100" s="33">
        <v>4</v>
      </c>
      <c r="AE100" s="30"/>
      <c r="AF100" s="23"/>
      <c r="AG100" s="8"/>
      <c r="AH100" s="8"/>
      <c r="AI100" s="10"/>
      <c r="AK100" s="28"/>
      <c r="AL100" s="28"/>
      <c r="AM100"/>
      <c r="AN100"/>
      <c r="AO100"/>
      <c r="AP100"/>
      <c r="AQ100"/>
      <c r="AR100"/>
      <c r="AT100" s="26" t="s">
        <v>251</v>
      </c>
      <c r="AU100" s="200" t="s">
        <v>1071</v>
      </c>
      <c r="AV100" s="33">
        <v>4</v>
      </c>
      <c r="AW100" s="30"/>
      <c r="AX100" s="23"/>
      <c r="AY100" s="8"/>
      <c r="AZ100" s="8"/>
      <c r="BA100" s="10"/>
      <c r="BC100" s="55" t="s">
        <v>6</v>
      </c>
      <c r="BD100" s="242" t="s">
        <v>1089</v>
      </c>
      <c r="BE100" s="56">
        <v>4</v>
      </c>
      <c r="BF100" s="31"/>
      <c r="BG100" s="24">
        <v>1</v>
      </c>
      <c r="BH100" s="11">
        <v>1</v>
      </c>
      <c r="BI100" s="11">
        <v>1</v>
      </c>
      <c r="BJ100" s="57">
        <v>1</v>
      </c>
      <c r="BL100" s="28"/>
      <c r="BM100" s="28"/>
      <c r="BN100" s="28"/>
      <c r="BO100" s="28"/>
      <c r="BP100" s="28"/>
      <c r="BQ100" s="28"/>
      <c r="BR100" s="28"/>
      <c r="BS100" s="28"/>
    </row>
    <row r="101" spans="2:71" ht="27.75" customHeight="1" x14ac:dyDescent="0.3">
      <c r="B101" s="28"/>
      <c r="C101" s="28"/>
      <c r="D101" s="28"/>
      <c r="E101" s="28"/>
      <c r="F101" s="28"/>
      <c r="G101" s="28"/>
      <c r="H101" s="28"/>
      <c r="J101" s="26"/>
      <c r="K101" s="26"/>
      <c r="L101" s="33"/>
      <c r="M101" s="30"/>
      <c r="N101" s="23"/>
      <c r="O101" s="8"/>
      <c r="P101" s="8"/>
      <c r="Q101" s="10"/>
      <c r="S101" s="26"/>
      <c r="T101" s="26"/>
      <c r="U101" s="33"/>
      <c r="V101" s="30"/>
      <c r="W101" s="23"/>
      <c r="X101" s="8"/>
      <c r="Y101" s="8"/>
      <c r="Z101" s="10"/>
      <c r="AB101" s="26" t="s">
        <v>645</v>
      </c>
      <c r="AC101" s="200" t="s">
        <v>1072</v>
      </c>
      <c r="AD101" s="33">
        <v>5</v>
      </c>
      <c r="AE101" s="30"/>
      <c r="AF101" s="23"/>
      <c r="AG101" s="8"/>
      <c r="AH101" s="8"/>
      <c r="AI101" s="10"/>
      <c r="AK101" s="28"/>
      <c r="AL101" s="28"/>
      <c r="AM101"/>
      <c r="AN101"/>
      <c r="AO101"/>
      <c r="AP101"/>
      <c r="AQ101"/>
      <c r="AR101"/>
      <c r="AT101" s="26" t="s">
        <v>251</v>
      </c>
      <c r="AU101" s="200" t="s">
        <v>1224</v>
      </c>
      <c r="AV101" s="33">
        <v>4</v>
      </c>
      <c r="AW101" s="30"/>
      <c r="AX101" s="23"/>
      <c r="AY101" s="8"/>
      <c r="AZ101" s="8"/>
      <c r="BA101" s="10"/>
      <c r="BL101" s="28"/>
      <c r="BM101" s="28"/>
      <c r="BN101" s="28"/>
      <c r="BO101" s="28"/>
      <c r="BP101" s="28"/>
      <c r="BQ101" s="28"/>
      <c r="BR101" s="28"/>
      <c r="BS101" s="28"/>
    </row>
    <row r="102" spans="2:71" ht="27.75" customHeight="1" thickBot="1" x14ac:dyDescent="0.35">
      <c r="B102" s="28"/>
      <c r="C102" s="28"/>
      <c r="D102" s="28"/>
      <c r="E102" s="28"/>
      <c r="F102" s="28"/>
      <c r="G102" s="28"/>
      <c r="H102" s="28"/>
      <c r="J102" s="26"/>
      <c r="K102" s="26"/>
      <c r="L102" s="33"/>
      <c r="M102" s="30"/>
      <c r="N102" s="23"/>
      <c r="O102" s="8"/>
      <c r="P102" s="8"/>
      <c r="Q102" s="10"/>
      <c r="S102" s="26"/>
      <c r="T102" s="26"/>
      <c r="U102" s="33"/>
      <c r="V102" s="30"/>
      <c r="W102" s="23"/>
      <c r="X102" s="8"/>
      <c r="Y102" s="8"/>
      <c r="Z102" s="10"/>
      <c r="AB102" s="26" t="s">
        <v>645</v>
      </c>
      <c r="AC102" s="200" t="s">
        <v>1230</v>
      </c>
      <c r="AD102" s="33">
        <v>5</v>
      </c>
      <c r="AE102" s="30"/>
      <c r="AF102" s="23"/>
      <c r="AG102" s="8"/>
      <c r="AH102" s="8"/>
      <c r="AI102" s="10"/>
      <c r="AK102"/>
      <c r="AL102"/>
      <c r="AM102"/>
      <c r="AN102"/>
      <c r="AO102"/>
      <c r="AP102"/>
      <c r="AQ102"/>
      <c r="AR102"/>
      <c r="AT102" s="55" t="s">
        <v>251</v>
      </c>
      <c r="AU102" s="242" t="s">
        <v>1231</v>
      </c>
      <c r="AV102" s="56">
        <v>4</v>
      </c>
      <c r="AW102" s="31"/>
      <c r="AX102" s="24"/>
      <c r="AY102" s="11"/>
      <c r="AZ102" s="11"/>
      <c r="BA102" s="57"/>
      <c r="BC102" s="28"/>
      <c r="BD102" s="28"/>
      <c r="BE102" s="28"/>
      <c r="BF102" s="28"/>
      <c r="BG102" s="28"/>
      <c r="BH102" s="28"/>
      <c r="BI102" s="28"/>
      <c r="BJ102" s="28"/>
      <c r="BL102" s="133"/>
      <c r="BM102" s="133"/>
      <c r="BN102" s="133"/>
      <c r="BO102" s="133"/>
      <c r="BP102" s="133"/>
      <c r="BQ102" s="133"/>
      <c r="BR102" s="133"/>
      <c r="BS102" s="133"/>
    </row>
    <row r="103" spans="2:71" ht="27.75" customHeight="1" x14ac:dyDescent="0.3">
      <c r="B103" s="28"/>
      <c r="C103" s="28"/>
      <c r="D103" s="28"/>
      <c r="E103" s="28"/>
      <c r="F103" s="28"/>
      <c r="G103" s="28"/>
      <c r="H103" s="28"/>
      <c r="J103" s="26"/>
      <c r="K103" s="26"/>
      <c r="L103" s="33"/>
      <c r="M103" s="30"/>
      <c r="N103" s="23"/>
      <c r="O103" s="8"/>
      <c r="P103" s="8"/>
      <c r="Q103" s="10"/>
      <c r="S103" s="26"/>
      <c r="T103" s="26"/>
      <c r="U103" s="33"/>
      <c r="V103" s="30"/>
      <c r="W103" s="23"/>
      <c r="X103" s="8"/>
      <c r="Y103" s="8"/>
      <c r="Z103" s="10"/>
      <c r="AB103" s="26" t="s">
        <v>645</v>
      </c>
      <c r="AC103" s="200" t="s">
        <v>1071</v>
      </c>
      <c r="AD103" s="33">
        <v>5</v>
      </c>
      <c r="AE103" s="30"/>
      <c r="AF103" s="23"/>
      <c r="AG103" s="8"/>
      <c r="AH103" s="8"/>
      <c r="AI103" s="10"/>
      <c r="AK103"/>
      <c r="AL103"/>
      <c r="AM103" s="12"/>
      <c r="AN103" s="12"/>
      <c r="AO103" s="12"/>
      <c r="AP103" s="12"/>
      <c r="AQ103" s="12"/>
      <c r="AR103" s="12"/>
      <c r="AT103" s="28"/>
      <c r="AU103" s="28"/>
      <c r="AV103" s="28"/>
      <c r="AW103" s="28"/>
      <c r="AX103" s="28"/>
      <c r="AY103" s="28"/>
      <c r="AZ103" s="28"/>
      <c r="BA103" s="28"/>
      <c r="BC103" s="28"/>
      <c r="BD103" s="28"/>
      <c r="BE103" s="28"/>
      <c r="BF103" s="28"/>
      <c r="BG103" s="28"/>
      <c r="BH103" s="28"/>
      <c r="BI103" s="28"/>
      <c r="BJ103" s="28"/>
      <c r="BL103" s="133"/>
      <c r="BM103" s="133"/>
      <c r="BN103" s="133"/>
      <c r="BO103" s="133"/>
      <c r="BP103" s="133"/>
      <c r="BQ103" s="133"/>
      <c r="BR103" s="133"/>
      <c r="BS103" s="133"/>
    </row>
    <row r="104" spans="2:71" ht="27.75" customHeight="1" x14ac:dyDescent="0.3">
      <c r="B104" s="28"/>
      <c r="C104" s="28"/>
      <c r="D104" s="28"/>
      <c r="E104" s="28"/>
      <c r="F104" s="28"/>
      <c r="G104" s="28"/>
      <c r="H104" s="28"/>
      <c r="J104" s="26"/>
      <c r="K104" s="26"/>
      <c r="L104" s="33"/>
      <c r="M104" s="30"/>
      <c r="N104" s="23"/>
      <c r="O104" s="8"/>
      <c r="P104" s="8"/>
      <c r="Q104" s="10"/>
      <c r="S104" s="134"/>
      <c r="T104" s="134"/>
      <c r="U104" s="134"/>
      <c r="V104" s="134"/>
      <c r="W104" s="134"/>
      <c r="X104" s="134"/>
      <c r="Y104" s="134"/>
      <c r="Z104" s="134"/>
      <c r="AB104" s="26" t="s">
        <v>645</v>
      </c>
      <c r="AC104" s="200" t="s">
        <v>1224</v>
      </c>
      <c r="AD104" s="33">
        <v>5</v>
      </c>
      <c r="AE104" s="30"/>
      <c r="AF104" s="23"/>
      <c r="AG104" s="8"/>
      <c r="AH104" s="8"/>
      <c r="AI104" s="10"/>
      <c r="AK104"/>
      <c r="AL104"/>
      <c r="AM104" s="12"/>
      <c r="AN104" s="12"/>
      <c r="AO104" s="12"/>
      <c r="AP104" s="12"/>
      <c r="AQ104" s="12"/>
      <c r="AR104" s="12"/>
      <c r="AT104" s="28"/>
      <c r="AU104" s="28"/>
      <c r="AV104" s="28"/>
      <c r="AW104" s="28"/>
      <c r="AX104" s="28"/>
      <c r="AY104" s="28"/>
      <c r="AZ104" s="28"/>
      <c r="BA104" s="28"/>
      <c r="BC104" s="133"/>
      <c r="BD104" s="133"/>
      <c r="BE104" s="133"/>
      <c r="BF104" s="133"/>
      <c r="BG104" s="133"/>
      <c r="BH104" s="133"/>
      <c r="BI104" s="133"/>
      <c r="BJ104" s="133"/>
      <c r="BL104" s="133"/>
      <c r="BM104" s="133"/>
      <c r="BN104" s="133"/>
      <c r="BO104" s="133"/>
      <c r="BP104" s="133"/>
      <c r="BQ104" s="133"/>
      <c r="BR104" s="133"/>
      <c r="BS104" s="133"/>
    </row>
    <row r="105" spans="2:71" ht="27.75" customHeight="1" thickBot="1" x14ac:dyDescent="0.35">
      <c r="B105" s="28"/>
      <c r="C105" s="28"/>
      <c r="D105" s="28"/>
      <c r="E105" s="28"/>
      <c r="F105" s="28"/>
      <c r="G105" s="28"/>
      <c r="H105" s="28"/>
      <c r="J105"/>
      <c r="K105"/>
      <c r="L105"/>
      <c r="M105"/>
      <c r="N105"/>
      <c r="O105"/>
      <c r="P105"/>
      <c r="Q105"/>
      <c r="S105"/>
      <c r="T105"/>
      <c r="U105"/>
      <c r="V105"/>
      <c r="W105"/>
      <c r="X105"/>
      <c r="Y105"/>
      <c r="Z105"/>
      <c r="AB105" s="55" t="s">
        <v>645</v>
      </c>
      <c r="AC105" s="242" t="s">
        <v>1231</v>
      </c>
      <c r="AD105" s="56">
        <v>5</v>
      </c>
      <c r="AE105" s="31"/>
      <c r="AF105" s="24"/>
      <c r="AG105" s="11"/>
      <c r="AH105" s="11"/>
      <c r="AI105" s="57"/>
      <c r="AK105" s="12"/>
      <c r="AL105" s="12"/>
      <c r="AM105" s="12"/>
      <c r="AN105" s="12"/>
      <c r="AO105" s="12"/>
      <c r="AP105" s="12"/>
      <c r="AQ105" s="12"/>
      <c r="AR105" s="12"/>
      <c r="AT105" s="28"/>
      <c r="AU105" s="28"/>
      <c r="AV105" s="28"/>
      <c r="AW105" s="28"/>
      <c r="AX105" s="28"/>
      <c r="AY105" s="28"/>
      <c r="AZ105" s="28"/>
      <c r="BA105" s="28"/>
      <c r="BC105" s="133"/>
      <c r="BD105" s="133"/>
      <c r="BE105" s="133"/>
      <c r="BF105" s="133"/>
      <c r="BG105" s="133"/>
      <c r="BH105" s="133"/>
      <c r="BI105" s="133"/>
      <c r="BJ105" s="133"/>
      <c r="BL105" s="134"/>
      <c r="BM105" s="134"/>
      <c r="BN105" s="134"/>
      <c r="BO105" s="134"/>
      <c r="BP105" s="134"/>
      <c r="BQ105" s="134"/>
      <c r="BR105" s="134"/>
      <c r="BS105" s="134"/>
    </row>
    <row r="106" spans="2:71" ht="27.75" customHeight="1" x14ac:dyDescent="0.3">
      <c r="B106" s="28"/>
      <c r="C106" s="28"/>
      <c r="D106" s="28"/>
      <c r="E106" s="28"/>
      <c r="F106" s="28"/>
      <c r="G106" s="28"/>
      <c r="H106" s="28"/>
      <c r="J106"/>
      <c r="K106"/>
      <c r="L106"/>
      <c r="M106"/>
      <c r="N106"/>
      <c r="O106"/>
      <c r="P106"/>
      <c r="Q106"/>
      <c r="S106"/>
      <c r="T106"/>
      <c r="U106"/>
      <c r="V106"/>
      <c r="W106"/>
      <c r="X106"/>
      <c r="Y106"/>
      <c r="Z106"/>
      <c r="AB106"/>
      <c r="AC106"/>
      <c r="AD106" s="28"/>
      <c r="AE106" s="28"/>
      <c r="AF106" s="28"/>
      <c r="AG106" s="28"/>
      <c r="AH106" s="28"/>
      <c r="AI106" s="28"/>
      <c r="AK106" s="12"/>
      <c r="AL106" s="12"/>
      <c r="AT106" s="28"/>
      <c r="AU106" s="28"/>
      <c r="AV106" s="28"/>
      <c r="AW106" s="28"/>
      <c r="AX106" s="28"/>
      <c r="AY106" s="28"/>
      <c r="AZ106" s="28"/>
      <c r="BA106" s="28"/>
      <c r="BC106" s="133"/>
      <c r="BD106" s="133"/>
      <c r="BE106" s="133"/>
      <c r="BF106" s="133"/>
      <c r="BG106" s="133"/>
      <c r="BH106" s="133"/>
      <c r="BI106" s="133"/>
      <c r="BJ106" s="133"/>
    </row>
    <row r="107" spans="2:71" ht="27.75" customHeight="1" x14ac:dyDescent="0.3">
      <c r="J107"/>
      <c r="K107"/>
      <c r="L107"/>
      <c r="M107"/>
      <c r="N107"/>
      <c r="O107"/>
      <c r="P107"/>
      <c r="Q107"/>
      <c r="S107"/>
      <c r="T107"/>
      <c r="U107"/>
      <c r="V107"/>
      <c r="W107"/>
      <c r="X107"/>
      <c r="Y107"/>
      <c r="Z107"/>
      <c r="AB107"/>
      <c r="AC107"/>
      <c r="AD107"/>
      <c r="AE107"/>
      <c r="AF107"/>
      <c r="AG107"/>
      <c r="AH107"/>
      <c r="AI107"/>
      <c r="AK107" s="12"/>
      <c r="AL107" s="12"/>
      <c r="AT107" s="133"/>
      <c r="AU107" s="133"/>
      <c r="AV107" s="133"/>
      <c r="AW107" s="133"/>
      <c r="AX107" s="133"/>
      <c r="AY107" s="133"/>
      <c r="AZ107" s="133"/>
      <c r="BA107" s="133"/>
      <c r="BC107" s="134"/>
      <c r="BD107" s="134"/>
      <c r="BE107" s="134"/>
      <c r="BF107" s="134"/>
      <c r="BG107" s="134"/>
      <c r="BH107" s="134"/>
      <c r="BI107" s="134"/>
      <c r="BJ107" s="134"/>
    </row>
    <row r="108" spans="2:71" ht="27.75" customHeight="1" x14ac:dyDescent="0.3">
      <c r="J108"/>
      <c r="K108"/>
      <c r="L108"/>
      <c r="M108"/>
      <c r="N108"/>
      <c r="O108"/>
      <c r="P108"/>
      <c r="Q108"/>
      <c r="S108"/>
      <c r="T108"/>
      <c r="U108"/>
      <c r="V108"/>
      <c r="W108"/>
      <c r="X108"/>
      <c r="Y108"/>
      <c r="Z108"/>
      <c r="AB108"/>
      <c r="AC108"/>
      <c r="AD108"/>
      <c r="AE108"/>
      <c r="AF108"/>
      <c r="AG108"/>
      <c r="AH108"/>
      <c r="AI108"/>
      <c r="AT108" s="133"/>
      <c r="AU108" s="133"/>
      <c r="AV108" s="133"/>
      <c r="AW108" s="133"/>
      <c r="AX108" s="133"/>
      <c r="AY108" s="133"/>
      <c r="AZ108" s="133"/>
      <c r="BA108" s="133"/>
    </row>
    <row r="109" spans="2:71" ht="30" customHeight="1" x14ac:dyDescent="0.3">
      <c r="J109"/>
      <c r="K109"/>
      <c r="L109"/>
      <c r="M109"/>
      <c r="N109"/>
      <c r="O109"/>
      <c r="P109"/>
      <c r="Q109"/>
      <c r="S109"/>
      <c r="T109"/>
      <c r="U109"/>
      <c r="V109"/>
      <c r="W109"/>
      <c r="X109"/>
      <c r="Y109"/>
      <c r="Z109"/>
      <c r="AB109"/>
      <c r="AC109"/>
      <c r="AD109"/>
      <c r="AE109"/>
      <c r="AF109"/>
      <c r="AG109"/>
      <c r="AH109"/>
      <c r="AI109"/>
      <c r="AT109" s="133"/>
      <c r="AU109" s="133"/>
      <c r="AV109" s="133"/>
      <c r="AW109" s="133"/>
      <c r="AX109" s="133"/>
      <c r="AY109" s="133"/>
      <c r="AZ109" s="133"/>
      <c r="BA109" s="133"/>
    </row>
    <row r="110" spans="2:71" ht="30" customHeight="1" x14ac:dyDescent="0.3">
      <c r="J110"/>
      <c r="K110"/>
      <c r="L110"/>
      <c r="M110"/>
      <c r="N110"/>
      <c r="O110"/>
      <c r="P110"/>
      <c r="Q110"/>
      <c r="S110"/>
      <c r="T110"/>
      <c r="U110"/>
      <c r="V110"/>
      <c r="W110"/>
      <c r="X110"/>
      <c r="Y110"/>
      <c r="Z110"/>
      <c r="AB110"/>
      <c r="AC110"/>
      <c r="AD110"/>
      <c r="AE110"/>
      <c r="AF110"/>
      <c r="AG110"/>
      <c r="AH110"/>
      <c r="AI110"/>
      <c r="AT110" s="134"/>
      <c r="AU110" s="134"/>
      <c r="AV110" s="134"/>
      <c r="AW110" s="134"/>
      <c r="AX110" s="134"/>
      <c r="AY110" s="134"/>
      <c r="AZ110" s="134"/>
      <c r="BA110" s="134"/>
    </row>
    <row r="111" spans="2:71" ht="30" customHeight="1" x14ac:dyDescent="0.3">
      <c r="J111"/>
      <c r="K111"/>
      <c r="L111"/>
      <c r="M111"/>
      <c r="N111"/>
      <c r="O111"/>
      <c r="P111"/>
      <c r="Q111"/>
      <c r="S111"/>
      <c r="T111"/>
      <c r="U111"/>
      <c r="V111"/>
      <c r="W111"/>
      <c r="X111"/>
      <c r="Y111"/>
      <c r="Z111"/>
      <c r="AB111"/>
      <c r="AC111"/>
      <c r="AD111"/>
      <c r="AE111"/>
      <c r="AF111"/>
      <c r="AG111"/>
      <c r="AH111"/>
      <c r="AI111"/>
    </row>
    <row r="112" spans="2:71" x14ac:dyDescent="0.3">
      <c r="J112"/>
      <c r="K112"/>
      <c r="L112"/>
      <c r="M112"/>
      <c r="N112"/>
      <c r="O112"/>
      <c r="P112"/>
      <c r="Q112"/>
      <c r="R112" s="34"/>
      <c r="S112"/>
      <c r="T112"/>
      <c r="U112"/>
      <c r="V112"/>
      <c r="W112"/>
      <c r="X112"/>
      <c r="Y112"/>
      <c r="Z112"/>
      <c r="AB112"/>
      <c r="AC112"/>
      <c r="AD112"/>
      <c r="AE112"/>
      <c r="AF112"/>
      <c r="AG112"/>
      <c r="AH112"/>
      <c r="AI112"/>
    </row>
    <row r="113" spans="9:35" ht="15.75" x14ac:dyDescent="0.25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9:35" ht="15.75" x14ac:dyDescent="0.25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12"/>
      <c r="AE114" s="12"/>
      <c r="AF114" s="12"/>
      <c r="AG114" s="12"/>
      <c r="AH114" s="12"/>
      <c r="AI114" s="12"/>
    </row>
    <row r="115" spans="9:35" ht="15.75" x14ac:dyDescent="0.25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12"/>
      <c r="AE115" s="12"/>
      <c r="AF115" s="12"/>
      <c r="AG115" s="12"/>
      <c r="AH115" s="12"/>
      <c r="AI115" s="12"/>
    </row>
    <row r="116" spans="9:35" ht="15.75" x14ac:dyDescent="0.25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12"/>
      <c r="AE116" s="12"/>
      <c r="AF116" s="12"/>
      <c r="AG116" s="12"/>
      <c r="AH116" s="12"/>
      <c r="AI116" s="12"/>
    </row>
    <row r="117" spans="9:35" ht="15.75" x14ac:dyDescent="0.25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</row>
    <row r="118" spans="9:35" ht="15.75" x14ac:dyDescent="0.25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</row>
    <row r="119" spans="9:35" ht="15.75" x14ac:dyDescent="0.25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</row>
    <row r="120" spans="9:35" ht="15.75" x14ac:dyDescent="0.25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9:35" ht="15.75" x14ac:dyDescent="0.25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9:35" ht="15.75" x14ac:dyDescent="0.25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9:35" ht="15.75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9:35" ht="15.75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9:35" ht="15.75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9:35" ht="15.75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9:35" ht="15.75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9:35" ht="15.75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9:29" ht="15.75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9:29" ht="15.75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9:29" ht="15.75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9:29" ht="15.75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9:29" ht="15.75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9:29" ht="15.75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9:29" ht="15.75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9:29" ht="15.75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9:29" ht="15.75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9:29" ht="15.75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9:29" ht="15.75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</row>
    <row r="140" spans="9:29" ht="15.75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9:29" ht="15.75" x14ac:dyDescent="0.25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9:29" ht="15.75" x14ac:dyDescent="0.25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9:29" ht="15.75" x14ac:dyDescent="0.25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9:29" ht="15.75" x14ac:dyDescent="0.25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9:29" ht="15.75" x14ac:dyDescent="0.25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9:29" ht="15.75" x14ac:dyDescent="0.25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9:29" ht="15.75" x14ac:dyDescent="0.25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9:29" ht="15.75" x14ac:dyDescent="0.25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9:29" ht="15.75" x14ac:dyDescent="0.25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9:29" ht="15.75" x14ac:dyDescent="0.25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9:29" ht="15.75" x14ac:dyDescent="0.25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9:29" ht="15.75" x14ac:dyDescent="0.25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9:29" ht="15.75" x14ac:dyDescent="0.25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9:29" ht="15.75" x14ac:dyDescent="0.25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9:29" ht="15.75" x14ac:dyDescent="0.25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9:29" ht="15.75" x14ac:dyDescent="0.25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9:29" ht="15.75" x14ac:dyDescent="0.25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9:29" ht="15.75" x14ac:dyDescent="0.25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9:29" ht="15.75" x14ac:dyDescent="0.25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9:29" ht="15.75" x14ac:dyDescent="0.25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9:29" ht="15.75" x14ac:dyDescent="0.25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9:29" ht="15.75" x14ac:dyDescent="0.25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9:29" ht="15.75" x14ac:dyDescent="0.25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9:29" ht="15.75" x14ac:dyDescent="0.25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9:29" ht="15.75" x14ac:dyDescent="0.25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9:29" ht="15.75" x14ac:dyDescent="0.25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9:29" ht="15.75" x14ac:dyDescent="0.25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9:29" ht="15.75" x14ac:dyDescent="0.25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9:29" ht="15.75" x14ac:dyDescent="0.25"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9:29" ht="15.75" x14ac:dyDescent="0.25"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9:29" ht="15.75" x14ac:dyDescent="0.25"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9:29" ht="15.75" x14ac:dyDescent="0.25"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9:29" ht="15.75" x14ac:dyDescent="0.25"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9:29" ht="15.75" x14ac:dyDescent="0.25"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9:29" ht="15.75" x14ac:dyDescent="0.25"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9:29" ht="15.75" x14ac:dyDescent="0.25"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9:29" ht="15.75" x14ac:dyDescent="0.25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9:29" ht="15.75" x14ac:dyDescent="0.25"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9:29" ht="15.75" x14ac:dyDescent="0.25"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9:29" ht="15.75" x14ac:dyDescent="0.25"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9:29" ht="15.75" x14ac:dyDescent="0.25"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9:29" ht="15.75" x14ac:dyDescent="0.25"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9:29" ht="15.75" x14ac:dyDescent="0.25"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4" spans="9:29" ht="15.75" x14ac:dyDescent="0.25"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</row>
    <row r="185" spans="9:29" ht="15.75" x14ac:dyDescent="0.25"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9:29" ht="15.75" x14ac:dyDescent="0.25"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9:29" ht="15.75" x14ac:dyDescent="0.25"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9:29" ht="15.75" x14ac:dyDescent="0.25"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9:29" ht="15.75" x14ac:dyDescent="0.25"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9:29" ht="15.75" x14ac:dyDescent="0.25"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</row>
    <row r="191" spans="9:29" ht="15.75" x14ac:dyDescent="0.25"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</row>
    <row r="192" spans="9:29" ht="15.75" x14ac:dyDescent="0.25"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</row>
    <row r="193" spans="9:29" ht="15.75" x14ac:dyDescent="0.25"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</row>
    <row r="194" spans="9:29" ht="15.75" x14ac:dyDescent="0.25"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</row>
    <row r="195" spans="9:29" ht="15.75" x14ac:dyDescent="0.25"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</row>
    <row r="196" spans="9:29" ht="15.75" x14ac:dyDescent="0.25"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</row>
    <row r="197" spans="9:29" ht="15.75" x14ac:dyDescent="0.25"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</row>
    <row r="198" spans="9:29" ht="15.75" x14ac:dyDescent="0.25"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</row>
    <row r="199" spans="9:29" ht="15.75" x14ac:dyDescent="0.25"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</row>
    <row r="200" spans="9:29" ht="15.75" x14ac:dyDescent="0.25"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</row>
    <row r="201" spans="9:29" ht="15.75" x14ac:dyDescent="0.25"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</row>
    <row r="202" spans="9:29" ht="15.75" x14ac:dyDescent="0.25"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</row>
    <row r="203" spans="9:29" ht="15.75" x14ac:dyDescent="0.25"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</row>
    <row r="204" spans="9:29" ht="15.75" x14ac:dyDescent="0.25"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9:29" ht="15.75" x14ac:dyDescent="0.25"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9:29" ht="15.75" x14ac:dyDescent="0.25"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  <row r="207" spans="9:29" ht="15.75" x14ac:dyDescent="0.25"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</row>
    <row r="208" spans="9:29" ht="15.75" x14ac:dyDescent="0.25"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9:29" ht="15.75" x14ac:dyDescent="0.25"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9:29" ht="15.75" x14ac:dyDescent="0.25"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</row>
    <row r="211" spans="9:29" ht="15.75" x14ac:dyDescent="0.25"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</row>
    <row r="212" spans="9:29" ht="15.75" x14ac:dyDescent="0.25"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</row>
    <row r="213" spans="9:29" ht="15.75" x14ac:dyDescent="0.25"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9:29" ht="15.75" x14ac:dyDescent="0.25"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</row>
    <row r="215" spans="9:29" ht="15.75" x14ac:dyDescent="0.25"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</row>
    <row r="216" spans="9:29" ht="15.75" x14ac:dyDescent="0.25"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</row>
    <row r="217" spans="9:29" ht="15.75" x14ac:dyDescent="0.25"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</row>
    <row r="218" spans="9:29" ht="15.75" x14ac:dyDescent="0.25"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9:29" ht="15.75" x14ac:dyDescent="0.25"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</row>
    <row r="220" spans="9:29" ht="15.75" x14ac:dyDescent="0.25"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9:29" ht="15.75" x14ac:dyDescent="0.25"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</row>
    <row r="222" spans="9:29" ht="15.75" x14ac:dyDescent="0.25"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9:29" ht="15.75" x14ac:dyDescent="0.25"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9:29" ht="15.75" x14ac:dyDescent="0.25"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9:29" ht="15.75" x14ac:dyDescent="0.25"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9:29" ht="15.75" x14ac:dyDescent="0.25"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9:29" ht="15.75" x14ac:dyDescent="0.25"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9:29" ht="15.75" x14ac:dyDescent="0.25"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9:29" ht="15.75" x14ac:dyDescent="0.25"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9:29" ht="15.75" x14ac:dyDescent="0.25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9:29" ht="15.75" x14ac:dyDescent="0.25"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9:29" ht="15.75" x14ac:dyDescent="0.25"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9:29" ht="15.75" x14ac:dyDescent="0.25"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9:29" ht="15.75" x14ac:dyDescent="0.25"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9:29" ht="15.75" x14ac:dyDescent="0.25"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</row>
    <row r="236" spans="9:29" ht="15.75" x14ac:dyDescent="0.25"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</row>
    <row r="237" spans="9:29" ht="15.75" x14ac:dyDescent="0.25"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9:29" ht="15.75" x14ac:dyDescent="0.25"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</row>
    <row r="239" spans="9:29" ht="15.75" x14ac:dyDescent="0.25"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</row>
    <row r="240" spans="9:29" ht="15.75" x14ac:dyDescent="0.25"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</row>
    <row r="241" spans="9:29" ht="15.75" x14ac:dyDescent="0.25">
      <c r="I241"/>
      <c r="R241"/>
      <c r="AA241"/>
      <c r="AB241"/>
      <c r="AC241"/>
    </row>
    <row r="242" spans="9:29" ht="15.75" x14ac:dyDescent="0.25">
      <c r="I242"/>
      <c r="R242"/>
      <c r="AA242"/>
    </row>
    <row r="243" spans="9:29" ht="15.75" x14ac:dyDescent="0.25">
      <c r="I243"/>
      <c r="R243"/>
      <c r="AA243"/>
    </row>
    <row r="244" spans="9:29" ht="15.75" x14ac:dyDescent="0.25">
      <c r="I244"/>
      <c r="R244"/>
      <c r="AA244"/>
    </row>
    <row r="245" spans="9:29" ht="15.75" x14ac:dyDescent="0.25">
      <c r="I245"/>
      <c r="R245"/>
      <c r="AA245"/>
    </row>
    <row r="246" spans="9:29" ht="15.75" x14ac:dyDescent="0.25">
      <c r="I246"/>
      <c r="R246"/>
      <c r="AA246"/>
    </row>
    <row r="247" spans="9:29" ht="15.75" x14ac:dyDescent="0.25">
      <c r="I247"/>
      <c r="R247"/>
      <c r="AA247"/>
    </row>
    <row r="248" spans="9:29" ht="15.75" x14ac:dyDescent="0.25">
      <c r="I248"/>
      <c r="R248"/>
      <c r="AA248"/>
    </row>
  </sheetData>
  <mergeCells count="44">
    <mergeCell ref="C10:F10"/>
    <mergeCell ref="C2:F2"/>
    <mergeCell ref="J2:Q2"/>
    <mergeCell ref="S2:Z2"/>
    <mergeCell ref="AB2:AI2"/>
    <mergeCell ref="BC2:BJ2"/>
    <mergeCell ref="BL2:BS2"/>
    <mergeCell ref="D3:F8"/>
    <mergeCell ref="J3:Q3"/>
    <mergeCell ref="C9:F9"/>
    <mergeCell ref="AK2:AR2"/>
    <mergeCell ref="AT2:BA2"/>
    <mergeCell ref="C11:F11"/>
    <mergeCell ref="S12:Z12"/>
    <mergeCell ref="AB12:AI12"/>
    <mergeCell ref="AK12:AR12"/>
    <mergeCell ref="AT12:BA12"/>
    <mergeCell ref="BL12:BS12"/>
    <mergeCell ref="B14:D14"/>
    <mergeCell ref="S14:T14"/>
    <mergeCell ref="AB14:AC14"/>
    <mergeCell ref="AK14:AL14"/>
    <mergeCell ref="AT14:AU14"/>
    <mergeCell ref="BC14:BD14"/>
    <mergeCell ref="BL14:BM14"/>
    <mergeCell ref="BC12:BJ12"/>
    <mergeCell ref="B15:D15"/>
    <mergeCell ref="B16:D16"/>
    <mergeCell ref="AK52:AR52"/>
    <mergeCell ref="AT52:BA52"/>
    <mergeCell ref="AB52:AI52"/>
    <mergeCell ref="BC68:BD68"/>
    <mergeCell ref="BL68:BM68"/>
    <mergeCell ref="B76:H76"/>
    <mergeCell ref="B50:H50"/>
    <mergeCell ref="AB66:AI66"/>
    <mergeCell ref="AT66:BA66"/>
    <mergeCell ref="AB68:AC68"/>
    <mergeCell ref="AK68:AL68"/>
    <mergeCell ref="AT68:AU68"/>
    <mergeCell ref="BC66:BJ66"/>
    <mergeCell ref="BL66:BS66"/>
    <mergeCell ref="BL52:BS52"/>
    <mergeCell ref="BC52:BJ52"/>
  </mergeCells>
  <conditionalFormatting sqref="B50 C51:H54 BL52 BC52 AT52 AK52 AB52 AL3:AR3 S2 T3:Z3 AC3:AI3 AU3:BA3 BD3:BJ3 BM3:BS3 BL2 AB2 AK2 AT2 J2 BC2">
    <cfRule type="cellIs" dxfId="179" priority="179" operator="equal">
      <formula>"PASSIVE"</formula>
    </cfRule>
    <cfRule type="cellIs" dxfId="178" priority="180" operator="equal">
      <formula>"ACTIVE"</formula>
    </cfRule>
  </conditionalFormatting>
  <conditionalFormatting sqref="AV69:AV102 AM15:AM40 BE69:BE100 AD69:AD108 AV15:AV51 L5:L232 AD15:AD47 BE15:BE45 U15:U103 BG15:BG23 BN15:BN46 AM67:AM99 AM42:AM45 BN69:BN96">
    <cfRule type="containsBlanks" dxfId="177" priority="174" stopIfTrue="1">
      <formula>LEN(TRIM(L5))=0</formula>
    </cfRule>
  </conditionalFormatting>
  <conditionalFormatting sqref="AV69:AV102 AM15:AM40 BE69:BE100 AD69:AD108 AV15:AV51 L5:L232 AD15:AD47 BE15:BE45 U15:U103 BG15:BG23 BN15:BN46 AM67:AM99 AM42:AM45 BN69:BN96">
    <cfRule type="cellIs" dxfId="176" priority="171" operator="equal">
      <formula>3</formula>
    </cfRule>
    <cfRule type="cellIs" dxfId="175" priority="172" operator="equal">
      <formula>2</formula>
    </cfRule>
    <cfRule type="cellIs" dxfId="174" priority="173" operator="equal">
      <formula>1</formula>
    </cfRule>
  </conditionalFormatting>
  <conditionalFormatting sqref="AV69:AV102 AM15:AM40 BE69:BE100 AD69:AD108 AV15:AV51 L5:L232 AD15:AD47 BE15:BE45 U15:U103 BG15:BG23 BN15:BN46 AM67:AM99 AM42:AM45 BN69:BN96">
    <cfRule type="cellIs" dxfId="173" priority="169" operator="equal">
      <formula>5</formula>
    </cfRule>
    <cfRule type="cellIs" dxfId="172" priority="170" operator="equal">
      <formula>4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2:BL230"/>
  <sheetViews>
    <sheetView tabSelected="1" topLeftCell="A10" zoomScale="55" zoomScaleNormal="55" workbookViewId="0">
      <selection activeCell="H20" sqref="H20"/>
    </sheetView>
  </sheetViews>
  <sheetFormatPr defaultRowHeight="17.25" x14ac:dyDescent="0.3"/>
  <cols>
    <col min="1" max="1" width="4.42578125" style="28" customWidth="1"/>
    <col min="2" max="2" width="29.85546875" customWidth="1"/>
    <col min="3" max="3" width="29.42578125" customWidth="1"/>
    <col min="4" max="4" width="26.28515625" customWidth="1"/>
    <col min="5" max="5" width="15.85546875" customWidth="1"/>
    <col min="6" max="8" width="11.7109375" customWidth="1"/>
    <col min="9" max="9" width="9.140625" style="25" customWidth="1"/>
    <col min="10" max="10" width="12.140625" style="3" customWidth="1"/>
    <col min="11" max="11" width="34.28515625" style="3" customWidth="1"/>
    <col min="12" max="12" width="11" style="3" bestFit="1" customWidth="1"/>
    <col min="13" max="13" width="9.42578125" style="3" customWidth="1"/>
    <col min="14" max="14" width="11.28515625" style="3" customWidth="1"/>
    <col min="15" max="15" width="9.42578125" style="3" customWidth="1"/>
    <col min="16" max="16" width="7.140625" style="3" customWidth="1"/>
    <col min="17" max="17" width="9.140625" style="25"/>
    <col min="18" max="18" width="12.140625" style="3" customWidth="1"/>
    <col min="19" max="19" width="54.28515625" style="3" customWidth="1"/>
    <col min="20" max="20" width="11" style="3" bestFit="1" customWidth="1"/>
    <col min="21" max="21" width="9.42578125" style="3" customWidth="1"/>
    <col min="22" max="22" width="11.28515625" style="3" customWidth="1"/>
    <col min="23" max="23" width="9.42578125" style="3" customWidth="1"/>
    <col min="24" max="24" width="7.140625" style="3" customWidth="1"/>
    <col min="25" max="25" width="9.140625" style="28"/>
    <col min="26" max="26" width="12.140625" style="3" customWidth="1"/>
    <col min="27" max="27" width="34.28515625" style="3" customWidth="1"/>
    <col min="28" max="28" width="11" style="3" bestFit="1" customWidth="1"/>
    <col min="29" max="29" width="9.42578125" style="3" customWidth="1"/>
    <col min="30" max="30" width="11.28515625" style="3" customWidth="1"/>
    <col min="31" max="31" width="9.42578125" style="3" customWidth="1"/>
    <col min="32" max="32" width="7.140625" style="3" customWidth="1"/>
    <col min="33" max="33" width="9.140625" style="28"/>
    <col min="34" max="34" width="12.140625" style="3" customWidth="1"/>
    <col min="35" max="35" width="34.28515625" style="3" customWidth="1"/>
    <col min="36" max="36" width="11" style="3" bestFit="1" customWidth="1"/>
    <col min="37" max="37" width="9.42578125" style="3" customWidth="1"/>
    <col min="38" max="38" width="11.28515625" style="3" customWidth="1"/>
    <col min="39" max="39" width="9.42578125" style="3" customWidth="1"/>
    <col min="40" max="40" width="7.140625" style="3" customWidth="1"/>
    <col min="41" max="41" width="9.140625" style="28"/>
    <col min="42" max="42" width="12.140625" style="3" customWidth="1"/>
    <col min="43" max="43" width="34.28515625" style="3" customWidth="1"/>
    <col min="44" max="44" width="11" style="3" bestFit="1" customWidth="1"/>
    <col min="45" max="45" width="9.42578125" style="3" customWidth="1"/>
    <col min="46" max="46" width="11.28515625" style="3" customWidth="1"/>
    <col min="47" max="47" width="9.42578125" style="3" customWidth="1"/>
    <col min="48" max="48" width="7.140625" style="3" customWidth="1"/>
    <col min="49" max="49" width="9.140625" style="28"/>
    <col min="50" max="50" width="12.140625" style="3" customWidth="1"/>
    <col min="51" max="51" width="34.28515625" style="3" customWidth="1"/>
    <col min="52" max="52" width="11" style="3" bestFit="1" customWidth="1"/>
    <col min="53" max="53" width="9.42578125" style="3" customWidth="1"/>
    <col min="54" max="54" width="11.28515625" style="3" customWidth="1"/>
    <col min="55" max="55" width="9.42578125" style="3" customWidth="1"/>
    <col min="56" max="56" width="7.140625" style="3" customWidth="1"/>
    <col min="57" max="57" width="9.140625" style="28"/>
    <col min="58" max="58" width="12.140625" style="3" customWidth="1"/>
    <col min="59" max="59" width="34.28515625" style="3" customWidth="1"/>
    <col min="60" max="60" width="11" style="3" bestFit="1" customWidth="1"/>
    <col min="61" max="61" width="9.42578125" style="3" customWidth="1"/>
    <col min="62" max="62" width="11.28515625" style="3" customWidth="1"/>
    <col min="63" max="63" width="9.42578125" style="3" customWidth="1"/>
    <col min="64" max="64" width="7.140625" style="3" customWidth="1"/>
  </cols>
  <sheetData>
    <row r="2" spans="1:64" s="111" customFormat="1" ht="35.25" customHeight="1" thickBot="1" x14ac:dyDescent="0.45">
      <c r="A2" s="110"/>
      <c r="B2" s="1" t="s">
        <v>0</v>
      </c>
      <c r="C2" s="286">
        <v>42035</v>
      </c>
      <c r="D2" s="287"/>
      <c r="E2" s="287"/>
      <c r="F2" s="288"/>
      <c r="G2" s="110"/>
      <c r="H2" s="110"/>
      <c r="I2" s="25"/>
      <c r="J2" s="282" t="s">
        <v>16</v>
      </c>
      <c r="K2" s="282"/>
      <c r="L2" s="282"/>
      <c r="M2" s="282"/>
      <c r="N2" s="282"/>
      <c r="O2" s="282"/>
      <c r="P2" s="282"/>
      <c r="Q2" s="110"/>
      <c r="R2" s="282" t="s">
        <v>16</v>
      </c>
      <c r="S2" s="282"/>
      <c r="T2" s="282"/>
      <c r="U2" s="282"/>
      <c r="V2" s="282"/>
      <c r="W2" s="282"/>
      <c r="X2" s="282"/>
      <c r="Y2" s="110"/>
      <c r="Z2" s="282" t="s">
        <v>16</v>
      </c>
      <c r="AA2" s="282"/>
      <c r="AB2" s="282"/>
      <c r="AC2" s="282"/>
      <c r="AD2" s="282"/>
      <c r="AE2" s="282"/>
      <c r="AF2" s="282"/>
      <c r="AG2" s="110"/>
      <c r="AH2" s="283" t="s">
        <v>636</v>
      </c>
      <c r="AI2" s="283"/>
      <c r="AJ2" s="283"/>
      <c r="AK2" s="283"/>
      <c r="AL2" s="283"/>
      <c r="AM2" s="283"/>
      <c r="AN2" s="283"/>
      <c r="AO2" s="110"/>
      <c r="AP2" s="282" t="s">
        <v>16</v>
      </c>
      <c r="AQ2" s="282"/>
      <c r="AR2" s="282"/>
      <c r="AS2" s="282"/>
      <c r="AT2" s="282"/>
      <c r="AU2" s="282"/>
      <c r="AV2" s="282"/>
      <c r="AW2" s="110"/>
      <c r="AX2" s="283" t="s">
        <v>636</v>
      </c>
      <c r="AY2" s="283"/>
      <c r="AZ2" s="283"/>
      <c r="BA2" s="283"/>
      <c r="BB2" s="283"/>
      <c r="BC2" s="283"/>
      <c r="BD2" s="283"/>
      <c r="BE2" s="110"/>
      <c r="BF2" s="283" t="s">
        <v>636</v>
      </c>
      <c r="BG2" s="283"/>
      <c r="BH2" s="283"/>
      <c r="BI2" s="283"/>
      <c r="BJ2" s="283"/>
      <c r="BK2" s="283"/>
      <c r="BL2" s="283"/>
    </row>
    <row r="3" spans="1:64" ht="30.75" customHeight="1" thickBot="1" x14ac:dyDescent="0.35">
      <c r="B3" s="1" t="s">
        <v>1</v>
      </c>
      <c r="C3" s="119" t="s">
        <v>711</v>
      </c>
      <c r="D3" s="284"/>
      <c r="E3" s="284"/>
      <c r="F3" s="285"/>
      <c r="G3" s="34"/>
      <c r="H3" s="34"/>
      <c r="J3" s="252" t="s">
        <v>747</v>
      </c>
      <c r="K3" s="252"/>
      <c r="L3" s="252"/>
      <c r="M3" s="252"/>
      <c r="N3" s="252"/>
      <c r="O3" s="252"/>
      <c r="P3" s="253"/>
      <c r="Q3" s="34"/>
      <c r="S3" s="41"/>
      <c r="T3" s="41"/>
      <c r="U3" s="41"/>
      <c r="V3" s="41"/>
      <c r="W3" s="41"/>
      <c r="X3" s="42"/>
      <c r="AA3" s="41"/>
      <c r="AB3" s="41"/>
      <c r="AC3" s="41"/>
      <c r="AD3" s="41"/>
      <c r="AE3" s="41"/>
      <c r="AF3" s="42"/>
      <c r="AI3" s="41"/>
      <c r="AJ3" s="41"/>
      <c r="AK3" s="41"/>
      <c r="AL3" s="41"/>
      <c r="AM3" s="41"/>
      <c r="AN3" s="42"/>
      <c r="AQ3" s="41"/>
      <c r="AR3" s="41"/>
      <c r="AS3" s="41"/>
      <c r="AT3" s="41"/>
      <c r="AU3" s="41"/>
      <c r="AV3" s="42"/>
      <c r="AY3" s="41"/>
      <c r="AZ3" s="41"/>
      <c r="BA3" s="41"/>
      <c r="BB3" s="41"/>
      <c r="BC3" s="41"/>
      <c r="BD3" s="42"/>
      <c r="BG3" s="41"/>
      <c r="BH3" s="41"/>
      <c r="BI3" s="41"/>
      <c r="BJ3" s="41"/>
      <c r="BK3" s="41"/>
      <c r="BL3" s="42"/>
    </row>
    <row r="4" spans="1:64" ht="43.5" customHeight="1" x14ac:dyDescent="0.3">
      <c r="B4" s="1" t="s">
        <v>2</v>
      </c>
      <c r="C4" s="120" t="s">
        <v>615</v>
      </c>
      <c r="D4" s="284"/>
      <c r="E4" s="284"/>
      <c r="F4" s="285"/>
      <c r="G4" s="34"/>
      <c r="H4" s="34"/>
      <c r="J4" s="135" t="s">
        <v>633</v>
      </c>
      <c r="K4" s="136"/>
      <c r="L4" s="32" t="s">
        <v>17</v>
      </c>
      <c r="M4" s="22" t="s">
        <v>792</v>
      </c>
      <c r="N4" s="22" t="s">
        <v>634</v>
      </c>
      <c r="O4" s="6">
        <v>2014</v>
      </c>
      <c r="P4" s="7">
        <v>2013</v>
      </c>
      <c r="Q4" s="34"/>
      <c r="R4" s="35"/>
      <c r="S4" s="35"/>
      <c r="T4" s="35"/>
      <c r="U4" s="35"/>
      <c r="V4" s="35"/>
      <c r="W4" s="35"/>
      <c r="X4" s="36"/>
      <c r="Z4" s="35"/>
      <c r="AA4" s="35"/>
      <c r="AB4" s="35"/>
      <c r="AC4" s="35"/>
      <c r="AD4" s="35"/>
      <c r="AE4" s="35"/>
      <c r="AF4" s="36"/>
      <c r="AH4" s="35"/>
      <c r="AI4" s="35"/>
      <c r="AJ4" s="35"/>
      <c r="AK4" s="35"/>
      <c r="AL4" s="35"/>
      <c r="AM4" s="35"/>
      <c r="AN4" s="36"/>
      <c r="AP4" s="35"/>
      <c r="AQ4" s="35"/>
      <c r="AR4" s="35"/>
      <c r="AS4" s="35"/>
      <c r="AT4" s="35"/>
      <c r="AU4" s="35"/>
      <c r="AV4" s="36"/>
      <c r="AX4" s="35"/>
      <c r="AY4" s="35"/>
      <c r="AZ4" s="35"/>
      <c r="BA4" s="35"/>
      <c r="BB4" s="35"/>
      <c r="BC4" s="35"/>
      <c r="BD4" s="36"/>
      <c r="BF4" s="35"/>
      <c r="BG4" s="35"/>
      <c r="BH4" s="35"/>
      <c r="BI4" s="35"/>
      <c r="BJ4" s="35"/>
      <c r="BK4" s="35"/>
      <c r="BL4" s="36"/>
    </row>
    <row r="5" spans="1:64" ht="43.5" customHeight="1" x14ac:dyDescent="0.3">
      <c r="B5" s="1" t="s">
        <v>3</v>
      </c>
      <c r="C5" s="121">
        <v>38426</v>
      </c>
      <c r="D5" s="284"/>
      <c r="E5" s="284"/>
      <c r="F5" s="285"/>
      <c r="G5" s="34"/>
      <c r="H5" s="34"/>
      <c r="I5" s="25">
        <v>1</v>
      </c>
      <c r="J5" s="26" t="s">
        <v>19</v>
      </c>
      <c r="K5" s="144" t="s">
        <v>18</v>
      </c>
      <c r="L5" s="33">
        <v>5</v>
      </c>
      <c r="M5" s="30"/>
      <c r="N5" s="23">
        <v>5</v>
      </c>
      <c r="O5" s="8">
        <v>4</v>
      </c>
      <c r="P5" s="9">
        <v>1</v>
      </c>
      <c r="Q5" s="34"/>
      <c r="R5" s="37"/>
      <c r="S5" s="37"/>
      <c r="T5" s="37"/>
      <c r="U5" s="37"/>
      <c r="V5" s="37"/>
      <c r="W5" s="37"/>
      <c r="X5" s="38"/>
      <c r="Z5" s="37"/>
      <c r="AA5" s="37"/>
      <c r="AB5" s="37"/>
      <c r="AC5" s="37"/>
      <c r="AD5" s="37"/>
      <c r="AE5" s="37"/>
      <c r="AF5" s="38"/>
      <c r="AH5" s="37"/>
      <c r="AI5" s="37"/>
      <c r="AJ5" s="37"/>
      <c r="AK5" s="37"/>
      <c r="AL5" s="37"/>
      <c r="AM5" s="37"/>
      <c r="AN5" s="38"/>
      <c r="AP5" s="37"/>
      <c r="AQ5" s="37"/>
      <c r="AR5" s="37"/>
      <c r="AS5" s="37"/>
      <c r="AT5" s="37"/>
      <c r="AU5" s="37"/>
      <c r="AV5" s="38"/>
      <c r="AX5" s="37"/>
      <c r="AY5" s="37"/>
      <c r="AZ5" s="37"/>
      <c r="BA5" s="37"/>
      <c r="BB5" s="37"/>
      <c r="BC5" s="37"/>
      <c r="BD5" s="38"/>
      <c r="BF5" s="37"/>
      <c r="BG5" s="37"/>
      <c r="BH5" s="37"/>
      <c r="BI5" s="37"/>
      <c r="BJ5" s="37"/>
      <c r="BK5" s="37"/>
      <c r="BL5" s="38"/>
    </row>
    <row r="6" spans="1:64" ht="43.5" customHeight="1" x14ac:dyDescent="0.3">
      <c r="B6" s="1" t="s">
        <v>4</v>
      </c>
      <c r="C6" s="119" t="s">
        <v>610</v>
      </c>
      <c r="D6" s="284"/>
      <c r="E6" s="284"/>
      <c r="F6" s="285"/>
      <c r="G6" s="34"/>
      <c r="H6" s="34"/>
      <c r="I6" s="25">
        <v>2</v>
      </c>
      <c r="J6" s="26" t="s">
        <v>19</v>
      </c>
      <c r="K6" s="144" t="s">
        <v>749</v>
      </c>
      <c r="L6" s="33">
        <v>5</v>
      </c>
      <c r="M6" s="30"/>
      <c r="N6" s="23">
        <v>5</v>
      </c>
      <c r="O6" s="8">
        <v>4</v>
      </c>
      <c r="P6" s="10">
        <v>2</v>
      </c>
      <c r="Q6" s="34"/>
      <c r="R6" s="37"/>
      <c r="S6" s="37"/>
      <c r="T6" s="37"/>
      <c r="U6" s="37"/>
      <c r="V6" s="37"/>
      <c r="W6" s="37"/>
      <c r="X6" s="38"/>
      <c r="Z6" s="37"/>
      <c r="AA6" s="37"/>
      <c r="AB6" s="37"/>
      <c r="AC6" s="37"/>
      <c r="AD6" s="37"/>
      <c r="AE6" s="37"/>
      <c r="AF6" s="38"/>
      <c r="AH6" s="37"/>
      <c r="AI6" s="37"/>
      <c r="AJ6" s="37"/>
      <c r="AK6" s="37"/>
      <c r="AL6" s="37"/>
      <c r="AM6" s="37"/>
      <c r="AN6" s="38"/>
      <c r="AP6" s="37"/>
      <c r="AQ6" s="37"/>
      <c r="AR6" s="37"/>
      <c r="AS6" s="37"/>
      <c r="AT6" s="37"/>
      <c r="AU6" s="37"/>
      <c r="AV6" s="38"/>
      <c r="AX6" s="37"/>
      <c r="AY6" s="37"/>
      <c r="AZ6" s="37"/>
      <c r="BA6" s="37"/>
      <c r="BB6" s="37"/>
      <c r="BC6" s="37"/>
      <c r="BD6" s="38"/>
      <c r="BF6" s="37"/>
      <c r="BG6" s="37"/>
      <c r="BH6" s="37"/>
      <c r="BI6" s="37"/>
      <c r="BJ6" s="37"/>
      <c r="BK6" s="37"/>
      <c r="BL6" s="38"/>
    </row>
    <row r="7" spans="1:64" ht="43.5" customHeight="1" x14ac:dyDescent="0.3">
      <c r="B7" s="1" t="s">
        <v>5</v>
      </c>
      <c r="C7" s="119" t="s">
        <v>712</v>
      </c>
      <c r="D7" s="284"/>
      <c r="E7" s="284"/>
      <c r="F7" s="285"/>
      <c r="G7" s="34"/>
      <c r="H7" s="34"/>
      <c r="I7" s="25">
        <v>3</v>
      </c>
      <c r="J7" s="26" t="s">
        <v>19</v>
      </c>
      <c r="K7" s="144" t="s">
        <v>750</v>
      </c>
      <c r="L7" s="33">
        <v>5</v>
      </c>
      <c r="M7" s="30"/>
      <c r="N7" s="23">
        <v>5</v>
      </c>
      <c r="O7" s="8">
        <v>4</v>
      </c>
      <c r="P7" s="10">
        <v>2</v>
      </c>
      <c r="Q7" s="34"/>
      <c r="R7" s="37"/>
      <c r="S7" s="37"/>
      <c r="T7" s="37"/>
      <c r="U7" s="37"/>
      <c r="V7" s="37"/>
      <c r="W7" s="37"/>
      <c r="X7" s="38"/>
      <c r="Z7" s="37"/>
      <c r="AA7" s="37"/>
      <c r="AB7" s="37"/>
      <c r="AC7" s="37"/>
      <c r="AD7" s="37"/>
      <c r="AE7" s="37"/>
      <c r="AF7" s="38"/>
      <c r="AH7" s="37"/>
      <c r="AI7" s="37"/>
      <c r="AJ7" s="37"/>
      <c r="AK7" s="37"/>
      <c r="AL7" s="37"/>
      <c r="AM7" s="37"/>
      <c r="AN7" s="38"/>
      <c r="AP7" s="37"/>
      <c r="AQ7" s="37"/>
      <c r="AR7" s="37"/>
      <c r="AS7" s="37"/>
      <c r="AT7" s="37"/>
      <c r="AU7" s="37"/>
      <c r="AV7" s="38"/>
      <c r="AX7" s="37"/>
      <c r="AY7" s="37"/>
      <c r="AZ7" s="37"/>
      <c r="BA7" s="37"/>
      <c r="BB7" s="37"/>
      <c r="BC7" s="37"/>
      <c r="BD7" s="38"/>
      <c r="BF7" s="37"/>
      <c r="BG7" s="37"/>
      <c r="BH7" s="37"/>
      <c r="BI7" s="37"/>
      <c r="BJ7" s="37"/>
      <c r="BK7" s="37"/>
      <c r="BL7" s="38"/>
    </row>
    <row r="8" spans="1:64" ht="43.5" customHeight="1" x14ac:dyDescent="0.3">
      <c r="B8" s="1" t="s">
        <v>7</v>
      </c>
      <c r="C8" s="119" t="s">
        <v>713</v>
      </c>
      <c r="D8" s="284"/>
      <c r="E8" s="284"/>
      <c r="F8" s="285"/>
      <c r="G8" s="34"/>
      <c r="H8" s="34"/>
      <c r="I8" s="25">
        <v>4</v>
      </c>
      <c r="J8" s="26" t="s">
        <v>11</v>
      </c>
      <c r="K8" s="144" t="s">
        <v>751</v>
      </c>
      <c r="L8" s="33">
        <v>4</v>
      </c>
      <c r="M8" s="30"/>
      <c r="N8" s="23">
        <v>4</v>
      </c>
      <c r="O8" s="8">
        <v>4</v>
      </c>
      <c r="P8" s="10">
        <v>2</v>
      </c>
      <c r="Q8" s="34"/>
      <c r="R8" s="37"/>
      <c r="S8" s="37"/>
      <c r="T8" s="37"/>
      <c r="U8" s="37"/>
      <c r="V8" s="37"/>
      <c r="W8" s="37"/>
      <c r="X8" s="38"/>
      <c r="Z8" s="37"/>
      <c r="AA8" s="37"/>
      <c r="AB8" s="37"/>
      <c r="AC8" s="37"/>
      <c r="AD8" s="37"/>
      <c r="AE8" s="37"/>
      <c r="AF8" s="38"/>
      <c r="AH8" s="37"/>
      <c r="AI8" s="37"/>
      <c r="AJ8" s="37"/>
      <c r="AK8" s="37"/>
      <c r="AL8" s="37"/>
      <c r="AM8" s="37"/>
      <c r="AN8" s="38"/>
      <c r="AP8" s="37"/>
      <c r="AQ8" s="37"/>
      <c r="AR8" s="37"/>
      <c r="AS8" s="37"/>
      <c r="AT8" s="37"/>
      <c r="AU8" s="37"/>
      <c r="AV8" s="38"/>
      <c r="AX8" s="37"/>
      <c r="AY8" s="37"/>
      <c r="AZ8" s="37"/>
      <c r="BA8" s="37"/>
      <c r="BB8" s="37"/>
      <c r="BC8" s="37"/>
      <c r="BD8" s="38"/>
      <c r="BF8" s="37"/>
      <c r="BG8" s="37"/>
      <c r="BH8" s="37"/>
      <c r="BI8" s="37"/>
      <c r="BJ8" s="37"/>
      <c r="BK8" s="37"/>
      <c r="BL8" s="38"/>
    </row>
    <row r="9" spans="1:64" ht="43.5" customHeight="1" x14ac:dyDescent="0.3">
      <c r="B9" s="1" t="s">
        <v>802</v>
      </c>
      <c r="C9" s="297" t="s">
        <v>803</v>
      </c>
      <c r="D9" s="298"/>
      <c r="E9" s="298"/>
      <c r="F9" s="299"/>
      <c r="G9" s="34"/>
      <c r="H9" s="34"/>
      <c r="I9" s="25">
        <v>5</v>
      </c>
      <c r="J9" s="26" t="s">
        <v>19</v>
      </c>
      <c r="K9" s="144" t="s">
        <v>752</v>
      </c>
      <c r="L9" s="33">
        <v>4</v>
      </c>
      <c r="M9" s="30"/>
      <c r="N9" s="23">
        <v>4</v>
      </c>
      <c r="O9" s="8">
        <v>3</v>
      </c>
      <c r="P9" s="10">
        <v>1</v>
      </c>
      <c r="Q9" s="34"/>
      <c r="R9" s="37" t="s">
        <v>801</v>
      </c>
      <c r="S9" s="37"/>
      <c r="T9" s="37"/>
      <c r="U9" s="37"/>
      <c r="V9" s="37"/>
      <c r="W9" s="37"/>
      <c r="X9" s="38"/>
      <c r="Z9" s="37"/>
      <c r="AA9" s="37"/>
      <c r="AB9" s="37"/>
      <c r="AC9" s="37"/>
      <c r="AD9" s="37"/>
      <c r="AE9" s="37"/>
      <c r="AF9" s="38"/>
      <c r="AH9" s="37"/>
      <c r="AI9" s="37"/>
      <c r="AJ9" s="37"/>
      <c r="AK9" s="37"/>
      <c r="AL9" s="37"/>
      <c r="AM9" s="37"/>
      <c r="AN9" s="38"/>
      <c r="AP9" s="37"/>
      <c r="AQ9" s="37"/>
      <c r="AR9" s="37"/>
      <c r="AS9" s="37"/>
      <c r="AT9" s="37"/>
      <c r="AU9" s="37"/>
      <c r="AV9" s="38"/>
      <c r="AX9" s="37"/>
      <c r="AY9" s="37"/>
      <c r="AZ9" s="37"/>
      <c r="BA9" s="37"/>
      <c r="BB9" s="37"/>
      <c r="BC9" s="37"/>
      <c r="BD9" s="38"/>
      <c r="BF9" s="37"/>
      <c r="BG9" s="37"/>
      <c r="BH9" s="37"/>
      <c r="BI9" s="37"/>
      <c r="BJ9" s="37"/>
      <c r="BK9" s="37"/>
      <c r="BL9" s="38"/>
    </row>
    <row r="10" spans="1:64" ht="43.5" customHeight="1" x14ac:dyDescent="0.3">
      <c r="B10" s="1" t="s">
        <v>9</v>
      </c>
      <c r="C10" s="284" t="s">
        <v>34</v>
      </c>
      <c r="D10" s="284"/>
      <c r="E10" s="284"/>
      <c r="F10" s="285"/>
      <c r="G10" s="34"/>
      <c r="H10" s="34"/>
      <c r="I10" s="25">
        <v>6</v>
      </c>
      <c r="J10" s="26" t="s">
        <v>19</v>
      </c>
      <c r="K10" s="144" t="s">
        <v>753</v>
      </c>
      <c r="L10" s="33">
        <v>5</v>
      </c>
      <c r="M10" s="30"/>
      <c r="N10" s="23">
        <v>4</v>
      </c>
      <c r="O10" s="8">
        <v>4</v>
      </c>
      <c r="P10" s="10">
        <v>1</v>
      </c>
      <c r="Q10" s="34"/>
      <c r="R10" s="37"/>
      <c r="S10" s="37"/>
      <c r="T10" s="37"/>
      <c r="U10" s="37"/>
      <c r="V10" s="37"/>
      <c r="W10" s="37"/>
      <c r="X10" s="38"/>
      <c r="Z10" s="37"/>
      <c r="AA10" s="37"/>
      <c r="AB10" s="37"/>
      <c r="AC10" s="37"/>
      <c r="AD10" s="37"/>
      <c r="AE10" s="37"/>
      <c r="AF10" s="38"/>
      <c r="AH10" s="37"/>
      <c r="AI10" s="37"/>
      <c r="AJ10" s="37"/>
      <c r="AK10" s="37"/>
      <c r="AL10" s="37"/>
      <c r="AM10" s="37"/>
      <c r="AN10" s="38"/>
      <c r="AP10" s="37"/>
      <c r="AQ10" s="37"/>
      <c r="AR10" s="37"/>
      <c r="AS10" s="37"/>
      <c r="AT10" s="37"/>
      <c r="AU10" s="37"/>
      <c r="AV10" s="38"/>
      <c r="AX10" s="37"/>
      <c r="AY10" s="37"/>
      <c r="AZ10" s="37"/>
      <c r="BA10" s="37"/>
      <c r="BB10" s="37"/>
      <c r="BC10" s="37"/>
      <c r="BD10" s="38"/>
      <c r="BF10" s="37"/>
      <c r="BG10" s="37"/>
      <c r="BH10" s="37"/>
      <c r="BI10" s="37"/>
      <c r="BJ10" s="37"/>
      <c r="BK10" s="37"/>
      <c r="BL10" s="38"/>
    </row>
    <row r="11" spans="1:64" ht="43.5" customHeight="1" thickBot="1" x14ac:dyDescent="0.35">
      <c r="B11" s="1" t="s">
        <v>10</v>
      </c>
      <c r="C11" s="284" t="s">
        <v>637</v>
      </c>
      <c r="D11" s="284"/>
      <c r="E11" s="284"/>
      <c r="F11" s="285"/>
      <c r="G11" s="34"/>
      <c r="H11" s="34"/>
      <c r="I11" s="25">
        <v>7</v>
      </c>
      <c r="J11" s="26" t="s">
        <v>19</v>
      </c>
      <c r="K11" s="144" t="s">
        <v>754</v>
      </c>
      <c r="L11" s="33">
        <v>5</v>
      </c>
      <c r="M11" s="30"/>
      <c r="N11" s="23">
        <v>5</v>
      </c>
      <c r="O11" s="8">
        <v>3</v>
      </c>
      <c r="P11" s="10">
        <v>1</v>
      </c>
      <c r="Q11" s="34"/>
      <c r="R11" s="39"/>
      <c r="S11" s="39"/>
      <c r="T11" s="39"/>
      <c r="U11" s="39"/>
      <c r="V11" s="39"/>
      <c r="W11" s="39"/>
      <c r="X11" s="40"/>
      <c r="Z11" s="39"/>
      <c r="AA11" s="39"/>
      <c r="AB11" s="39"/>
      <c r="AC11" s="39"/>
      <c r="AD11" s="39"/>
      <c r="AE11" s="39"/>
      <c r="AF11" s="40"/>
      <c r="AH11" s="39"/>
      <c r="AI11" s="39"/>
      <c r="AJ11" s="39"/>
      <c r="AK11" s="39"/>
      <c r="AL11" s="39"/>
      <c r="AM11" s="39"/>
      <c r="AN11" s="40"/>
      <c r="AP11" s="39"/>
      <c r="AQ11" s="39"/>
      <c r="AR11" s="39"/>
      <c r="AS11" s="39"/>
      <c r="AT11" s="39"/>
      <c r="AU11" s="39"/>
      <c r="AV11" s="40"/>
      <c r="AX11" s="39"/>
      <c r="AY11" s="39"/>
      <c r="AZ11" s="39"/>
      <c r="BA11" s="39"/>
      <c r="BB11" s="39"/>
      <c r="BC11" s="39"/>
      <c r="BD11" s="40"/>
      <c r="BF11" s="39"/>
      <c r="BG11" s="39"/>
      <c r="BH11" s="39"/>
      <c r="BI11" s="39"/>
      <c r="BJ11" s="39"/>
      <c r="BK11" s="39"/>
      <c r="BL11" s="40"/>
    </row>
    <row r="12" spans="1:64" s="111" customFormat="1" ht="27.75" customHeight="1" thickBot="1" x14ac:dyDescent="0.45">
      <c r="A12" s="28"/>
      <c r="B12" s="2" t="s">
        <v>12</v>
      </c>
      <c r="C12" s="280" t="s">
        <v>14</v>
      </c>
      <c r="D12" s="280"/>
      <c r="E12" s="280"/>
      <c r="F12" s="281"/>
      <c r="G12" s="34"/>
      <c r="H12" s="34"/>
      <c r="I12" s="25">
        <v>8</v>
      </c>
      <c r="J12" s="26" t="s">
        <v>19</v>
      </c>
      <c r="K12" s="144" t="s">
        <v>755</v>
      </c>
      <c r="L12" s="33">
        <v>5</v>
      </c>
      <c r="M12" s="30"/>
      <c r="N12" s="23">
        <v>4</v>
      </c>
      <c r="O12" s="8">
        <v>4</v>
      </c>
      <c r="P12" s="10">
        <v>2</v>
      </c>
      <c r="Q12" s="110"/>
      <c r="R12" s="252" t="s">
        <v>748</v>
      </c>
      <c r="S12" s="252"/>
      <c r="T12" s="252"/>
      <c r="U12" s="252"/>
      <c r="V12" s="252"/>
      <c r="W12" s="252"/>
      <c r="X12" s="253"/>
      <c r="Y12" s="110"/>
      <c r="Z12" s="252" t="s">
        <v>635</v>
      </c>
      <c r="AA12" s="252"/>
      <c r="AB12" s="252"/>
      <c r="AC12" s="252"/>
      <c r="AD12" s="252"/>
      <c r="AE12" s="252"/>
      <c r="AF12" s="253"/>
      <c r="AG12" s="110"/>
      <c r="AH12" s="252" t="s">
        <v>120</v>
      </c>
      <c r="AI12" s="252"/>
      <c r="AJ12" s="252"/>
      <c r="AK12" s="252"/>
      <c r="AL12" s="252"/>
      <c r="AM12" s="252"/>
      <c r="AN12" s="253"/>
      <c r="AO12" s="110"/>
      <c r="AP12" s="252" t="s">
        <v>19</v>
      </c>
      <c r="AQ12" s="252"/>
      <c r="AR12" s="252"/>
      <c r="AS12" s="252"/>
      <c r="AT12" s="252"/>
      <c r="AU12" s="252"/>
      <c r="AV12" s="253"/>
      <c r="AW12" s="110"/>
      <c r="AX12" s="252" t="s">
        <v>38</v>
      </c>
      <c r="AY12" s="252"/>
      <c r="AZ12" s="252"/>
      <c r="BA12" s="252"/>
      <c r="BB12" s="252"/>
      <c r="BC12" s="252"/>
      <c r="BD12" s="253"/>
      <c r="BE12" s="110"/>
      <c r="BF12" s="252" t="s">
        <v>32</v>
      </c>
      <c r="BG12" s="252"/>
      <c r="BH12" s="252"/>
      <c r="BI12" s="252"/>
      <c r="BJ12" s="252"/>
      <c r="BK12" s="252"/>
      <c r="BL12" s="253"/>
    </row>
    <row r="13" spans="1:64" ht="29.25" customHeight="1" thickBot="1" x14ac:dyDescent="0.45">
      <c r="A13" s="110"/>
      <c r="B13" s="111"/>
      <c r="C13" s="111"/>
      <c r="D13" s="111"/>
      <c r="E13" s="111"/>
      <c r="F13" s="111"/>
      <c r="G13" s="110"/>
      <c r="H13" s="110"/>
      <c r="I13" s="25">
        <v>9</v>
      </c>
      <c r="J13" s="26" t="s">
        <v>19</v>
      </c>
      <c r="K13" s="144" t="s">
        <v>756</v>
      </c>
      <c r="L13" s="33">
        <v>5</v>
      </c>
      <c r="M13" s="30"/>
      <c r="N13" s="23">
        <v>4</v>
      </c>
      <c r="O13" s="8">
        <v>4</v>
      </c>
      <c r="P13" s="10">
        <v>1</v>
      </c>
      <c r="R13" s="112"/>
      <c r="S13" s="112"/>
      <c r="T13" s="113"/>
      <c r="U13" s="113"/>
      <c r="V13" s="113">
        <f>COUNTIFS(V15:V93,5)</f>
        <v>5</v>
      </c>
      <c r="W13" s="113">
        <f t="shared" ref="W13:X13" si="0">COUNTIFS(W15:W93,5)</f>
        <v>0</v>
      </c>
      <c r="X13" s="113">
        <f t="shared" si="0"/>
        <v>0</v>
      </c>
      <c r="Z13" s="112"/>
      <c r="AA13" s="112"/>
      <c r="AB13" s="113"/>
      <c r="AC13" s="113"/>
      <c r="AD13" s="113">
        <f>COUNTIFS(AD15:AD41,5)</f>
        <v>5</v>
      </c>
      <c r="AE13" s="113">
        <f>COUNTIFS(AE15:AE41,5)</f>
        <v>1</v>
      </c>
      <c r="AF13" s="113">
        <f>COUNTIFS(AF15:AF41,5)</f>
        <v>0</v>
      </c>
      <c r="AH13" s="112"/>
      <c r="AI13" s="112"/>
      <c r="AJ13" s="113"/>
      <c r="AK13" s="113"/>
      <c r="AL13" s="113">
        <f>COUNTIFS(AL15:AL41,5)</f>
        <v>0</v>
      </c>
      <c r="AM13" s="113">
        <f>COUNTIFS(AM15:AM41,5)</f>
        <v>0</v>
      </c>
      <c r="AN13" s="113">
        <f>COUNTIFS(AN15:AN41,5)</f>
        <v>0</v>
      </c>
      <c r="AP13" s="112"/>
      <c r="AQ13" s="112"/>
      <c r="AR13" s="113"/>
      <c r="AS13" s="113"/>
      <c r="AT13" s="113">
        <f>COUNTIFS(AT15:AT41,5)</f>
        <v>0</v>
      </c>
      <c r="AU13" s="113">
        <f>COUNTIFS(AU15:AU41,5)</f>
        <v>0</v>
      </c>
      <c r="AV13" s="113">
        <f>COUNTIFS(AV15:AV41,5)</f>
        <v>0</v>
      </c>
      <c r="AX13" s="112"/>
      <c r="AY13" s="112"/>
      <c r="AZ13" s="113"/>
      <c r="BA13" s="113"/>
      <c r="BB13" s="113">
        <f>COUNTIFS(BB15:BB41,5)</f>
        <v>0</v>
      </c>
      <c r="BC13" s="113">
        <f>COUNTIFS(BC15:BC41,5)</f>
        <v>0</v>
      </c>
      <c r="BD13" s="113">
        <f>COUNTIFS(BD15:BD41,5)</f>
        <v>0</v>
      </c>
      <c r="BF13" s="112"/>
      <c r="BG13" s="112"/>
      <c r="BH13" s="113"/>
      <c r="BI13" s="113"/>
      <c r="BJ13" s="113">
        <f>COUNTIFS(BJ15:BJ41,5)</f>
        <v>0</v>
      </c>
      <c r="BK13" s="113">
        <f>COUNTIFS(BK15:BK41,5)</f>
        <v>0</v>
      </c>
      <c r="BL13" s="113">
        <f>COUNTIFS(BL15:BL41,5)</f>
        <v>0</v>
      </c>
    </row>
    <row r="14" spans="1:64" ht="28.5" customHeight="1" thickBot="1" x14ac:dyDescent="0.35">
      <c r="B14" s="43"/>
      <c r="C14" s="43"/>
      <c r="D14" s="43"/>
      <c r="E14" s="46" t="s">
        <v>17</v>
      </c>
      <c r="F14" s="47" t="s">
        <v>648</v>
      </c>
      <c r="G14" s="48">
        <v>2014</v>
      </c>
      <c r="H14" s="123"/>
      <c r="I14" s="25">
        <v>10</v>
      </c>
      <c r="J14" s="26" t="s">
        <v>6</v>
      </c>
      <c r="K14" s="144" t="s">
        <v>793</v>
      </c>
      <c r="L14" s="33">
        <v>5</v>
      </c>
      <c r="M14" s="30"/>
      <c r="N14" s="23">
        <v>5</v>
      </c>
      <c r="O14" s="8">
        <v>2</v>
      </c>
      <c r="P14" s="10">
        <v>1</v>
      </c>
      <c r="R14" s="279" t="s">
        <v>665</v>
      </c>
      <c r="S14" s="251"/>
      <c r="T14" s="32" t="s">
        <v>17</v>
      </c>
      <c r="U14" s="22">
        <v>2015</v>
      </c>
      <c r="V14" s="22" t="s">
        <v>634</v>
      </c>
      <c r="W14" s="6">
        <v>2014</v>
      </c>
      <c r="X14" s="7">
        <v>2013</v>
      </c>
      <c r="Z14" s="279" t="s">
        <v>633</v>
      </c>
      <c r="AA14" s="251"/>
      <c r="AB14" s="32" t="s">
        <v>17</v>
      </c>
      <c r="AC14" s="22">
        <v>2015</v>
      </c>
      <c r="AD14" s="22" t="s">
        <v>634</v>
      </c>
      <c r="AE14" s="6">
        <v>2014</v>
      </c>
      <c r="AF14" s="7">
        <v>2013</v>
      </c>
      <c r="AH14" s="279" t="s">
        <v>633</v>
      </c>
      <c r="AI14" s="251"/>
      <c r="AJ14" s="32" t="s">
        <v>17</v>
      </c>
      <c r="AK14" s="22">
        <v>2015</v>
      </c>
      <c r="AL14" s="22" t="s">
        <v>634</v>
      </c>
      <c r="AM14" s="6">
        <v>2014</v>
      </c>
      <c r="AN14" s="7">
        <v>2013</v>
      </c>
      <c r="AP14" s="279" t="s">
        <v>633</v>
      </c>
      <c r="AQ14" s="251"/>
      <c r="AR14" s="32" t="s">
        <v>17</v>
      </c>
      <c r="AS14" s="22">
        <v>2015</v>
      </c>
      <c r="AT14" s="22" t="s">
        <v>634</v>
      </c>
      <c r="AU14" s="6">
        <v>2014</v>
      </c>
      <c r="AV14" s="7">
        <v>2013</v>
      </c>
      <c r="AX14" s="279" t="s">
        <v>633</v>
      </c>
      <c r="AY14" s="251"/>
      <c r="AZ14" s="32" t="s">
        <v>17</v>
      </c>
      <c r="BA14" s="52">
        <v>2015</v>
      </c>
      <c r="BB14" s="52" t="s">
        <v>634</v>
      </c>
      <c r="BC14" s="53">
        <v>2014</v>
      </c>
      <c r="BD14" s="54">
        <v>2013</v>
      </c>
      <c r="BF14" s="279" t="s">
        <v>633</v>
      </c>
      <c r="BG14" s="251"/>
      <c r="BH14" s="32" t="s">
        <v>17</v>
      </c>
      <c r="BI14" s="22">
        <v>2015</v>
      </c>
      <c r="BJ14" s="22" t="s">
        <v>634</v>
      </c>
      <c r="BK14" s="6">
        <v>2014</v>
      </c>
      <c r="BL14" s="7">
        <v>2013</v>
      </c>
    </row>
    <row r="15" spans="1:64" ht="54.75" x14ac:dyDescent="0.3">
      <c r="B15" s="276" t="s">
        <v>649</v>
      </c>
      <c r="C15" s="277"/>
      <c r="D15" s="278"/>
      <c r="E15" s="44">
        <v>4</v>
      </c>
      <c r="F15" s="94">
        <f>COUNTIFS(Z2:BL46,"ACTIVE")</f>
        <v>4</v>
      </c>
      <c r="G15" s="45">
        <v>4</v>
      </c>
      <c r="H15" s="124"/>
      <c r="I15" s="25">
        <v>11</v>
      </c>
      <c r="J15" s="26" t="s">
        <v>6</v>
      </c>
      <c r="K15" s="144" t="s">
        <v>794</v>
      </c>
      <c r="L15" s="33">
        <v>4</v>
      </c>
      <c r="M15" s="30"/>
      <c r="N15" s="23">
        <v>4</v>
      </c>
      <c r="O15" s="8">
        <v>2</v>
      </c>
      <c r="P15" s="10">
        <v>1</v>
      </c>
      <c r="Q15" s="25">
        <v>1</v>
      </c>
      <c r="R15" s="26" t="s">
        <v>34</v>
      </c>
      <c r="S15" s="26" t="s">
        <v>719</v>
      </c>
      <c r="T15" s="33">
        <v>5</v>
      </c>
      <c r="U15" s="30"/>
      <c r="V15" s="23">
        <v>5</v>
      </c>
      <c r="W15" s="8">
        <v>3</v>
      </c>
      <c r="X15" s="9">
        <v>2</v>
      </c>
      <c r="Z15" s="26" t="s">
        <v>34</v>
      </c>
      <c r="AA15" s="26" t="s">
        <v>63</v>
      </c>
      <c r="AB15" s="33">
        <v>5</v>
      </c>
      <c r="AC15" s="30"/>
      <c r="AD15" s="23">
        <v>5</v>
      </c>
      <c r="AE15" s="8">
        <v>3</v>
      </c>
      <c r="AF15" s="9">
        <v>3</v>
      </c>
      <c r="AH15" s="26" t="s">
        <v>120</v>
      </c>
      <c r="AI15" s="26" t="s">
        <v>93</v>
      </c>
      <c r="AJ15" s="33">
        <v>5</v>
      </c>
      <c r="AK15" s="30"/>
      <c r="AL15" s="23"/>
      <c r="AM15" s="8"/>
      <c r="AN15" s="10"/>
      <c r="AP15" s="26" t="s">
        <v>19</v>
      </c>
      <c r="AQ15" s="26" t="s">
        <v>641</v>
      </c>
      <c r="AR15" s="33">
        <v>5</v>
      </c>
      <c r="AS15" s="30"/>
      <c r="AT15" s="23">
        <v>2</v>
      </c>
      <c r="AU15" s="8">
        <v>1</v>
      </c>
      <c r="AV15" s="10">
        <v>1</v>
      </c>
      <c r="AX15" s="26" t="s">
        <v>38</v>
      </c>
      <c r="AY15" s="26" t="s">
        <v>144</v>
      </c>
      <c r="AZ15" s="33">
        <v>5</v>
      </c>
      <c r="BA15" s="30"/>
      <c r="BB15" s="23"/>
      <c r="BC15" s="8"/>
      <c r="BD15" s="10"/>
      <c r="BF15" s="26" t="s">
        <v>32</v>
      </c>
      <c r="BG15" s="26" t="s">
        <v>169</v>
      </c>
      <c r="BH15" s="33">
        <v>5</v>
      </c>
      <c r="BI15" s="30"/>
      <c r="BJ15" s="23"/>
      <c r="BK15" s="8"/>
      <c r="BL15" s="10"/>
    </row>
    <row r="16" spans="1:64" ht="27.75" customHeight="1" x14ac:dyDescent="0.3">
      <c r="B16" s="267" t="s">
        <v>650</v>
      </c>
      <c r="C16" s="268"/>
      <c r="D16" s="269"/>
      <c r="E16" s="104"/>
      <c r="F16" s="105"/>
      <c r="G16" s="106" t="s">
        <v>13</v>
      </c>
      <c r="H16" s="125"/>
      <c r="I16" s="25">
        <v>12</v>
      </c>
      <c r="J16" s="26" t="s">
        <v>789</v>
      </c>
      <c r="K16" s="144" t="s">
        <v>757</v>
      </c>
      <c r="L16" s="33">
        <v>5</v>
      </c>
      <c r="M16" s="30"/>
      <c r="N16" s="23">
        <v>4</v>
      </c>
      <c r="O16" s="8">
        <v>3</v>
      </c>
      <c r="P16" s="10">
        <v>3</v>
      </c>
      <c r="Q16" s="25">
        <v>2</v>
      </c>
      <c r="R16" s="26" t="s">
        <v>34</v>
      </c>
      <c r="S16" s="26" t="s">
        <v>720</v>
      </c>
      <c r="T16" s="33">
        <v>5</v>
      </c>
      <c r="U16" s="30"/>
      <c r="V16" s="23">
        <v>5</v>
      </c>
      <c r="W16" s="8">
        <v>2</v>
      </c>
      <c r="X16" s="10">
        <v>2</v>
      </c>
      <c r="Z16" s="26" t="s">
        <v>34</v>
      </c>
      <c r="AA16" s="26" t="s">
        <v>64</v>
      </c>
      <c r="AB16" s="33">
        <v>4</v>
      </c>
      <c r="AC16" s="30"/>
      <c r="AD16" s="23">
        <v>4</v>
      </c>
      <c r="AE16" s="8">
        <v>3</v>
      </c>
      <c r="AF16" s="10">
        <v>2</v>
      </c>
      <c r="AH16" s="26" t="s">
        <v>120</v>
      </c>
      <c r="AI16" s="26" t="s">
        <v>94</v>
      </c>
      <c r="AJ16" s="33">
        <v>5</v>
      </c>
      <c r="AK16" s="30"/>
      <c r="AL16" s="23"/>
      <c r="AM16" s="8"/>
      <c r="AN16" s="10"/>
      <c r="AP16" s="26" t="s">
        <v>19</v>
      </c>
      <c r="AQ16" s="26" t="s">
        <v>642</v>
      </c>
      <c r="AR16" s="33">
        <v>5</v>
      </c>
      <c r="AS16" s="30"/>
      <c r="AT16" s="23">
        <v>3</v>
      </c>
      <c r="AU16" s="8">
        <v>1</v>
      </c>
      <c r="AV16" s="10">
        <v>1</v>
      </c>
      <c r="AX16" s="26" t="s">
        <v>38</v>
      </c>
      <c r="AY16" s="26" t="s">
        <v>145</v>
      </c>
      <c r="AZ16" s="33">
        <v>5</v>
      </c>
      <c r="BA16" s="30"/>
      <c r="BB16" s="23"/>
      <c r="BC16" s="8"/>
      <c r="BD16" s="10"/>
      <c r="BF16" s="26" t="s">
        <v>32</v>
      </c>
      <c r="BG16" s="26" t="s">
        <v>145</v>
      </c>
      <c r="BH16" s="33">
        <v>5</v>
      </c>
      <c r="BI16" s="30"/>
      <c r="BJ16" s="23"/>
      <c r="BK16" s="8"/>
      <c r="BL16" s="10"/>
    </row>
    <row r="17" spans="2:64" ht="27.75" customHeight="1" thickBot="1" x14ac:dyDescent="0.35">
      <c r="B17" s="270" t="s">
        <v>651</v>
      </c>
      <c r="C17" s="271"/>
      <c r="D17" s="272"/>
      <c r="E17" s="143">
        <f>SUM(C20:C30)</f>
        <v>12</v>
      </c>
      <c r="F17" s="118">
        <f>SUM(C19:C30)</f>
        <v>12</v>
      </c>
      <c r="G17" s="107">
        <v>8</v>
      </c>
      <c r="H17" s="125"/>
      <c r="I17" s="25">
        <v>13</v>
      </c>
      <c r="J17" s="26" t="s">
        <v>789</v>
      </c>
      <c r="K17" s="144" t="s">
        <v>758</v>
      </c>
      <c r="L17" s="33">
        <v>5</v>
      </c>
      <c r="M17" s="30"/>
      <c r="N17" s="23">
        <v>5</v>
      </c>
      <c r="O17" s="8">
        <v>4</v>
      </c>
      <c r="P17" s="10">
        <v>3</v>
      </c>
      <c r="Q17" s="25">
        <v>3</v>
      </c>
      <c r="R17" s="26" t="s">
        <v>34</v>
      </c>
      <c r="S17" s="26" t="s">
        <v>721</v>
      </c>
      <c r="T17" s="33">
        <v>5</v>
      </c>
      <c r="U17" s="30"/>
      <c r="V17" s="23">
        <v>5</v>
      </c>
      <c r="W17" s="8">
        <v>3</v>
      </c>
      <c r="X17" s="10">
        <v>2</v>
      </c>
      <c r="Z17" s="26" t="s">
        <v>34</v>
      </c>
      <c r="AA17" s="26" t="s">
        <v>65</v>
      </c>
      <c r="AB17" s="33">
        <v>5</v>
      </c>
      <c r="AC17" s="30"/>
      <c r="AD17" s="23">
        <v>5</v>
      </c>
      <c r="AE17" s="8">
        <v>3</v>
      </c>
      <c r="AF17" s="10">
        <v>3</v>
      </c>
      <c r="AH17" s="26" t="s">
        <v>120</v>
      </c>
      <c r="AI17" s="29" t="s">
        <v>95</v>
      </c>
      <c r="AJ17" s="33">
        <v>5</v>
      </c>
      <c r="AK17" s="30"/>
      <c r="AL17" s="23"/>
      <c r="AM17" s="8"/>
      <c r="AN17" s="10"/>
      <c r="AP17" s="26" t="s">
        <v>19</v>
      </c>
      <c r="AQ17" s="29" t="s">
        <v>643</v>
      </c>
      <c r="AR17" s="33">
        <v>5</v>
      </c>
      <c r="AS17" s="30"/>
      <c r="AT17" s="23">
        <v>2</v>
      </c>
      <c r="AU17" s="8">
        <v>1</v>
      </c>
      <c r="AV17" s="10">
        <v>1</v>
      </c>
      <c r="AX17" s="26" t="s">
        <v>38</v>
      </c>
      <c r="AY17" s="29" t="s">
        <v>146</v>
      </c>
      <c r="AZ17" s="33">
        <v>5</v>
      </c>
      <c r="BA17" s="30"/>
      <c r="BB17" s="23"/>
      <c r="BC17" s="8"/>
      <c r="BD17" s="10"/>
      <c r="BF17" s="26" t="s">
        <v>32</v>
      </c>
      <c r="BG17" s="29" t="s">
        <v>170</v>
      </c>
      <c r="BH17" s="33">
        <v>5</v>
      </c>
      <c r="BI17" s="30"/>
      <c r="BJ17" s="23"/>
      <c r="BK17" s="8"/>
      <c r="BL17" s="10"/>
    </row>
    <row r="18" spans="2:64" ht="27.75" customHeight="1" thickBot="1" x14ac:dyDescent="0.4">
      <c r="B18" s="50" t="s">
        <v>652</v>
      </c>
      <c r="C18" s="132" t="s">
        <v>658</v>
      </c>
      <c r="D18" s="132" t="s">
        <v>653</v>
      </c>
      <c r="E18" s="132" t="s">
        <v>654</v>
      </c>
      <c r="F18" s="132" t="s">
        <v>655</v>
      </c>
      <c r="G18" s="122" t="s">
        <v>17</v>
      </c>
      <c r="H18" s="122" t="s">
        <v>746</v>
      </c>
      <c r="I18" s="25">
        <v>14</v>
      </c>
      <c r="J18" s="26" t="s">
        <v>38</v>
      </c>
      <c r="K18" s="144" t="s">
        <v>759</v>
      </c>
      <c r="L18" s="33">
        <v>4</v>
      </c>
      <c r="M18" s="30"/>
      <c r="N18" s="23">
        <v>3</v>
      </c>
      <c r="O18" s="8">
        <v>2</v>
      </c>
      <c r="P18" s="10">
        <v>1</v>
      </c>
      <c r="Q18" s="25">
        <v>4</v>
      </c>
      <c r="R18" s="26" t="s">
        <v>34</v>
      </c>
      <c r="S18" s="26" t="s">
        <v>722</v>
      </c>
      <c r="T18" s="33">
        <v>5</v>
      </c>
      <c r="U18" s="30"/>
      <c r="V18" s="23">
        <v>3</v>
      </c>
      <c r="W18" s="8">
        <v>2</v>
      </c>
      <c r="X18" s="10">
        <v>1</v>
      </c>
      <c r="Z18" s="26" t="s">
        <v>34</v>
      </c>
      <c r="AA18" s="26" t="s">
        <v>66</v>
      </c>
      <c r="AB18" s="33">
        <v>5</v>
      </c>
      <c r="AC18" s="30"/>
      <c r="AD18" s="23">
        <v>5</v>
      </c>
      <c r="AE18" s="8">
        <v>4</v>
      </c>
      <c r="AF18" s="10">
        <v>4</v>
      </c>
      <c r="AH18" s="26" t="s">
        <v>120</v>
      </c>
      <c r="AI18" s="29" t="s">
        <v>96</v>
      </c>
      <c r="AJ18" s="33">
        <v>5</v>
      </c>
      <c r="AK18" s="30"/>
      <c r="AL18" s="23"/>
      <c r="AM18" s="8"/>
      <c r="AN18" s="10"/>
      <c r="AP18" s="26" t="s">
        <v>19</v>
      </c>
      <c r="AQ18" s="29" t="s">
        <v>644</v>
      </c>
      <c r="AR18" s="33">
        <v>5</v>
      </c>
      <c r="AS18" s="30"/>
      <c r="AT18" s="23">
        <v>2</v>
      </c>
      <c r="AU18" s="8">
        <v>1</v>
      </c>
      <c r="AV18" s="10">
        <v>1</v>
      </c>
      <c r="AX18" s="26" t="s">
        <v>38</v>
      </c>
      <c r="AY18" s="29" t="s">
        <v>147</v>
      </c>
      <c r="AZ18" s="33">
        <v>5</v>
      </c>
      <c r="BA18" s="30"/>
      <c r="BB18" s="23"/>
      <c r="BC18" s="8"/>
      <c r="BD18" s="10"/>
      <c r="BF18" s="26" t="s">
        <v>32</v>
      </c>
      <c r="BG18" s="29" t="s">
        <v>171</v>
      </c>
      <c r="BH18" s="33">
        <v>5</v>
      </c>
      <c r="BI18" s="30"/>
      <c r="BJ18" s="23"/>
      <c r="BK18" s="8"/>
      <c r="BL18" s="10"/>
    </row>
    <row r="19" spans="2:64" ht="27.75" customHeight="1" x14ac:dyDescent="0.35">
      <c r="B19" s="117" t="s">
        <v>656</v>
      </c>
      <c r="C19" s="115" t="s">
        <v>13</v>
      </c>
      <c r="D19" s="116">
        <f>AVERAGE(N5:N83)</f>
        <v>3.9607843137254903</v>
      </c>
      <c r="G19" s="122">
        <f>AVERAGE(L5:L83)</f>
        <v>4.4313725490196081</v>
      </c>
      <c r="H19" s="122">
        <f>D19</f>
        <v>3.9607843137254903</v>
      </c>
      <c r="I19" s="25">
        <v>15</v>
      </c>
      <c r="J19" s="26" t="s">
        <v>6</v>
      </c>
      <c r="K19" s="144" t="s">
        <v>760</v>
      </c>
      <c r="L19" s="33">
        <v>4</v>
      </c>
      <c r="M19" s="30"/>
      <c r="N19" s="23">
        <v>3</v>
      </c>
      <c r="O19" s="8">
        <v>2</v>
      </c>
      <c r="P19" s="10">
        <v>1</v>
      </c>
      <c r="Q19" s="25">
        <v>5</v>
      </c>
      <c r="R19" s="26" t="s">
        <v>34</v>
      </c>
      <c r="S19" s="26" t="s">
        <v>714</v>
      </c>
      <c r="T19" s="33">
        <v>5</v>
      </c>
      <c r="U19" s="30"/>
      <c r="V19" s="23">
        <v>3</v>
      </c>
      <c r="W19" s="8">
        <v>2</v>
      </c>
      <c r="X19" s="10">
        <v>2</v>
      </c>
      <c r="Z19" s="26" t="s">
        <v>34</v>
      </c>
      <c r="AA19" s="26" t="s">
        <v>67</v>
      </c>
      <c r="AB19" s="33">
        <v>5</v>
      </c>
      <c r="AC19" s="30"/>
      <c r="AD19" s="23">
        <v>5</v>
      </c>
      <c r="AE19" s="8">
        <v>4</v>
      </c>
      <c r="AF19" s="10">
        <v>1</v>
      </c>
      <c r="AH19" s="26" t="s">
        <v>120</v>
      </c>
      <c r="AI19" s="29" t="s">
        <v>97</v>
      </c>
      <c r="AJ19" s="33">
        <v>5</v>
      </c>
      <c r="AK19" s="30"/>
      <c r="AL19" s="23"/>
      <c r="AM19" s="8"/>
      <c r="AN19" s="10"/>
      <c r="AP19" s="26" t="s">
        <v>19</v>
      </c>
      <c r="AQ19" s="29" t="s">
        <v>121</v>
      </c>
      <c r="AR19" s="33">
        <v>5</v>
      </c>
      <c r="AS19" s="30"/>
      <c r="AT19" s="23">
        <v>3</v>
      </c>
      <c r="AU19" s="8">
        <v>1</v>
      </c>
      <c r="AV19" s="10">
        <v>1</v>
      </c>
      <c r="AX19" s="26" t="s">
        <v>38</v>
      </c>
      <c r="AY19" s="29" t="s">
        <v>148</v>
      </c>
      <c r="AZ19" s="33">
        <v>5</v>
      </c>
      <c r="BA19" s="30"/>
      <c r="BB19" s="23"/>
      <c r="BC19" s="8"/>
      <c r="BD19" s="10"/>
      <c r="BF19" s="26" t="s">
        <v>32</v>
      </c>
      <c r="BG19" s="29" t="s">
        <v>172</v>
      </c>
      <c r="BH19" s="33">
        <v>5</v>
      </c>
      <c r="BI19" s="30"/>
      <c r="BJ19" s="23"/>
      <c r="BK19" s="8"/>
      <c r="BL19" s="10"/>
    </row>
    <row r="20" spans="2:64" ht="27.75" customHeight="1" x14ac:dyDescent="0.35">
      <c r="B20" s="117" t="s">
        <v>657</v>
      </c>
      <c r="C20" s="115">
        <f>MAX(V13:X13)</f>
        <v>5</v>
      </c>
      <c r="D20" s="116">
        <f>AVERAGE(V15:V27)</f>
        <v>4</v>
      </c>
      <c r="G20" s="122">
        <f>AVERAGE(T15:T93)</f>
        <v>5</v>
      </c>
      <c r="H20" s="122">
        <f>D20</f>
        <v>4</v>
      </c>
      <c r="I20" s="25">
        <v>16</v>
      </c>
      <c r="J20" s="26" t="s">
        <v>789</v>
      </c>
      <c r="K20" s="144" t="s">
        <v>761</v>
      </c>
      <c r="L20" s="33">
        <v>4</v>
      </c>
      <c r="M20" s="30"/>
      <c r="N20" s="23">
        <v>4</v>
      </c>
      <c r="O20" s="8">
        <v>3</v>
      </c>
      <c r="P20" s="10">
        <v>3</v>
      </c>
      <c r="Q20" s="25">
        <v>6</v>
      </c>
      <c r="R20" s="26" t="s">
        <v>34</v>
      </c>
      <c r="S20" s="29" t="s">
        <v>715</v>
      </c>
      <c r="T20" s="33">
        <v>5</v>
      </c>
      <c r="U20" s="30"/>
      <c r="V20" s="23">
        <v>5</v>
      </c>
      <c r="W20" s="8">
        <v>2</v>
      </c>
      <c r="X20" s="10">
        <v>2</v>
      </c>
      <c r="Z20" s="27" t="s">
        <v>34</v>
      </c>
      <c r="AA20" s="29" t="s">
        <v>68</v>
      </c>
      <c r="AB20" s="33">
        <v>5</v>
      </c>
      <c r="AC20" s="30"/>
      <c r="AD20" s="23">
        <v>4</v>
      </c>
      <c r="AE20" s="8">
        <v>3</v>
      </c>
      <c r="AF20" s="10">
        <v>1</v>
      </c>
      <c r="AH20" s="26" t="s">
        <v>120</v>
      </c>
      <c r="AI20" s="29" t="s">
        <v>98</v>
      </c>
      <c r="AJ20" s="33">
        <v>5</v>
      </c>
      <c r="AK20" s="30"/>
      <c r="AL20" s="23"/>
      <c r="AM20" s="8"/>
      <c r="AN20" s="10"/>
      <c r="AP20" s="26" t="s">
        <v>19</v>
      </c>
      <c r="AQ20" s="29" t="s">
        <v>122</v>
      </c>
      <c r="AR20" s="33">
        <v>5</v>
      </c>
      <c r="AS20" s="30"/>
      <c r="AT20" s="23">
        <v>2</v>
      </c>
      <c r="AU20" s="8">
        <v>1</v>
      </c>
      <c r="AV20" s="10">
        <v>1</v>
      </c>
      <c r="AX20" s="26" t="s">
        <v>38</v>
      </c>
      <c r="AY20" s="29" t="s">
        <v>149</v>
      </c>
      <c r="AZ20" s="33">
        <v>5</v>
      </c>
      <c r="BA20" s="30"/>
      <c r="BB20" s="23"/>
      <c r="BC20" s="8"/>
      <c r="BD20" s="10"/>
      <c r="BF20" s="26" t="s">
        <v>32</v>
      </c>
      <c r="BG20" s="29" t="s">
        <v>173</v>
      </c>
      <c r="BH20" s="33">
        <v>5</v>
      </c>
      <c r="BI20" s="30"/>
      <c r="BJ20" s="23"/>
      <c r="BK20" s="8"/>
      <c r="BL20" s="10"/>
    </row>
    <row r="21" spans="2:64" ht="27.75" customHeight="1" x14ac:dyDescent="0.35">
      <c r="B21" s="114" t="s">
        <v>34</v>
      </c>
      <c r="C21" s="115">
        <f>MAX(AD13:AF13)</f>
        <v>5</v>
      </c>
      <c r="D21" s="116">
        <f>AVERAGE(AD$13:AD$19)</f>
        <v>4.833333333333333</v>
      </c>
      <c r="E21" s="116">
        <f>AVERAGE(AD20:AD29)</f>
        <v>4</v>
      </c>
      <c r="F21" s="116">
        <f>AVERAGE(AD30:AD39)</f>
        <v>2.4</v>
      </c>
      <c r="G21" s="122">
        <v>4.9000000000000004</v>
      </c>
      <c r="H21" s="122">
        <f>AVERAGE(D21:F21)</f>
        <v>3.744444444444444</v>
      </c>
      <c r="I21" s="25">
        <v>17</v>
      </c>
      <c r="J21" s="26" t="s">
        <v>790</v>
      </c>
      <c r="K21" s="144" t="s">
        <v>762</v>
      </c>
      <c r="L21" s="33">
        <v>4</v>
      </c>
      <c r="M21" s="30"/>
      <c r="N21" s="23">
        <v>3</v>
      </c>
      <c r="O21" s="8">
        <v>3</v>
      </c>
      <c r="P21" s="10">
        <v>1</v>
      </c>
      <c r="Q21" s="25">
        <v>7</v>
      </c>
      <c r="R21" s="26" t="s">
        <v>34</v>
      </c>
      <c r="S21" s="29" t="s">
        <v>723</v>
      </c>
      <c r="T21" s="33">
        <v>5</v>
      </c>
      <c r="U21" s="30"/>
      <c r="V21" s="23">
        <v>3</v>
      </c>
      <c r="W21" s="8">
        <v>2</v>
      </c>
      <c r="X21" s="10">
        <v>2</v>
      </c>
      <c r="Z21" s="27" t="s">
        <v>34</v>
      </c>
      <c r="AA21" s="29" t="s">
        <v>69</v>
      </c>
      <c r="AB21" s="33">
        <v>5</v>
      </c>
      <c r="AC21" s="30"/>
      <c r="AD21" s="23">
        <v>4</v>
      </c>
      <c r="AE21" s="8">
        <v>3</v>
      </c>
      <c r="AF21" s="10">
        <v>1</v>
      </c>
      <c r="AH21" s="26" t="s">
        <v>120</v>
      </c>
      <c r="AI21" s="29" t="s">
        <v>99</v>
      </c>
      <c r="AJ21" s="33">
        <v>5</v>
      </c>
      <c r="AK21" s="30"/>
      <c r="AL21" s="23"/>
      <c r="AM21" s="8"/>
      <c r="AN21" s="10"/>
      <c r="AP21" s="26" t="s">
        <v>19</v>
      </c>
      <c r="AQ21" s="29" t="s">
        <v>123</v>
      </c>
      <c r="AR21" s="33">
        <v>5</v>
      </c>
      <c r="AS21" s="30"/>
      <c r="AT21" s="23">
        <v>2</v>
      </c>
      <c r="AU21" s="8">
        <v>1</v>
      </c>
      <c r="AV21" s="10">
        <v>1</v>
      </c>
      <c r="AX21" s="26" t="s">
        <v>38</v>
      </c>
      <c r="AY21" s="29" t="s">
        <v>150</v>
      </c>
      <c r="AZ21" s="33">
        <v>5</v>
      </c>
      <c r="BA21" s="30"/>
      <c r="BB21" s="23"/>
      <c r="BC21" s="8"/>
      <c r="BD21" s="10"/>
      <c r="BF21" s="26" t="s">
        <v>32</v>
      </c>
      <c r="BG21" s="29" t="s">
        <v>174</v>
      </c>
      <c r="BH21" s="33">
        <v>5</v>
      </c>
      <c r="BI21" s="30"/>
      <c r="BJ21" s="23"/>
      <c r="BK21" s="8"/>
      <c r="BL21" s="10"/>
    </row>
    <row r="22" spans="2:64" ht="27.75" customHeight="1" x14ac:dyDescent="0.35">
      <c r="B22" s="49" t="s">
        <v>120</v>
      </c>
      <c r="C22" s="51"/>
      <c r="D22" s="58">
        <v>1</v>
      </c>
      <c r="E22" s="58">
        <v>1</v>
      </c>
      <c r="F22" s="58">
        <v>1</v>
      </c>
      <c r="G22" s="122">
        <v>2</v>
      </c>
      <c r="H22" s="122">
        <f>AVERAGE(D22:F22)</f>
        <v>1</v>
      </c>
      <c r="I22" s="25">
        <v>18</v>
      </c>
      <c r="J22" s="26" t="s">
        <v>6</v>
      </c>
      <c r="K22" s="144" t="s">
        <v>763</v>
      </c>
      <c r="L22" s="33">
        <v>4</v>
      </c>
      <c r="M22" s="30"/>
      <c r="N22" s="23">
        <v>4</v>
      </c>
      <c r="O22" s="8">
        <v>3</v>
      </c>
      <c r="P22" s="10">
        <v>1</v>
      </c>
      <c r="Q22" s="25">
        <v>8</v>
      </c>
      <c r="R22" s="26" t="s">
        <v>34</v>
      </c>
      <c r="S22" s="29" t="s">
        <v>724</v>
      </c>
      <c r="T22" s="33">
        <v>5</v>
      </c>
      <c r="U22" s="30"/>
      <c r="V22" s="23">
        <v>3</v>
      </c>
      <c r="W22" s="8">
        <v>2</v>
      </c>
      <c r="X22" s="10">
        <v>2</v>
      </c>
      <c r="Z22" s="27" t="s">
        <v>34</v>
      </c>
      <c r="AA22" s="29" t="s">
        <v>70</v>
      </c>
      <c r="AB22" s="33">
        <v>5</v>
      </c>
      <c r="AC22" s="30"/>
      <c r="AD22" s="23">
        <v>4</v>
      </c>
      <c r="AE22" s="8">
        <v>3</v>
      </c>
      <c r="AF22" s="10">
        <v>1</v>
      </c>
      <c r="AH22" s="26" t="s">
        <v>120</v>
      </c>
      <c r="AI22" s="29" t="s">
        <v>100</v>
      </c>
      <c r="AJ22" s="33">
        <v>5</v>
      </c>
      <c r="AK22" s="30"/>
      <c r="AL22" s="23"/>
      <c r="AM22" s="8"/>
      <c r="AN22" s="10"/>
      <c r="AP22" s="26" t="s">
        <v>19</v>
      </c>
      <c r="AQ22" s="29" t="s">
        <v>124</v>
      </c>
      <c r="AR22" s="33">
        <v>5</v>
      </c>
      <c r="AS22" s="30"/>
      <c r="AT22" s="23">
        <v>2</v>
      </c>
      <c r="AU22" s="8">
        <v>1</v>
      </c>
      <c r="AV22" s="10">
        <v>1</v>
      </c>
      <c r="AX22" s="26" t="s">
        <v>38</v>
      </c>
      <c r="AY22" s="29" t="s">
        <v>151</v>
      </c>
      <c r="AZ22" s="33">
        <v>5</v>
      </c>
      <c r="BA22" s="30"/>
      <c r="BB22" s="23"/>
      <c r="BC22" s="8"/>
      <c r="BD22" s="10"/>
      <c r="BF22" s="26" t="s">
        <v>32</v>
      </c>
      <c r="BG22" s="29" t="s">
        <v>175</v>
      </c>
      <c r="BH22" s="33">
        <v>5</v>
      </c>
      <c r="BI22" s="30"/>
      <c r="BJ22" s="23"/>
      <c r="BK22" s="8"/>
      <c r="BL22" s="10"/>
    </row>
    <row r="23" spans="2:64" ht="27.75" customHeight="1" x14ac:dyDescent="0.35">
      <c r="B23" s="114" t="s">
        <v>19</v>
      </c>
      <c r="C23" s="115">
        <f>MAX(AS13:AV13)</f>
        <v>0</v>
      </c>
      <c r="D23" s="116">
        <f>AVERAGE(AT13:AT19)</f>
        <v>2</v>
      </c>
      <c r="E23" s="116">
        <f>AVERAGE(AT20:AT30)</f>
        <v>1.8181818181818181</v>
      </c>
      <c r="F23" s="116">
        <f>AVERAGE(AT31:AT40)</f>
        <v>1.3</v>
      </c>
      <c r="G23" s="122">
        <v>4.76</v>
      </c>
      <c r="H23" s="122">
        <f>AVERAGE(D23:F23)</f>
        <v>1.7060606060606061</v>
      </c>
      <c r="I23" s="25">
        <v>19</v>
      </c>
      <c r="J23" s="26" t="s">
        <v>19</v>
      </c>
      <c r="K23" s="144" t="s">
        <v>764</v>
      </c>
      <c r="L23" s="33">
        <v>4</v>
      </c>
      <c r="M23" s="30"/>
      <c r="N23" s="23">
        <v>4</v>
      </c>
      <c r="O23" s="8">
        <v>3</v>
      </c>
      <c r="P23" s="10">
        <v>1</v>
      </c>
      <c r="Q23" s="25">
        <v>9</v>
      </c>
      <c r="R23" s="26" t="s">
        <v>34</v>
      </c>
      <c r="S23" s="29" t="s">
        <v>725</v>
      </c>
      <c r="T23" s="33">
        <v>5</v>
      </c>
      <c r="U23" s="30"/>
      <c r="V23" s="23">
        <v>4</v>
      </c>
      <c r="W23" s="8">
        <v>2</v>
      </c>
      <c r="X23" s="10">
        <v>2</v>
      </c>
      <c r="Z23" s="27" t="s">
        <v>34</v>
      </c>
      <c r="AA23" s="29" t="s">
        <v>71</v>
      </c>
      <c r="AB23" s="33">
        <v>5</v>
      </c>
      <c r="AC23" s="30"/>
      <c r="AD23" s="23">
        <v>4</v>
      </c>
      <c r="AE23" s="8">
        <v>3</v>
      </c>
      <c r="AF23" s="10">
        <v>1</v>
      </c>
      <c r="AH23" s="26" t="s">
        <v>120</v>
      </c>
      <c r="AI23" s="29" t="s">
        <v>101</v>
      </c>
      <c r="AJ23" s="33">
        <v>5</v>
      </c>
      <c r="AK23" s="30"/>
      <c r="AL23" s="23"/>
      <c r="AM23" s="8"/>
      <c r="AN23" s="10"/>
      <c r="AP23" s="26" t="s">
        <v>19</v>
      </c>
      <c r="AQ23" s="29" t="s">
        <v>125</v>
      </c>
      <c r="AR23" s="33">
        <v>4</v>
      </c>
      <c r="AS23" s="30"/>
      <c r="AT23" s="23">
        <v>2</v>
      </c>
      <c r="AU23" s="8">
        <v>1</v>
      </c>
      <c r="AV23" s="10">
        <v>1</v>
      </c>
      <c r="AX23" s="26" t="s">
        <v>38</v>
      </c>
      <c r="AY23" s="29" t="s">
        <v>152</v>
      </c>
      <c r="AZ23" s="33">
        <v>5</v>
      </c>
      <c r="BA23" s="30"/>
      <c r="BB23" s="23"/>
      <c r="BC23" s="8"/>
      <c r="BD23" s="10"/>
      <c r="BF23" s="26" t="s">
        <v>32</v>
      </c>
      <c r="BG23" s="29" t="s">
        <v>176</v>
      </c>
      <c r="BH23" s="33">
        <v>5</v>
      </c>
      <c r="BI23" s="30"/>
      <c r="BJ23" s="23"/>
      <c r="BK23" s="8"/>
      <c r="BL23" s="10"/>
    </row>
    <row r="24" spans="2:64" ht="27.75" customHeight="1" x14ac:dyDescent="0.35">
      <c r="B24" s="49" t="s">
        <v>38</v>
      </c>
      <c r="C24" s="51"/>
      <c r="D24" s="58">
        <v>1</v>
      </c>
      <c r="E24" s="58">
        <v>1</v>
      </c>
      <c r="F24" s="58">
        <v>1</v>
      </c>
      <c r="G24" s="122">
        <v>2</v>
      </c>
      <c r="H24" s="122">
        <f t="shared" ref="H24:H28" si="1">AVERAGE(D24:F24)</f>
        <v>1</v>
      </c>
      <c r="I24" s="25">
        <v>20</v>
      </c>
      <c r="J24" s="26" t="s">
        <v>19</v>
      </c>
      <c r="K24" s="144" t="s">
        <v>765</v>
      </c>
      <c r="L24" s="33">
        <v>4</v>
      </c>
      <c r="M24" s="30"/>
      <c r="N24" s="23">
        <v>4</v>
      </c>
      <c r="O24" s="8">
        <v>3</v>
      </c>
      <c r="P24" s="10">
        <v>3</v>
      </c>
      <c r="Q24" s="25">
        <v>10</v>
      </c>
      <c r="R24" s="26" t="s">
        <v>34</v>
      </c>
      <c r="S24" s="29" t="s">
        <v>716</v>
      </c>
      <c r="T24" s="33">
        <v>5</v>
      </c>
      <c r="U24" s="30"/>
      <c r="V24" s="23">
        <v>4</v>
      </c>
      <c r="W24" s="8">
        <v>2</v>
      </c>
      <c r="X24" s="10">
        <v>2</v>
      </c>
      <c r="Z24" s="27" t="s">
        <v>34</v>
      </c>
      <c r="AA24" s="29" t="s">
        <v>72</v>
      </c>
      <c r="AB24" s="33">
        <v>5</v>
      </c>
      <c r="AC24" s="30"/>
      <c r="AD24" s="23">
        <v>5</v>
      </c>
      <c r="AE24" s="8">
        <v>5</v>
      </c>
      <c r="AF24" s="10">
        <v>4</v>
      </c>
      <c r="AH24" s="26" t="s">
        <v>120</v>
      </c>
      <c r="AI24" s="29" t="s">
        <v>102</v>
      </c>
      <c r="AJ24" s="33">
        <v>5</v>
      </c>
      <c r="AK24" s="30"/>
      <c r="AL24" s="23"/>
      <c r="AM24" s="8"/>
      <c r="AN24" s="10"/>
      <c r="AP24" s="26" t="s">
        <v>19</v>
      </c>
      <c r="AQ24" s="29" t="s">
        <v>126</v>
      </c>
      <c r="AR24" s="33">
        <v>5</v>
      </c>
      <c r="AS24" s="30"/>
      <c r="AT24" s="23">
        <v>2</v>
      </c>
      <c r="AU24" s="8">
        <v>1</v>
      </c>
      <c r="AV24" s="10">
        <v>1</v>
      </c>
      <c r="AX24" s="26" t="s">
        <v>38</v>
      </c>
      <c r="AY24" s="29" t="s">
        <v>153</v>
      </c>
      <c r="AZ24" s="33">
        <v>5</v>
      </c>
      <c r="BA24" s="30"/>
      <c r="BB24" s="23"/>
      <c r="BC24" s="8"/>
      <c r="BD24" s="10"/>
      <c r="BF24" s="26" t="s">
        <v>32</v>
      </c>
      <c r="BG24" s="29" t="s">
        <v>177</v>
      </c>
      <c r="BH24" s="33">
        <v>5</v>
      </c>
      <c r="BI24" s="30"/>
      <c r="BJ24" s="23"/>
      <c r="BK24" s="8"/>
      <c r="BL24" s="10"/>
    </row>
    <row r="25" spans="2:64" ht="27.75" customHeight="1" x14ac:dyDescent="0.35">
      <c r="B25" s="49" t="s">
        <v>32</v>
      </c>
      <c r="C25" s="51"/>
      <c r="D25" s="58">
        <v>1</v>
      </c>
      <c r="E25" s="58">
        <v>1</v>
      </c>
      <c r="F25" s="58">
        <v>1</v>
      </c>
      <c r="G25" s="122">
        <v>2</v>
      </c>
      <c r="H25" s="122">
        <f t="shared" si="1"/>
        <v>1</v>
      </c>
      <c r="I25" s="25">
        <v>21</v>
      </c>
      <c r="J25" s="26" t="s">
        <v>19</v>
      </c>
      <c r="K25" s="144" t="s">
        <v>766</v>
      </c>
      <c r="L25" s="33">
        <v>4</v>
      </c>
      <c r="M25" s="30"/>
      <c r="N25" s="23">
        <v>4</v>
      </c>
      <c r="O25" s="8">
        <v>3</v>
      </c>
      <c r="P25" s="10">
        <v>3</v>
      </c>
      <c r="Q25" s="25">
        <v>11</v>
      </c>
      <c r="R25" s="26" t="s">
        <v>34</v>
      </c>
      <c r="S25" s="29" t="s">
        <v>717</v>
      </c>
      <c r="T25" s="33">
        <v>5</v>
      </c>
      <c r="U25" s="30"/>
      <c r="V25" s="23">
        <v>5</v>
      </c>
      <c r="W25" s="8">
        <v>3</v>
      </c>
      <c r="X25" s="10">
        <v>2</v>
      </c>
      <c r="Z25" s="27" t="s">
        <v>34</v>
      </c>
      <c r="AA25" s="29" t="s">
        <v>73</v>
      </c>
      <c r="AB25" s="33">
        <v>5</v>
      </c>
      <c r="AC25" s="30"/>
      <c r="AD25" s="23">
        <v>4</v>
      </c>
      <c r="AE25" s="8">
        <v>3</v>
      </c>
      <c r="AF25" s="10">
        <v>1</v>
      </c>
      <c r="AH25" s="26" t="s">
        <v>120</v>
      </c>
      <c r="AI25" s="29" t="s">
        <v>103</v>
      </c>
      <c r="AJ25" s="33">
        <v>5</v>
      </c>
      <c r="AK25" s="30"/>
      <c r="AL25" s="23"/>
      <c r="AM25" s="8"/>
      <c r="AN25" s="10"/>
      <c r="AP25" s="26" t="s">
        <v>19</v>
      </c>
      <c r="AQ25" s="29" t="s">
        <v>127</v>
      </c>
      <c r="AR25" s="33">
        <v>5</v>
      </c>
      <c r="AS25" s="30"/>
      <c r="AT25" s="23">
        <v>2</v>
      </c>
      <c r="AU25" s="8">
        <v>1</v>
      </c>
      <c r="AV25" s="10">
        <v>1</v>
      </c>
      <c r="AX25" s="26" t="s">
        <v>38</v>
      </c>
      <c r="AY25" s="29" t="s">
        <v>154</v>
      </c>
      <c r="AZ25" s="33">
        <v>5</v>
      </c>
      <c r="BA25" s="30"/>
      <c r="BB25" s="23"/>
      <c r="BC25" s="8"/>
      <c r="BD25" s="10"/>
      <c r="BF25" s="26" t="s">
        <v>32</v>
      </c>
      <c r="BG25" s="29" t="s">
        <v>178</v>
      </c>
      <c r="BH25" s="33">
        <v>5</v>
      </c>
      <c r="BI25" s="30"/>
      <c r="BJ25" s="23"/>
      <c r="BK25" s="8"/>
      <c r="BL25" s="10"/>
    </row>
    <row r="26" spans="2:64" ht="27.75" customHeight="1" x14ac:dyDescent="0.35">
      <c r="B26" s="49" t="s">
        <v>645</v>
      </c>
      <c r="C26" s="51"/>
      <c r="D26" s="58">
        <v>1</v>
      </c>
      <c r="E26" s="58">
        <v>1</v>
      </c>
      <c r="F26" s="58">
        <v>1</v>
      </c>
      <c r="G26" s="122">
        <v>2</v>
      </c>
      <c r="H26" s="122">
        <f t="shared" si="1"/>
        <v>1</v>
      </c>
      <c r="I26" s="25">
        <v>22</v>
      </c>
      <c r="J26" s="26" t="s">
        <v>789</v>
      </c>
      <c r="K26" s="144" t="s">
        <v>795</v>
      </c>
      <c r="L26" s="33">
        <v>5</v>
      </c>
      <c r="M26" s="30"/>
      <c r="N26" s="23">
        <v>5</v>
      </c>
      <c r="O26" s="8">
        <v>5</v>
      </c>
      <c r="P26" s="10">
        <v>1</v>
      </c>
      <c r="Q26" s="25">
        <v>12</v>
      </c>
      <c r="R26" s="26" t="s">
        <v>34</v>
      </c>
      <c r="S26" s="29" t="s">
        <v>718</v>
      </c>
      <c r="T26" s="33">
        <v>5</v>
      </c>
      <c r="U26" s="30"/>
      <c r="V26" s="23">
        <v>3</v>
      </c>
      <c r="W26" s="8">
        <v>2</v>
      </c>
      <c r="X26" s="10">
        <v>2</v>
      </c>
      <c r="Z26" s="27" t="s">
        <v>34</v>
      </c>
      <c r="AA26" s="29" t="s">
        <v>74</v>
      </c>
      <c r="AB26" s="33">
        <v>5</v>
      </c>
      <c r="AC26" s="30"/>
      <c r="AD26" s="23">
        <v>4</v>
      </c>
      <c r="AE26" s="8">
        <v>3</v>
      </c>
      <c r="AF26" s="10">
        <v>1</v>
      </c>
      <c r="AH26" s="26" t="s">
        <v>120</v>
      </c>
      <c r="AI26" s="26" t="s">
        <v>104</v>
      </c>
      <c r="AJ26" s="33">
        <v>5</v>
      </c>
      <c r="AK26" s="30"/>
      <c r="AL26" s="23"/>
      <c r="AM26" s="8"/>
      <c r="AN26" s="10"/>
      <c r="AP26" s="26" t="s">
        <v>19</v>
      </c>
      <c r="AQ26" s="26" t="s">
        <v>128</v>
      </c>
      <c r="AR26" s="33">
        <v>5</v>
      </c>
      <c r="AS26" s="30"/>
      <c r="AT26" s="23">
        <v>1</v>
      </c>
      <c r="AU26" s="8">
        <v>1</v>
      </c>
      <c r="AV26" s="10">
        <v>1</v>
      </c>
      <c r="AX26" s="26" t="s">
        <v>38</v>
      </c>
      <c r="AY26" s="26" t="s">
        <v>155</v>
      </c>
      <c r="AZ26" s="33">
        <v>5</v>
      </c>
      <c r="BA26" s="30"/>
      <c r="BB26" s="23"/>
      <c r="BC26" s="8"/>
      <c r="BD26" s="10"/>
      <c r="BF26" s="26" t="s">
        <v>32</v>
      </c>
      <c r="BG26" s="26" t="s">
        <v>179</v>
      </c>
      <c r="BH26" s="33">
        <v>5</v>
      </c>
      <c r="BI26" s="30"/>
      <c r="BJ26" s="23"/>
      <c r="BK26" s="8"/>
      <c r="BL26" s="10"/>
    </row>
    <row r="27" spans="2:64" ht="27.75" customHeight="1" x14ac:dyDescent="0.35">
      <c r="B27" s="49" t="s">
        <v>646</v>
      </c>
      <c r="C27" s="51"/>
      <c r="D27" s="58">
        <v>1</v>
      </c>
      <c r="E27" s="58">
        <v>1</v>
      </c>
      <c r="F27" s="58">
        <v>1</v>
      </c>
      <c r="G27" s="122">
        <v>2</v>
      </c>
      <c r="H27" s="122">
        <f t="shared" si="1"/>
        <v>1</v>
      </c>
      <c r="I27" s="25">
        <v>23</v>
      </c>
      <c r="J27" s="26" t="s">
        <v>789</v>
      </c>
      <c r="K27" s="144" t="s">
        <v>767</v>
      </c>
      <c r="L27" s="33">
        <v>5</v>
      </c>
      <c r="M27" s="30"/>
      <c r="N27" s="23">
        <v>5</v>
      </c>
      <c r="O27" s="8">
        <v>5</v>
      </c>
      <c r="P27" s="10">
        <v>3</v>
      </c>
      <c r="Q27" s="25">
        <v>13</v>
      </c>
      <c r="R27" s="26" t="s">
        <v>34</v>
      </c>
      <c r="S27" s="29" t="s">
        <v>726</v>
      </c>
      <c r="T27" s="33">
        <v>5</v>
      </c>
      <c r="U27" s="30"/>
      <c r="V27" s="23">
        <v>4</v>
      </c>
      <c r="W27" s="8">
        <v>2</v>
      </c>
      <c r="X27" s="10">
        <v>2</v>
      </c>
      <c r="Z27" s="27" t="s">
        <v>34</v>
      </c>
      <c r="AA27" s="29" t="s">
        <v>75</v>
      </c>
      <c r="AB27" s="33">
        <v>5</v>
      </c>
      <c r="AC27" s="30"/>
      <c r="AD27" s="23">
        <v>4</v>
      </c>
      <c r="AE27" s="8">
        <v>4</v>
      </c>
      <c r="AF27" s="10">
        <v>4</v>
      </c>
      <c r="AH27" s="26" t="s">
        <v>120</v>
      </c>
      <c r="AI27" s="26" t="s">
        <v>105</v>
      </c>
      <c r="AJ27" s="33">
        <v>5</v>
      </c>
      <c r="AK27" s="30"/>
      <c r="AL27" s="23"/>
      <c r="AM27" s="8"/>
      <c r="AN27" s="10"/>
      <c r="AP27" s="26" t="s">
        <v>19</v>
      </c>
      <c r="AQ27" s="26" t="s">
        <v>129</v>
      </c>
      <c r="AR27" s="33">
        <v>5</v>
      </c>
      <c r="AS27" s="30"/>
      <c r="AT27" s="23">
        <v>3</v>
      </c>
      <c r="AU27" s="8">
        <v>1</v>
      </c>
      <c r="AV27" s="10">
        <v>1</v>
      </c>
      <c r="AX27" s="26" t="s">
        <v>38</v>
      </c>
      <c r="AY27" s="26" t="s">
        <v>156</v>
      </c>
      <c r="AZ27" s="33">
        <v>5</v>
      </c>
      <c r="BA27" s="30"/>
      <c r="BB27" s="23"/>
      <c r="BC27" s="8"/>
      <c r="BD27" s="10"/>
      <c r="BF27" s="26" t="s">
        <v>32</v>
      </c>
      <c r="BG27" s="26" t="s">
        <v>180</v>
      </c>
      <c r="BH27" s="33">
        <v>5</v>
      </c>
      <c r="BI27" s="30"/>
      <c r="BJ27" s="23"/>
      <c r="BK27" s="8"/>
      <c r="BL27" s="10"/>
    </row>
    <row r="28" spans="2:64" ht="27.75" customHeight="1" x14ac:dyDescent="0.35">
      <c r="B28" s="49" t="s">
        <v>251</v>
      </c>
      <c r="C28" s="51"/>
      <c r="D28" s="58">
        <v>1</v>
      </c>
      <c r="E28" s="58">
        <v>1</v>
      </c>
      <c r="F28" s="58">
        <v>1</v>
      </c>
      <c r="G28" s="122">
        <v>2</v>
      </c>
      <c r="H28" s="122">
        <f t="shared" si="1"/>
        <v>1</v>
      </c>
      <c r="I28" s="25">
        <v>24</v>
      </c>
      <c r="J28" s="26" t="s">
        <v>789</v>
      </c>
      <c r="K28" s="144" t="s">
        <v>768</v>
      </c>
      <c r="L28" s="33">
        <v>5</v>
      </c>
      <c r="M28" s="30"/>
      <c r="N28" s="23">
        <v>4</v>
      </c>
      <c r="O28" s="8">
        <v>2</v>
      </c>
      <c r="P28" s="10">
        <v>2</v>
      </c>
      <c r="Q28" s="25">
        <v>14</v>
      </c>
      <c r="R28" s="26" t="s">
        <v>34</v>
      </c>
      <c r="S28" s="29" t="s">
        <v>727</v>
      </c>
      <c r="T28" s="33">
        <v>5</v>
      </c>
      <c r="U28" s="30"/>
      <c r="V28" s="23">
        <v>4</v>
      </c>
      <c r="W28" s="8">
        <v>2</v>
      </c>
      <c r="X28" s="10">
        <v>2</v>
      </c>
      <c r="Z28" s="27" t="s">
        <v>34</v>
      </c>
      <c r="AA28" s="29" t="s">
        <v>76</v>
      </c>
      <c r="AB28" s="33">
        <v>5</v>
      </c>
      <c r="AC28" s="30"/>
      <c r="AD28" s="23">
        <v>4</v>
      </c>
      <c r="AE28" s="8">
        <v>3</v>
      </c>
      <c r="AF28" s="10">
        <v>1</v>
      </c>
      <c r="AH28" s="26" t="s">
        <v>120</v>
      </c>
      <c r="AI28" s="26" t="s">
        <v>106</v>
      </c>
      <c r="AJ28" s="33">
        <v>5</v>
      </c>
      <c r="AK28" s="30"/>
      <c r="AL28" s="23"/>
      <c r="AM28" s="8"/>
      <c r="AN28" s="10"/>
      <c r="AP28" s="26" t="s">
        <v>19</v>
      </c>
      <c r="AQ28" s="26" t="s">
        <v>130</v>
      </c>
      <c r="AR28" s="33">
        <v>5</v>
      </c>
      <c r="AS28" s="30"/>
      <c r="AT28" s="23">
        <v>2</v>
      </c>
      <c r="AU28" s="8">
        <v>2</v>
      </c>
      <c r="AV28" s="10">
        <v>2</v>
      </c>
      <c r="AX28" s="26" t="s">
        <v>38</v>
      </c>
      <c r="AY28" s="26" t="s">
        <v>157</v>
      </c>
      <c r="AZ28" s="33">
        <v>5</v>
      </c>
      <c r="BA28" s="30"/>
      <c r="BB28" s="23"/>
      <c r="BC28" s="8"/>
      <c r="BD28" s="10"/>
      <c r="BF28" s="26" t="s">
        <v>32</v>
      </c>
      <c r="BG28" s="26" t="s">
        <v>181</v>
      </c>
      <c r="BH28" s="33">
        <v>5</v>
      </c>
      <c r="BI28" s="30"/>
      <c r="BJ28" s="23"/>
      <c r="BK28" s="8"/>
      <c r="BL28" s="10"/>
    </row>
    <row r="29" spans="2:64" ht="27.75" customHeight="1" x14ac:dyDescent="0.35">
      <c r="B29" s="114" t="s">
        <v>6</v>
      </c>
      <c r="C29" s="115">
        <f>MAX(BB62:BD62)</f>
        <v>2</v>
      </c>
      <c r="D29" s="116">
        <f>AVERAGE(BB$64:BB$70)</f>
        <v>4</v>
      </c>
      <c r="E29" s="116">
        <f>AVERAGE(BB71:BB80)</f>
        <v>3.6</v>
      </c>
      <c r="F29" s="116">
        <f>AVERAGE(BB81:BB90)</f>
        <v>2.2000000000000002</v>
      </c>
      <c r="G29" s="122">
        <v>4.92</v>
      </c>
      <c r="H29" s="122">
        <f>AVERAGE(D29:F29)</f>
        <v>3.2666666666666671</v>
      </c>
      <c r="I29" s="25">
        <v>25</v>
      </c>
      <c r="J29" s="26" t="s">
        <v>789</v>
      </c>
      <c r="K29" s="144" t="s">
        <v>769</v>
      </c>
      <c r="L29" s="33">
        <v>5</v>
      </c>
      <c r="M29" s="30"/>
      <c r="N29" s="23">
        <v>5</v>
      </c>
      <c r="O29" s="8">
        <v>3</v>
      </c>
      <c r="P29" s="10">
        <v>3</v>
      </c>
      <c r="Q29" s="25">
        <v>15</v>
      </c>
      <c r="R29" s="26" t="s">
        <v>34</v>
      </c>
      <c r="S29" s="26" t="s">
        <v>54</v>
      </c>
      <c r="T29" s="33">
        <v>5</v>
      </c>
      <c r="U29" s="30"/>
      <c r="V29" s="23">
        <v>4</v>
      </c>
      <c r="W29" s="8">
        <v>2</v>
      </c>
      <c r="X29" s="10"/>
      <c r="Z29" s="26" t="s">
        <v>34</v>
      </c>
      <c r="AA29" s="26" t="s">
        <v>77</v>
      </c>
      <c r="AB29" s="33">
        <v>5</v>
      </c>
      <c r="AC29" s="30"/>
      <c r="AD29" s="23">
        <v>3</v>
      </c>
      <c r="AE29" s="8">
        <v>2</v>
      </c>
      <c r="AF29" s="10">
        <v>1</v>
      </c>
      <c r="AH29" s="26" t="s">
        <v>120</v>
      </c>
      <c r="AI29" s="26" t="s">
        <v>107</v>
      </c>
      <c r="AJ29" s="33">
        <v>5</v>
      </c>
      <c r="AK29" s="30"/>
      <c r="AL29" s="23"/>
      <c r="AM29" s="8"/>
      <c r="AN29" s="10"/>
      <c r="AP29" s="26" t="s">
        <v>19</v>
      </c>
      <c r="AQ29" s="26" t="s">
        <v>131</v>
      </c>
      <c r="AR29" s="33">
        <v>5</v>
      </c>
      <c r="AS29" s="30"/>
      <c r="AT29" s="23">
        <v>1</v>
      </c>
      <c r="AU29" s="8">
        <v>1</v>
      </c>
      <c r="AV29" s="10">
        <v>1</v>
      </c>
      <c r="AX29" s="26" t="s">
        <v>38</v>
      </c>
      <c r="AY29" s="26" t="s">
        <v>158</v>
      </c>
      <c r="AZ29" s="33">
        <v>4</v>
      </c>
      <c r="BA29" s="30"/>
      <c r="BB29" s="23"/>
      <c r="BC29" s="8"/>
      <c r="BD29" s="10"/>
      <c r="BF29" s="26" t="s">
        <v>32</v>
      </c>
      <c r="BG29" s="26" t="s">
        <v>182</v>
      </c>
      <c r="BH29" s="33">
        <v>4</v>
      </c>
      <c r="BI29" s="30"/>
      <c r="BJ29" s="23"/>
      <c r="BK29" s="8"/>
      <c r="BL29" s="10"/>
    </row>
    <row r="30" spans="2:64" ht="27.75" customHeight="1" x14ac:dyDescent="0.35">
      <c r="B30" s="114" t="s">
        <v>279</v>
      </c>
      <c r="C30" s="115">
        <f>MAX(BJ62:BL62)</f>
        <v>0</v>
      </c>
      <c r="D30" s="116">
        <f>AVERAGE(BJ66:BJ70)</f>
        <v>3.4</v>
      </c>
      <c r="E30" s="116">
        <f>AVERAGE(BJ71:BJ80)</f>
        <v>2.7</v>
      </c>
      <c r="F30" s="116">
        <f>AVERAGE(BJ81:BJ90)</f>
        <v>2.2000000000000002</v>
      </c>
      <c r="G30" s="122">
        <v>5</v>
      </c>
      <c r="H30" s="122">
        <f>AVERAGE(D30:F30)</f>
        <v>2.7666666666666671</v>
      </c>
      <c r="I30" s="25">
        <v>26</v>
      </c>
      <c r="J30" s="26" t="s">
        <v>11</v>
      </c>
      <c r="K30" s="144" t="s">
        <v>770</v>
      </c>
      <c r="L30" s="33">
        <v>3</v>
      </c>
      <c r="M30" s="30"/>
      <c r="N30" s="23">
        <v>1</v>
      </c>
      <c r="O30" s="8">
        <v>1</v>
      </c>
      <c r="P30" s="10">
        <v>1</v>
      </c>
      <c r="Q30" s="25">
        <v>16</v>
      </c>
      <c r="R30" s="26" t="s">
        <v>34</v>
      </c>
      <c r="S30" s="26" t="s">
        <v>736</v>
      </c>
      <c r="T30" s="33">
        <v>5</v>
      </c>
      <c r="U30" s="30"/>
      <c r="V30" s="23">
        <v>4</v>
      </c>
      <c r="W30" s="8">
        <v>2</v>
      </c>
      <c r="X30" s="10"/>
      <c r="Z30" s="26" t="s">
        <v>34</v>
      </c>
      <c r="AA30" s="26" t="s">
        <v>78</v>
      </c>
      <c r="AB30" s="33">
        <v>5</v>
      </c>
      <c r="AC30" s="30"/>
      <c r="AD30" s="23">
        <v>3</v>
      </c>
      <c r="AE30" s="8">
        <v>3</v>
      </c>
      <c r="AF30" s="10">
        <v>1</v>
      </c>
      <c r="AH30" s="26" t="s">
        <v>120</v>
      </c>
      <c r="AI30" s="26" t="s">
        <v>108</v>
      </c>
      <c r="AJ30" s="33">
        <v>5</v>
      </c>
      <c r="AK30" s="30"/>
      <c r="AL30" s="23"/>
      <c r="AM30" s="8"/>
      <c r="AN30" s="10"/>
      <c r="AP30" s="26" t="s">
        <v>19</v>
      </c>
      <c r="AQ30" s="26" t="s">
        <v>132</v>
      </c>
      <c r="AR30" s="33">
        <v>5</v>
      </c>
      <c r="AS30" s="30"/>
      <c r="AT30" s="23">
        <v>1</v>
      </c>
      <c r="AU30" s="8">
        <v>1</v>
      </c>
      <c r="AV30" s="10">
        <v>1</v>
      </c>
      <c r="AX30" s="26" t="s">
        <v>38</v>
      </c>
      <c r="AY30" s="26" t="s">
        <v>159</v>
      </c>
      <c r="AZ30" s="33">
        <v>4</v>
      </c>
      <c r="BA30" s="30"/>
      <c r="BB30" s="23"/>
      <c r="BC30" s="8"/>
      <c r="BD30" s="10"/>
      <c r="BF30" s="26" t="s">
        <v>32</v>
      </c>
      <c r="BG30" s="26" t="s">
        <v>183</v>
      </c>
      <c r="BH30" s="33">
        <v>4</v>
      </c>
      <c r="BI30" s="30"/>
      <c r="BJ30" s="23"/>
      <c r="BK30" s="8"/>
      <c r="BL30" s="10"/>
    </row>
    <row r="31" spans="2:64" ht="27.75" customHeight="1" x14ac:dyDescent="0.3">
      <c r="B31" s="28" t="s">
        <v>13</v>
      </c>
      <c r="C31" s="28"/>
      <c r="D31" s="28"/>
      <c r="E31" s="28"/>
      <c r="F31" s="28"/>
      <c r="G31" s="28"/>
      <c r="H31" s="28"/>
      <c r="I31" s="25">
        <v>27</v>
      </c>
      <c r="J31" s="26" t="s">
        <v>789</v>
      </c>
      <c r="K31" s="144" t="s">
        <v>796</v>
      </c>
      <c r="L31" s="33">
        <v>5</v>
      </c>
      <c r="M31" s="30"/>
      <c r="N31" s="23">
        <v>5</v>
      </c>
      <c r="O31" s="8">
        <v>5</v>
      </c>
      <c r="P31" s="10">
        <v>3</v>
      </c>
      <c r="Q31" s="25">
        <v>17</v>
      </c>
      <c r="R31" s="26" t="s">
        <v>34</v>
      </c>
      <c r="S31" s="26" t="s">
        <v>728</v>
      </c>
      <c r="T31" s="33">
        <v>5</v>
      </c>
      <c r="U31" s="30"/>
      <c r="V31" s="23">
        <v>4</v>
      </c>
      <c r="W31" s="8">
        <v>2</v>
      </c>
      <c r="X31" s="10"/>
      <c r="Z31" s="26" t="s">
        <v>34</v>
      </c>
      <c r="AA31" s="26" t="s">
        <v>79</v>
      </c>
      <c r="AB31" s="33">
        <v>5</v>
      </c>
      <c r="AC31" s="30"/>
      <c r="AD31" s="23">
        <v>3</v>
      </c>
      <c r="AE31" s="8">
        <v>3</v>
      </c>
      <c r="AF31" s="10">
        <v>1</v>
      </c>
      <c r="AH31" s="26" t="s">
        <v>120</v>
      </c>
      <c r="AI31" s="26" t="s">
        <v>109</v>
      </c>
      <c r="AJ31" s="33">
        <v>5</v>
      </c>
      <c r="AK31" s="30"/>
      <c r="AL31" s="23"/>
      <c r="AM31" s="8"/>
      <c r="AN31" s="10"/>
      <c r="AP31" s="26" t="s">
        <v>19</v>
      </c>
      <c r="AQ31" s="26" t="s">
        <v>133</v>
      </c>
      <c r="AR31" s="33">
        <v>5</v>
      </c>
      <c r="AS31" s="30"/>
      <c r="AT31" s="23">
        <v>2</v>
      </c>
      <c r="AU31" s="8">
        <v>2</v>
      </c>
      <c r="AV31" s="10">
        <v>2</v>
      </c>
      <c r="AX31" s="26" t="s">
        <v>38</v>
      </c>
      <c r="AY31" s="26" t="s">
        <v>150</v>
      </c>
      <c r="AZ31" s="33">
        <v>4</v>
      </c>
      <c r="BA31" s="30"/>
      <c r="BB31" s="23"/>
      <c r="BC31" s="8"/>
      <c r="BD31" s="10"/>
      <c r="BF31" s="26" t="s">
        <v>32</v>
      </c>
      <c r="BG31" s="26" t="s">
        <v>184</v>
      </c>
      <c r="BH31" s="33">
        <v>4</v>
      </c>
      <c r="BI31" s="30"/>
      <c r="BJ31" s="23"/>
      <c r="BK31" s="8"/>
      <c r="BL31" s="10"/>
    </row>
    <row r="32" spans="2:64" ht="27.75" customHeight="1" x14ac:dyDescent="0.3">
      <c r="B32" s="28"/>
      <c r="C32" s="28"/>
      <c r="D32" s="28"/>
      <c r="E32" s="28"/>
      <c r="F32" s="28"/>
      <c r="G32" s="28"/>
      <c r="H32" s="28"/>
      <c r="I32" s="25">
        <v>28</v>
      </c>
      <c r="J32" s="26" t="s">
        <v>19</v>
      </c>
      <c r="K32" s="144" t="s">
        <v>797</v>
      </c>
      <c r="L32" s="33">
        <v>5</v>
      </c>
      <c r="M32" s="30"/>
      <c r="N32" s="23">
        <v>5</v>
      </c>
      <c r="O32" s="8">
        <v>5</v>
      </c>
      <c r="P32" s="10">
        <v>5</v>
      </c>
      <c r="Q32" s="25">
        <v>18</v>
      </c>
      <c r="R32" s="26" t="s">
        <v>34</v>
      </c>
      <c r="S32" s="26" t="s">
        <v>737</v>
      </c>
      <c r="T32" s="33">
        <v>5</v>
      </c>
      <c r="U32" s="30"/>
      <c r="V32" s="23">
        <v>3</v>
      </c>
      <c r="W32" s="8">
        <v>2</v>
      </c>
      <c r="X32" s="10"/>
      <c r="Z32" s="26" t="s">
        <v>34</v>
      </c>
      <c r="AA32" s="26" t="s">
        <v>80</v>
      </c>
      <c r="AB32" s="33">
        <v>5</v>
      </c>
      <c r="AC32" s="30"/>
      <c r="AD32" s="23">
        <v>4</v>
      </c>
      <c r="AE32" s="8">
        <v>2</v>
      </c>
      <c r="AF32" s="10">
        <v>1</v>
      </c>
      <c r="AH32" s="26" t="s">
        <v>120</v>
      </c>
      <c r="AI32" s="26" t="s">
        <v>110</v>
      </c>
      <c r="AJ32" s="33">
        <v>5</v>
      </c>
      <c r="AK32" s="30"/>
      <c r="AL32" s="23"/>
      <c r="AM32" s="8"/>
      <c r="AN32" s="10"/>
      <c r="AP32" s="26" t="s">
        <v>19</v>
      </c>
      <c r="AQ32" s="26" t="s">
        <v>134</v>
      </c>
      <c r="AR32" s="33">
        <v>5</v>
      </c>
      <c r="AS32" s="30"/>
      <c r="AT32" s="23">
        <v>1</v>
      </c>
      <c r="AU32" s="8">
        <v>1</v>
      </c>
      <c r="AV32" s="10">
        <v>1</v>
      </c>
      <c r="AX32" s="26" t="s">
        <v>38</v>
      </c>
      <c r="AY32" s="26" t="s">
        <v>160</v>
      </c>
      <c r="AZ32" s="33">
        <v>5</v>
      </c>
      <c r="BA32" s="30"/>
      <c r="BB32" s="23"/>
      <c r="BC32" s="8"/>
      <c r="BD32" s="10"/>
      <c r="BF32" s="26" t="s">
        <v>32</v>
      </c>
      <c r="BG32" s="26" t="s">
        <v>185</v>
      </c>
      <c r="BH32" s="33">
        <v>5</v>
      </c>
      <c r="BI32" s="30"/>
      <c r="BJ32" s="23"/>
      <c r="BK32" s="8"/>
      <c r="BL32" s="10"/>
    </row>
    <row r="33" spans="2:64" ht="27.75" customHeight="1" x14ac:dyDescent="0.3">
      <c r="B33" s="28"/>
      <c r="C33" s="28"/>
      <c r="D33" s="28"/>
      <c r="E33" s="28"/>
      <c r="F33" s="28"/>
      <c r="G33" s="28"/>
      <c r="H33" s="28"/>
      <c r="I33" s="25">
        <v>29</v>
      </c>
      <c r="J33" s="26" t="s">
        <v>19</v>
      </c>
      <c r="K33" s="144" t="s">
        <v>771</v>
      </c>
      <c r="L33" s="33">
        <v>4</v>
      </c>
      <c r="M33" s="30"/>
      <c r="N33" s="23">
        <v>4</v>
      </c>
      <c r="O33" s="8">
        <v>3</v>
      </c>
      <c r="P33" s="10">
        <v>4</v>
      </c>
      <c r="Q33" s="25">
        <v>19</v>
      </c>
      <c r="R33" s="26" t="s">
        <v>34</v>
      </c>
      <c r="S33" s="26" t="s">
        <v>61</v>
      </c>
      <c r="T33" s="33">
        <v>5</v>
      </c>
      <c r="U33" s="30"/>
      <c r="V33" s="23">
        <v>4</v>
      </c>
      <c r="W33" s="8">
        <v>2</v>
      </c>
      <c r="X33" s="10"/>
      <c r="Z33" s="26" t="s">
        <v>34</v>
      </c>
      <c r="AA33" s="26" t="s">
        <v>81</v>
      </c>
      <c r="AB33" s="33">
        <v>5</v>
      </c>
      <c r="AC33" s="30"/>
      <c r="AD33" s="23">
        <v>3</v>
      </c>
      <c r="AE33" s="8">
        <v>2</v>
      </c>
      <c r="AF33" s="10">
        <v>1</v>
      </c>
      <c r="AH33" s="26" t="s">
        <v>120</v>
      </c>
      <c r="AI33" s="26" t="s">
        <v>111</v>
      </c>
      <c r="AJ33" s="33">
        <v>5</v>
      </c>
      <c r="AK33" s="30"/>
      <c r="AL33" s="23"/>
      <c r="AM33" s="8"/>
      <c r="AN33" s="10"/>
      <c r="AP33" s="26" t="s">
        <v>19</v>
      </c>
      <c r="AQ33" s="26" t="s">
        <v>135</v>
      </c>
      <c r="AR33" s="33">
        <v>3</v>
      </c>
      <c r="AS33" s="30"/>
      <c r="AT33" s="23">
        <v>2</v>
      </c>
      <c r="AU33" s="8">
        <v>1</v>
      </c>
      <c r="AV33" s="10">
        <v>1</v>
      </c>
      <c r="AX33" s="26" t="s">
        <v>38</v>
      </c>
      <c r="AY33" s="26" t="s">
        <v>161</v>
      </c>
      <c r="AZ33" s="33">
        <v>5</v>
      </c>
      <c r="BA33" s="30"/>
      <c r="BB33" s="23"/>
      <c r="BC33" s="8"/>
      <c r="BD33" s="10"/>
      <c r="BF33" s="26" t="s">
        <v>32</v>
      </c>
      <c r="BG33" s="26" t="s">
        <v>186</v>
      </c>
      <c r="BH33" s="33">
        <v>5</v>
      </c>
      <c r="BI33" s="30"/>
      <c r="BJ33" s="23"/>
      <c r="BK33" s="8"/>
      <c r="BL33" s="10"/>
    </row>
    <row r="34" spans="2:64" ht="27.75" customHeight="1" x14ac:dyDescent="0.3">
      <c r="B34" s="28"/>
      <c r="C34" s="28"/>
      <c r="D34" s="28"/>
      <c r="E34" s="28"/>
      <c r="F34" s="28"/>
      <c r="G34" s="28"/>
      <c r="H34" s="28"/>
      <c r="I34" s="25">
        <v>30</v>
      </c>
      <c r="J34" s="26" t="s">
        <v>790</v>
      </c>
      <c r="K34" s="144" t="s">
        <v>29</v>
      </c>
      <c r="L34" s="33">
        <v>4</v>
      </c>
      <c r="M34" s="30"/>
      <c r="N34" s="23">
        <v>5</v>
      </c>
      <c r="O34" s="8">
        <v>3</v>
      </c>
      <c r="P34" s="10">
        <v>1</v>
      </c>
      <c r="Q34" s="25">
        <v>20</v>
      </c>
      <c r="R34" s="26" t="s">
        <v>34</v>
      </c>
      <c r="S34" s="26" t="s">
        <v>729</v>
      </c>
      <c r="T34" s="33">
        <v>5</v>
      </c>
      <c r="U34" s="30"/>
      <c r="V34" s="23">
        <v>3</v>
      </c>
      <c r="W34" s="8">
        <v>2</v>
      </c>
      <c r="X34" s="10"/>
      <c r="Z34" s="26" t="s">
        <v>34</v>
      </c>
      <c r="AA34" s="26" t="s">
        <v>82</v>
      </c>
      <c r="AB34" s="33">
        <v>5</v>
      </c>
      <c r="AC34" s="30"/>
      <c r="AD34" s="23">
        <v>3</v>
      </c>
      <c r="AE34" s="8">
        <v>3</v>
      </c>
      <c r="AF34" s="10">
        <v>1</v>
      </c>
      <c r="AH34" s="26" t="s">
        <v>120</v>
      </c>
      <c r="AI34" s="26" t="s">
        <v>112</v>
      </c>
      <c r="AJ34" s="33">
        <v>5</v>
      </c>
      <c r="AK34" s="30"/>
      <c r="AL34" s="23"/>
      <c r="AM34" s="8"/>
      <c r="AN34" s="10"/>
      <c r="AP34" s="26" t="s">
        <v>19</v>
      </c>
      <c r="AQ34" s="26" t="s">
        <v>136</v>
      </c>
      <c r="AR34" s="33">
        <v>4</v>
      </c>
      <c r="AS34" s="30"/>
      <c r="AT34" s="23">
        <v>2</v>
      </c>
      <c r="AU34" s="8">
        <v>1</v>
      </c>
      <c r="AV34" s="10">
        <v>1</v>
      </c>
      <c r="AX34" s="26" t="s">
        <v>38</v>
      </c>
      <c r="AY34" s="26" t="s">
        <v>162</v>
      </c>
      <c r="AZ34" s="33">
        <v>5</v>
      </c>
      <c r="BA34" s="30"/>
      <c r="BB34" s="23"/>
      <c r="BC34" s="8"/>
      <c r="BD34" s="10"/>
      <c r="BF34" s="26" t="s">
        <v>32</v>
      </c>
      <c r="BG34" s="26" t="s">
        <v>187</v>
      </c>
      <c r="BH34" s="33">
        <v>5</v>
      </c>
      <c r="BI34" s="30"/>
      <c r="BJ34" s="23"/>
      <c r="BK34" s="8"/>
      <c r="BL34" s="10"/>
    </row>
    <row r="35" spans="2:64" ht="27.75" customHeight="1" x14ac:dyDescent="0.3">
      <c r="B35" s="28"/>
      <c r="C35" s="28"/>
      <c r="D35" s="28"/>
      <c r="E35" s="28"/>
      <c r="F35" s="28"/>
      <c r="G35" s="28"/>
      <c r="H35" s="28"/>
      <c r="I35" s="25">
        <v>31</v>
      </c>
      <c r="J35" s="26" t="s">
        <v>38</v>
      </c>
      <c r="K35" s="144" t="s">
        <v>772</v>
      </c>
      <c r="L35" s="33">
        <v>3</v>
      </c>
      <c r="M35" s="30"/>
      <c r="N35" s="23">
        <v>2</v>
      </c>
      <c r="O35" s="8">
        <v>1</v>
      </c>
      <c r="P35" s="10">
        <v>1</v>
      </c>
      <c r="Q35" s="25">
        <v>21</v>
      </c>
      <c r="R35" s="26" t="s">
        <v>34</v>
      </c>
      <c r="S35" s="26" t="s">
        <v>55</v>
      </c>
      <c r="T35" s="33">
        <v>5</v>
      </c>
      <c r="U35" s="30"/>
      <c r="V35" s="23">
        <v>3</v>
      </c>
      <c r="W35" s="8">
        <v>2</v>
      </c>
      <c r="X35" s="10"/>
      <c r="Z35" s="26" t="s">
        <v>34</v>
      </c>
      <c r="AA35" s="26" t="s">
        <v>83</v>
      </c>
      <c r="AB35" s="33">
        <v>5</v>
      </c>
      <c r="AC35" s="30"/>
      <c r="AD35" s="23">
        <v>3</v>
      </c>
      <c r="AE35" s="8">
        <v>3</v>
      </c>
      <c r="AF35" s="10">
        <v>1</v>
      </c>
      <c r="AH35" s="26" t="s">
        <v>120</v>
      </c>
      <c r="AI35" s="26" t="s">
        <v>113</v>
      </c>
      <c r="AJ35" s="33">
        <v>5</v>
      </c>
      <c r="AK35" s="30"/>
      <c r="AL35" s="23"/>
      <c r="AM35" s="8"/>
      <c r="AN35" s="10"/>
      <c r="AP35" s="26" t="s">
        <v>19</v>
      </c>
      <c r="AQ35" s="26" t="s">
        <v>137</v>
      </c>
      <c r="AR35" s="33">
        <v>4</v>
      </c>
      <c r="AS35" s="30"/>
      <c r="AT35" s="23">
        <v>1</v>
      </c>
      <c r="AU35" s="8">
        <v>1</v>
      </c>
      <c r="AV35" s="10">
        <v>1</v>
      </c>
      <c r="AX35" s="26" t="s">
        <v>38</v>
      </c>
      <c r="AY35" s="26" t="s">
        <v>163</v>
      </c>
      <c r="AZ35" s="33">
        <v>5</v>
      </c>
      <c r="BA35" s="30"/>
      <c r="BB35" s="23"/>
      <c r="BC35" s="8"/>
      <c r="BD35" s="10"/>
      <c r="BF35" s="26" t="s">
        <v>32</v>
      </c>
      <c r="BG35" s="26" t="s">
        <v>188</v>
      </c>
      <c r="BH35" s="33">
        <v>5</v>
      </c>
      <c r="BI35" s="30"/>
      <c r="BJ35" s="23"/>
      <c r="BK35" s="8"/>
      <c r="BL35" s="10"/>
    </row>
    <row r="36" spans="2:64" ht="27.75" customHeight="1" thickBot="1" x14ac:dyDescent="0.35">
      <c r="B36" s="28"/>
      <c r="C36" s="28"/>
      <c r="D36" s="28"/>
      <c r="E36" s="28"/>
      <c r="F36" s="28"/>
      <c r="G36" s="28"/>
      <c r="H36" s="28"/>
      <c r="I36" s="25">
        <v>32</v>
      </c>
      <c r="J36" s="26" t="s">
        <v>789</v>
      </c>
      <c r="K36" s="144" t="s">
        <v>773</v>
      </c>
      <c r="L36" s="33">
        <v>5</v>
      </c>
      <c r="M36" s="31"/>
      <c r="N36" s="24">
        <v>4</v>
      </c>
      <c r="O36" s="11">
        <v>4</v>
      </c>
      <c r="P36" s="10">
        <v>2</v>
      </c>
      <c r="Q36" s="25">
        <v>22</v>
      </c>
      <c r="R36" s="26" t="s">
        <v>34</v>
      </c>
      <c r="S36" s="26" t="s">
        <v>730</v>
      </c>
      <c r="T36" s="33">
        <v>5</v>
      </c>
      <c r="U36" s="30"/>
      <c r="V36" s="23">
        <v>3</v>
      </c>
      <c r="W36" s="8">
        <v>2</v>
      </c>
      <c r="X36" s="10"/>
      <c r="Z36" s="26" t="s">
        <v>34</v>
      </c>
      <c r="AA36" s="26" t="s">
        <v>84</v>
      </c>
      <c r="AB36" s="33">
        <v>5</v>
      </c>
      <c r="AC36" s="30"/>
      <c r="AD36" s="23">
        <v>2</v>
      </c>
      <c r="AE36" s="8">
        <v>2</v>
      </c>
      <c r="AF36" s="10">
        <v>1</v>
      </c>
      <c r="AH36" s="26" t="s">
        <v>120</v>
      </c>
      <c r="AI36" s="26" t="s">
        <v>114</v>
      </c>
      <c r="AJ36" s="33">
        <v>5</v>
      </c>
      <c r="AK36" s="30"/>
      <c r="AL36" s="23"/>
      <c r="AM36" s="8"/>
      <c r="AN36" s="10"/>
      <c r="AP36" s="26" t="s">
        <v>19</v>
      </c>
      <c r="AQ36" s="26" t="s">
        <v>138</v>
      </c>
      <c r="AR36" s="33">
        <v>4</v>
      </c>
      <c r="AS36" s="30"/>
      <c r="AT36" s="23">
        <v>1</v>
      </c>
      <c r="AU36" s="8">
        <v>1</v>
      </c>
      <c r="AV36" s="10">
        <v>1</v>
      </c>
      <c r="AX36" s="26" t="s">
        <v>38</v>
      </c>
      <c r="AY36" s="26" t="s">
        <v>164</v>
      </c>
      <c r="AZ36" s="33">
        <v>4</v>
      </c>
      <c r="BA36" s="30"/>
      <c r="BB36" s="23"/>
      <c r="BC36" s="8"/>
      <c r="BD36" s="10"/>
      <c r="BF36" s="26" t="s">
        <v>32</v>
      </c>
      <c r="BG36" s="26" t="s">
        <v>189</v>
      </c>
      <c r="BH36" s="33">
        <v>4</v>
      </c>
      <c r="BI36" s="30"/>
      <c r="BJ36" s="23"/>
      <c r="BK36" s="8"/>
      <c r="BL36" s="10"/>
    </row>
    <row r="37" spans="2:64" ht="27.75" customHeight="1" x14ac:dyDescent="0.3">
      <c r="B37" s="28"/>
      <c r="C37" s="28"/>
      <c r="D37" s="28"/>
      <c r="E37" s="28"/>
      <c r="F37" s="28"/>
      <c r="G37" s="28"/>
      <c r="H37" s="28"/>
      <c r="I37" s="25">
        <v>33</v>
      </c>
      <c r="J37" s="26" t="s">
        <v>38</v>
      </c>
      <c r="K37" s="144" t="s">
        <v>774</v>
      </c>
      <c r="L37" s="33">
        <v>4</v>
      </c>
      <c r="M37" s="30"/>
      <c r="N37" s="23">
        <v>3</v>
      </c>
      <c r="O37" s="8">
        <v>2</v>
      </c>
      <c r="P37" s="10">
        <v>1</v>
      </c>
      <c r="Q37" s="25">
        <v>23</v>
      </c>
      <c r="R37" s="26" t="s">
        <v>34</v>
      </c>
      <c r="S37" s="26" t="s">
        <v>738</v>
      </c>
      <c r="T37" s="33">
        <v>5</v>
      </c>
      <c r="U37" s="30"/>
      <c r="V37" s="23">
        <v>3</v>
      </c>
      <c r="W37" s="8">
        <v>2</v>
      </c>
      <c r="X37" s="10"/>
      <c r="Z37" s="26" t="s">
        <v>34</v>
      </c>
      <c r="AA37" s="26" t="s">
        <v>85</v>
      </c>
      <c r="AB37" s="33">
        <v>5</v>
      </c>
      <c r="AC37" s="30"/>
      <c r="AD37" s="23">
        <v>1</v>
      </c>
      <c r="AE37" s="8">
        <v>1</v>
      </c>
      <c r="AF37" s="10">
        <v>1</v>
      </c>
      <c r="AH37" s="26" t="s">
        <v>120</v>
      </c>
      <c r="AI37" s="26" t="s">
        <v>115</v>
      </c>
      <c r="AJ37" s="33">
        <v>5</v>
      </c>
      <c r="AK37" s="30"/>
      <c r="AL37" s="23"/>
      <c r="AM37" s="8"/>
      <c r="AN37" s="10"/>
      <c r="AP37" s="26" t="s">
        <v>19</v>
      </c>
      <c r="AQ37" s="26" t="s">
        <v>139</v>
      </c>
      <c r="AR37" s="33">
        <v>5</v>
      </c>
      <c r="AS37" s="30"/>
      <c r="AT37" s="23">
        <v>1</v>
      </c>
      <c r="AU37" s="8">
        <v>1</v>
      </c>
      <c r="AV37" s="10">
        <v>1</v>
      </c>
      <c r="AX37" s="26" t="s">
        <v>38</v>
      </c>
      <c r="AY37" s="26" t="s">
        <v>165</v>
      </c>
      <c r="AZ37" s="33">
        <v>4</v>
      </c>
      <c r="BA37" s="30"/>
      <c r="BB37" s="23"/>
      <c r="BC37" s="8"/>
      <c r="BD37" s="10"/>
      <c r="BF37" s="26" t="s">
        <v>32</v>
      </c>
      <c r="BG37" s="26" t="s">
        <v>190</v>
      </c>
      <c r="BH37" s="33">
        <v>4</v>
      </c>
      <c r="BI37" s="30"/>
      <c r="BJ37" s="23"/>
      <c r="BK37" s="8"/>
      <c r="BL37" s="10"/>
    </row>
    <row r="38" spans="2:64" ht="27.75" customHeight="1" x14ac:dyDescent="0.3">
      <c r="B38" s="28"/>
      <c r="C38" s="28"/>
      <c r="D38" s="28"/>
      <c r="E38" s="28"/>
      <c r="F38" s="28"/>
      <c r="G38" s="28"/>
      <c r="H38" s="28"/>
      <c r="I38" s="25">
        <v>34</v>
      </c>
      <c r="J38" s="26" t="s">
        <v>19</v>
      </c>
      <c r="K38" s="144" t="s">
        <v>798</v>
      </c>
      <c r="L38" s="33">
        <v>4</v>
      </c>
      <c r="M38" s="30"/>
      <c r="N38" s="23">
        <v>4</v>
      </c>
      <c r="O38" s="8">
        <v>4</v>
      </c>
      <c r="P38" s="10">
        <v>4</v>
      </c>
      <c r="Q38" s="25">
        <v>24</v>
      </c>
      <c r="R38" s="26" t="s">
        <v>34</v>
      </c>
      <c r="S38" s="26" t="s">
        <v>739</v>
      </c>
      <c r="T38" s="33">
        <v>5</v>
      </c>
      <c r="U38" s="30"/>
      <c r="V38" s="23">
        <v>3</v>
      </c>
      <c r="W38" s="8">
        <v>2</v>
      </c>
      <c r="X38" s="10"/>
      <c r="Z38" s="26" t="s">
        <v>34</v>
      </c>
      <c r="AA38" s="26" t="s">
        <v>86</v>
      </c>
      <c r="AB38" s="33">
        <v>5</v>
      </c>
      <c r="AC38" s="30"/>
      <c r="AD38" s="23">
        <v>1</v>
      </c>
      <c r="AE38" s="8">
        <v>1</v>
      </c>
      <c r="AF38" s="10">
        <v>1</v>
      </c>
      <c r="AH38" s="26" t="s">
        <v>120</v>
      </c>
      <c r="AI38" s="26" t="s">
        <v>116</v>
      </c>
      <c r="AJ38" s="33">
        <v>5</v>
      </c>
      <c r="AK38" s="30"/>
      <c r="AL38" s="23"/>
      <c r="AM38" s="8"/>
      <c r="AN38" s="10"/>
      <c r="AP38" s="26" t="s">
        <v>19</v>
      </c>
      <c r="AQ38" s="26" t="s">
        <v>140</v>
      </c>
      <c r="AR38" s="33">
        <v>5</v>
      </c>
      <c r="AS38" s="30"/>
      <c r="AT38" s="23">
        <v>1</v>
      </c>
      <c r="AU38" s="8">
        <v>1</v>
      </c>
      <c r="AV38" s="10">
        <v>1</v>
      </c>
      <c r="AX38" s="26" t="s">
        <v>38</v>
      </c>
      <c r="AY38" s="26" t="s">
        <v>166</v>
      </c>
      <c r="AZ38" s="33">
        <v>4</v>
      </c>
      <c r="BA38" s="30"/>
      <c r="BB38" s="23"/>
      <c r="BC38" s="8"/>
      <c r="BD38" s="10"/>
      <c r="BF38" s="26" t="s">
        <v>32</v>
      </c>
      <c r="BG38" s="26" t="s">
        <v>191</v>
      </c>
      <c r="BH38" s="33">
        <v>4</v>
      </c>
      <c r="BI38" s="30"/>
      <c r="BJ38" s="23"/>
      <c r="BK38" s="8"/>
      <c r="BL38" s="10"/>
    </row>
    <row r="39" spans="2:64" ht="27.75" customHeight="1" x14ac:dyDescent="0.3">
      <c r="B39" s="28"/>
      <c r="C39" s="28"/>
      <c r="D39" s="28"/>
      <c r="E39" s="28"/>
      <c r="F39" s="28"/>
      <c r="G39" s="28"/>
      <c r="H39" s="28"/>
      <c r="I39" s="25">
        <v>35</v>
      </c>
      <c r="J39" s="26" t="s">
        <v>789</v>
      </c>
      <c r="K39" s="144" t="s">
        <v>775</v>
      </c>
      <c r="L39" s="33">
        <v>5</v>
      </c>
      <c r="M39" s="30"/>
      <c r="N39" s="23">
        <v>4</v>
      </c>
      <c r="O39" s="8">
        <v>4</v>
      </c>
      <c r="P39" s="10">
        <v>4</v>
      </c>
      <c r="Q39" s="25">
        <v>25</v>
      </c>
      <c r="R39" s="26" t="s">
        <v>34</v>
      </c>
      <c r="S39" s="26" t="s">
        <v>740</v>
      </c>
      <c r="T39" s="33">
        <v>5</v>
      </c>
      <c r="U39" s="30"/>
      <c r="V39" s="23">
        <v>3</v>
      </c>
      <c r="W39" s="8">
        <v>2</v>
      </c>
      <c r="X39" s="10"/>
      <c r="Z39" s="26" t="s">
        <v>34</v>
      </c>
      <c r="AA39" s="26" t="s">
        <v>87</v>
      </c>
      <c r="AB39" s="33">
        <v>5</v>
      </c>
      <c r="AC39" s="30"/>
      <c r="AD39" s="23">
        <v>1</v>
      </c>
      <c r="AE39" s="8">
        <v>1</v>
      </c>
      <c r="AF39" s="10">
        <v>1</v>
      </c>
      <c r="AH39" s="26" t="s">
        <v>120</v>
      </c>
      <c r="AI39" s="26" t="s">
        <v>117</v>
      </c>
      <c r="AJ39" s="33">
        <v>4</v>
      </c>
      <c r="AK39" s="30"/>
      <c r="AL39" s="23"/>
      <c r="AM39" s="8"/>
      <c r="AN39" s="10"/>
      <c r="AP39" s="26" t="s">
        <v>19</v>
      </c>
      <c r="AQ39" s="26" t="s">
        <v>141</v>
      </c>
      <c r="AR39" s="33">
        <v>4</v>
      </c>
      <c r="AS39" s="30"/>
      <c r="AT39" s="23">
        <v>1</v>
      </c>
      <c r="AU39" s="8">
        <v>1</v>
      </c>
      <c r="AV39" s="10">
        <v>1</v>
      </c>
      <c r="AX39" s="26" t="s">
        <v>38</v>
      </c>
      <c r="AY39" s="26" t="s">
        <v>167</v>
      </c>
      <c r="AZ39" s="33">
        <v>4</v>
      </c>
      <c r="BA39" s="30"/>
      <c r="BB39" s="23"/>
      <c r="BC39" s="8"/>
      <c r="BD39" s="10"/>
      <c r="BF39" s="26" t="s">
        <v>32</v>
      </c>
      <c r="BG39" s="26" t="s">
        <v>192</v>
      </c>
      <c r="BH39" s="33">
        <v>4</v>
      </c>
      <c r="BI39" s="30"/>
      <c r="BJ39" s="23"/>
      <c r="BK39" s="8"/>
      <c r="BL39" s="10"/>
    </row>
    <row r="40" spans="2:64" ht="27.75" customHeight="1" x14ac:dyDescent="0.3">
      <c r="B40" s="28"/>
      <c r="C40" s="28"/>
      <c r="D40" s="28"/>
      <c r="E40" s="28"/>
      <c r="F40" s="28"/>
      <c r="G40" s="28"/>
      <c r="H40" s="28"/>
      <c r="I40" s="25">
        <v>36</v>
      </c>
      <c r="J40" s="26" t="s">
        <v>6</v>
      </c>
      <c r="K40" s="144" t="s">
        <v>776</v>
      </c>
      <c r="L40" s="33">
        <v>4</v>
      </c>
      <c r="M40" s="30"/>
      <c r="N40" s="23">
        <v>4</v>
      </c>
      <c r="O40" s="8">
        <v>4</v>
      </c>
      <c r="P40" s="10">
        <v>4</v>
      </c>
      <c r="Q40" s="25">
        <v>26</v>
      </c>
      <c r="R40" s="26" t="s">
        <v>34</v>
      </c>
      <c r="S40" s="26" t="s">
        <v>741</v>
      </c>
      <c r="T40" s="33">
        <v>5</v>
      </c>
      <c r="U40" s="30"/>
      <c r="V40" s="23">
        <v>3</v>
      </c>
      <c r="W40" s="8">
        <v>2</v>
      </c>
      <c r="X40" s="10"/>
      <c r="Z40" s="26" t="s">
        <v>34</v>
      </c>
      <c r="AA40" s="26" t="s">
        <v>88</v>
      </c>
      <c r="AB40" s="33">
        <v>5</v>
      </c>
      <c r="AC40" s="30"/>
      <c r="AD40" s="23">
        <v>1</v>
      </c>
      <c r="AE40" s="8">
        <v>1</v>
      </c>
      <c r="AF40" s="10">
        <v>1</v>
      </c>
      <c r="AH40" s="26" t="s">
        <v>120</v>
      </c>
      <c r="AI40" s="26" t="s">
        <v>118</v>
      </c>
      <c r="AJ40" s="33">
        <v>4</v>
      </c>
      <c r="AK40" s="30"/>
      <c r="AL40" s="23"/>
      <c r="AM40" s="8"/>
      <c r="AN40" s="10"/>
      <c r="AP40" s="26" t="s">
        <v>19</v>
      </c>
      <c r="AQ40" s="26" t="s">
        <v>142</v>
      </c>
      <c r="AR40" s="33">
        <v>3</v>
      </c>
      <c r="AS40" s="30"/>
      <c r="AT40" s="23">
        <v>1</v>
      </c>
      <c r="AU40" s="8">
        <v>1</v>
      </c>
      <c r="AV40" s="10">
        <v>1</v>
      </c>
      <c r="AX40" s="26" t="s">
        <v>38</v>
      </c>
      <c r="AY40" s="26" t="s">
        <v>168</v>
      </c>
      <c r="AZ40" s="33">
        <v>5</v>
      </c>
      <c r="BA40" s="30"/>
      <c r="BB40" s="23"/>
      <c r="BC40" s="8"/>
      <c r="BD40" s="10"/>
      <c r="BF40" s="26" t="s">
        <v>32</v>
      </c>
      <c r="BG40" s="26" t="s">
        <v>193</v>
      </c>
      <c r="BH40" s="33">
        <v>5</v>
      </c>
      <c r="BI40" s="30"/>
      <c r="BJ40" s="23"/>
      <c r="BK40" s="8"/>
      <c r="BL40" s="10"/>
    </row>
    <row r="41" spans="2:64" ht="27.75" customHeight="1" thickBot="1" x14ac:dyDescent="0.35">
      <c r="B41" s="28"/>
      <c r="C41" s="28"/>
      <c r="D41" s="28"/>
      <c r="E41" s="28"/>
      <c r="F41" s="28"/>
      <c r="G41" s="28"/>
      <c r="H41" s="28"/>
      <c r="I41" s="25">
        <v>37</v>
      </c>
      <c r="J41" s="26" t="s">
        <v>19</v>
      </c>
      <c r="K41" s="144" t="s">
        <v>777</v>
      </c>
      <c r="L41" s="33">
        <v>4</v>
      </c>
      <c r="M41" s="30"/>
      <c r="N41" s="23">
        <v>4</v>
      </c>
      <c r="O41" s="8">
        <v>2</v>
      </c>
      <c r="P41" s="10">
        <v>1</v>
      </c>
      <c r="Q41" s="25">
        <v>27</v>
      </c>
      <c r="R41" s="26" t="s">
        <v>34</v>
      </c>
      <c r="S41" s="26" t="s">
        <v>742</v>
      </c>
      <c r="T41" s="33">
        <v>5</v>
      </c>
      <c r="U41" s="30"/>
      <c r="V41" s="23">
        <v>3</v>
      </c>
      <c r="W41" s="8">
        <v>2</v>
      </c>
      <c r="X41" s="10"/>
      <c r="Z41" s="26" t="s">
        <v>34</v>
      </c>
      <c r="AA41" s="26" t="s">
        <v>89</v>
      </c>
      <c r="AB41" s="33">
        <v>5</v>
      </c>
      <c r="AC41" s="30"/>
      <c r="AD41" s="23">
        <v>1</v>
      </c>
      <c r="AE41" s="8">
        <v>1</v>
      </c>
      <c r="AF41" s="10">
        <v>1</v>
      </c>
      <c r="AH41" s="26" t="s">
        <v>120</v>
      </c>
      <c r="AI41" s="26" t="s">
        <v>119</v>
      </c>
      <c r="AJ41" s="33">
        <v>5</v>
      </c>
      <c r="AK41" s="30"/>
      <c r="AL41" s="23"/>
      <c r="AM41" s="8"/>
      <c r="AN41" s="10"/>
      <c r="AP41" s="26" t="s">
        <v>19</v>
      </c>
      <c r="AQ41" s="26" t="s">
        <v>143</v>
      </c>
      <c r="AR41" s="33">
        <v>5</v>
      </c>
      <c r="AS41" s="30"/>
      <c r="AT41" s="23">
        <v>1</v>
      </c>
      <c r="AU41" s="8">
        <v>1</v>
      </c>
      <c r="AV41" s="10">
        <v>1</v>
      </c>
      <c r="AX41" s="55" t="s">
        <v>38</v>
      </c>
      <c r="AY41" s="55" t="s">
        <v>150</v>
      </c>
      <c r="AZ41" s="56">
        <v>5</v>
      </c>
      <c r="BA41" s="31"/>
      <c r="BB41" s="24"/>
      <c r="BC41" s="11"/>
      <c r="BD41" s="57"/>
      <c r="BF41" s="26" t="s">
        <v>32</v>
      </c>
      <c r="BG41" s="26" t="s">
        <v>194</v>
      </c>
      <c r="BH41" s="33">
        <v>5</v>
      </c>
      <c r="BI41" s="30"/>
      <c r="BJ41" s="23"/>
      <c r="BK41" s="8"/>
      <c r="BL41" s="10"/>
    </row>
    <row r="42" spans="2:64" ht="27.75" customHeight="1" x14ac:dyDescent="0.3">
      <c r="B42" s="28"/>
      <c r="C42" s="28"/>
      <c r="D42" s="28"/>
      <c r="E42" s="28"/>
      <c r="F42" s="28"/>
      <c r="G42" s="28"/>
      <c r="H42" s="28"/>
      <c r="I42" s="25">
        <v>38</v>
      </c>
      <c r="J42" s="26" t="s">
        <v>6</v>
      </c>
      <c r="K42" s="144" t="s">
        <v>778</v>
      </c>
      <c r="L42" s="33">
        <v>4</v>
      </c>
      <c r="M42" s="30"/>
      <c r="N42" s="23">
        <v>3</v>
      </c>
      <c r="O42" s="8">
        <v>2</v>
      </c>
      <c r="P42" s="10">
        <v>2</v>
      </c>
      <c r="Q42" s="25">
        <v>28</v>
      </c>
      <c r="R42" s="26" t="s">
        <v>34</v>
      </c>
      <c r="S42" s="26" t="s">
        <v>743</v>
      </c>
      <c r="T42" s="33">
        <v>5</v>
      </c>
      <c r="U42" s="30"/>
      <c r="V42" s="23">
        <v>3</v>
      </c>
      <c r="W42" s="8">
        <v>2</v>
      </c>
      <c r="X42" s="10"/>
      <c r="Z42" s="26" t="s">
        <v>34</v>
      </c>
      <c r="AA42" s="26" t="s">
        <v>90</v>
      </c>
      <c r="AB42" s="33">
        <v>4</v>
      </c>
      <c r="AC42" s="30"/>
      <c r="AD42" s="23">
        <v>1</v>
      </c>
      <c r="AE42" s="8">
        <v>1</v>
      </c>
      <c r="AF42" s="10">
        <v>1</v>
      </c>
      <c r="AH42" s="28"/>
      <c r="AI42" s="28"/>
      <c r="AJ42" s="28"/>
      <c r="AK42" s="28"/>
      <c r="AL42" s="28"/>
      <c r="AM42" s="28"/>
      <c r="AN42" s="28"/>
      <c r="AP42" s="28"/>
      <c r="AQ42" s="28"/>
      <c r="AR42" s="28"/>
      <c r="AS42" s="28"/>
      <c r="AT42" s="28"/>
      <c r="AU42" s="28"/>
      <c r="AV42" s="28"/>
      <c r="AX42" s="28"/>
      <c r="AY42" s="28"/>
      <c r="AZ42" s="28"/>
      <c r="BA42" s="28"/>
      <c r="BB42" s="28"/>
      <c r="BC42" s="28"/>
      <c r="BD42" s="28"/>
      <c r="BF42" s="28"/>
      <c r="BG42" s="28"/>
      <c r="BH42" s="28"/>
      <c r="BI42" s="28"/>
      <c r="BJ42" s="28"/>
      <c r="BK42" s="28"/>
      <c r="BL42" s="28"/>
    </row>
    <row r="43" spans="2:64" ht="27.75" customHeight="1" x14ac:dyDescent="0.3">
      <c r="B43" s="28"/>
      <c r="C43" s="28"/>
      <c r="D43" s="28"/>
      <c r="E43" s="28"/>
      <c r="F43" s="28"/>
      <c r="G43" s="28"/>
      <c r="H43" s="28"/>
      <c r="I43" s="25">
        <v>39</v>
      </c>
      <c r="J43" s="26" t="s">
        <v>19</v>
      </c>
      <c r="K43" s="145" t="s">
        <v>779</v>
      </c>
      <c r="L43" s="33">
        <v>4</v>
      </c>
      <c r="M43" s="30"/>
      <c r="N43" s="23">
        <v>3</v>
      </c>
      <c r="O43" s="8">
        <v>2</v>
      </c>
      <c r="P43" s="10">
        <v>1</v>
      </c>
      <c r="Q43" s="25">
        <v>29</v>
      </c>
      <c r="R43" s="26" t="s">
        <v>34</v>
      </c>
      <c r="S43" s="26" t="s">
        <v>744</v>
      </c>
      <c r="T43" s="33">
        <v>5</v>
      </c>
      <c r="U43" s="30"/>
      <c r="V43" s="23">
        <v>3</v>
      </c>
      <c r="W43" s="8">
        <v>2</v>
      </c>
      <c r="X43" s="10"/>
      <c r="Z43" s="26" t="s">
        <v>34</v>
      </c>
      <c r="AA43" s="26" t="s">
        <v>91</v>
      </c>
      <c r="AB43" s="33">
        <v>4</v>
      </c>
      <c r="AC43" s="30"/>
      <c r="AD43" s="23">
        <v>1</v>
      </c>
      <c r="AE43" s="8">
        <v>1</v>
      </c>
      <c r="AF43" s="10">
        <v>1</v>
      </c>
      <c r="AH43" s="28"/>
      <c r="AI43" s="28"/>
      <c r="AJ43" s="28"/>
      <c r="AK43" s="28"/>
      <c r="AL43" s="28"/>
      <c r="AM43" s="28"/>
      <c r="AN43" s="28"/>
      <c r="AP43" s="28"/>
      <c r="AQ43" s="28"/>
      <c r="AR43" s="28"/>
      <c r="AS43" s="28"/>
      <c r="AT43" s="28"/>
      <c r="AU43" s="28"/>
      <c r="AV43" s="28"/>
      <c r="AX43" s="28"/>
      <c r="AY43" s="28"/>
      <c r="AZ43" s="28"/>
      <c r="BA43" s="28"/>
      <c r="BB43" s="28"/>
      <c r="BC43" s="28"/>
      <c r="BD43" s="28"/>
      <c r="BF43" s="28"/>
      <c r="BG43" s="28"/>
      <c r="BH43" s="28"/>
      <c r="BI43" s="28"/>
      <c r="BJ43" s="28"/>
      <c r="BK43" s="28"/>
      <c r="BL43" s="28"/>
    </row>
    <row r="44" spans="2:64" ht="27.75" customHeight="1" x14ac:dyDescent="0.3">
      <c r="B44" s="28"/>
      <c r="C44" s="28"/>
      <c r="D44" s="28"/>
      <c r="E44" s="28"/>
      <c r="F44" s="28"/>
      <c r="G44" s="28"/>
      <c r="H44" s="28"/>
      <c r="I44" s="25">
        <v>40</v>
      </c>
      <c r="J44" s="26" t="s">
        <v>789</v>
      </c>
      <c r="K44" s="145" t="s">
        <v>780</v>
      </c>
      <c r="L44" s="33">
        <v>4</v>
      </c>
      <c r="M44" s="30"/>
      <c r="N44" s="23">
        <v>4</v>
      </c>
      <c r="O44" s="8">
        <v>3</v>
      </c>
      <c r="P44" s="10">
        <v>3</v>
      </c>
      <c r="Q44" s="25">
        <v>30</v>
      </c>
      <c r="R44" s="26" t="s">
        <v>34</v>
      </c>
      <c r="S44" s="26" t="s">
        <v>56</v>
      </c>
      <c r="T44" s="33">
        <v>5</v>
      </c>
      <c r="U44" s="30"/>
      <c r="V44" s="23">
        <v>3</v>
      </c>
      <c r="W44" s="8">
        <v>2</v>
      </c>
      <c r="X44" s="10"/>
      <c r="Z44" s="26" t="s">
        <v>34</v>
      </c>
      <c r="AA44" s="26" t="s">
        <v>92</v>
      </c>
      <c r="AB44" s="33">
        <v>5</v>
      </c>
      <c r="AC44" s="30"/>
      <c r="AD44" s="23">
        <v>1</v>
      </c>
      <c r="AE44" s="8">
        <v>1</v>
      </c>
      <c r="AF44" s="10">
        <v>1</v>
      </c>
      <c r="AH44" s="28"/>
      <c r="AI44" s="28"/>
      <c r="AJ44" s="28"/>
      <c r="AK44" s="28"/>
      <c r="AL44" s="28"/>
      <c r="AM44" s="28"/>
      <c r="AN44" s="28"/>
      <c r="AP44" s="28"/>
      <c r="AQ44" s="28"/>
      <c r="AR44" s="28"/>
      <c r="AS44" s="28"/>
      <c r="AT44" s="28"/>
      <c r="AU44" s="28"/>
      <c r="AV44" s="28"/>
      <c r="AX44" s="28"/>
      <c r="AY44" s="28"/>
      <c r="AZ44" s="28"/>
      <c r="BA44" s="28"/>
      <c r="BB44" s="28"/>
      <c r="BC44" s="28"/>
      <c r="BD44" s="28"/>
      <c r="BF44" s="28"/>
      <c r="BG44" s="28"/>
      <c r="BH44" s="28"/>
      <c r="BI44" s="28"/>
      <c r="BJ44" s="28"/>
      <c r="BK44" s="28"/>
      <c r="BL44" s="28"/>
    </row>
    <row r="45" spans="2:64" ht="27.75" customHeight="1" x14ac:dyDescent="0.3">
      <c r="B45" s="28"/>
      <c r="C45" s="28"/>
      <c r="D45" s="28"/>
      <c r="E45" s="28"/>
      <c r="F45" s="28"/>
      <c r="G45" s="28"/>
      <c r="H45" s="28"/>
      <c r="I45" s="25">
        <v>41</v>
      </c>
      <c r="J45" s="26" t="s">
        <v>6</v>
      </c>
      <c r="K45" s="145" t="s">
        <v>781</v>
      </c>
      <c r="L45" s="33">
        <v>5</v>
      </c>
      <c r="M45" s="30"/>
      <c r="N45" s="23">
        <v>5</v>
      </c>
      <c r="O45" s="8">
        <v>4</v>
      </c>
      <c r="P45" s="10">
        <v>3</v>
      </c>
      <c r="Q45" s="25">
        <v>31</v>
      </c>
      <c r="R45" s="26" t="s">
        <v>34</v>
      </c>
      <c r="S45" s="26" t="s">
        <v>731</v>
      </c>
      <c r="T45" s="33">
        <v>5</v>
      </c>
      <c r="U45" s="30"/>
      <c r="V45" s="23">
        <v>3</v>
      </c>
      <c r="W45" s="8">
        <v>2</v>
      </c>
      <c r="X45" s="10"/>
      <c r="Z45"/>
      <c r="AA45"/>
      <c r="AB45"/>
      <c r="AC45"/>
      <c r="AD45"/>
      <c r="AE45"/>
      <c r="AF45"/>
      <c r="AH45" s="28"/>
      <c r="AI45" s="28"/>
      <c r="AJ45" s="28"/>
      <c r="AK45" s="28"/>
      <c r="AL45" s="28"/>
      <c r="AM45" s="28"/>
      <c r="AN45" s="28"/>
      <c r="AP45" s="28"/>
      <c r="AQ45" s="28"/>
      <c r="AR45" s="28"/>
      <c r="AS45" s="28"/>
      <c r="AT45" s="28"/>
      <c r="AU45" s="28"/>
      <c r="AV45" s="28"/>
      <c r="AX45" s="28"/>
      <c r="AY45" s="28"/>
      <c r="AZ45" s="28"/>
      <c r="BA45" s="28"/>
      <c r="BB45" s="28"/>
      <c r="BC45" s="28"/>
      <c r="BD45" s="28"/>
      <c r="BF45" s="28"/>
      <c r="BG45" s="28"/>
      <c r="BH45" s="28"/>
      <c r="BI45" s="28"/>
      <c r="BJ45" s="28"/>
      <c r="BK45" s="28"/>
      <c r="BL45" s="28"/>
    </row>
    <row r="46" spans="2:64" ht="27.75" customHeight="1" thickBot="1" x14ac:dyDescent="0.35">
      <c r="B46" s="28"/>
      <c r="C46" s="28"/>
      <c r="D46" s="28"/>
      <c r="E46" s="28"/>
      <c r="F46" s="28"/>
      <c r="G46" s="28"/>
      <c r="H46" s="28"/>
      <c r="I46" s="25">
        <v>42</v>
      </c>
      <c r="J46" s="26" t="s">
        <v>19</v>
      </c>
      <c r="K46" s="145" t="s">
        <v>782</v>
      </c>
      <c r="L46" s="33">
        <v>5</v>
      </c>
      <c r="M46" s="30"/>
      <c r="N46" s="23">
        <v>5</v>
      </c>
      <c r="O46" s="8">
        <v>4</v>
      </c>
      <c r="P46" s="10">
        <v>2</v>
      </c>
      <c r="Q46" s="25">
        <v>32</v>
      </c>
      <c r="R46" s="26" t="s">
        <v>34</v>
      </c>
      <c r="S46" s="26" t="s">
        <v>57</v>
      </c>
      <c r="T46" s="33">
        <v>5</v>
      </c>
      <c r="U46" s="30"/>
      <c r="V46" s="23">
        <v>3</v>
      </c>
      <c r="W46" s="8">
        <v>2</v>
      </c>
      <c r="X46" s="10"/>
      <c r="Z46" s="296" t="s">
        <v>636</v>
      </c>
      <c r="AA46" s="296"/>
      <c r="AB46" s="296"/>
      <c r="AC46" s="296"/>
      <c r="AD46" s="296"/>
      <c r="AE46" s="296"/>
      <c r="AF46" s="296"/>
      <c r="AH46" s="296" t="s">
        <v>636</v>
      </c>
      <c r="AI46" s="296"/>
      <c r="AJ46" s="296"/>
      <c r="AK46" s="296"/>
      <c r="AL46" s="296"/>
      <c r="AM46" s="296"/>
      <c r="AN46" s="296"/>
      <c r="AP46" s="296" t="s">
        <v>636</v>
      </c>
      <c r="AQ46" s="296"/>
      <c r="AR46" s="296"/>
      <c r="AS46" s="296"/>
      <c r="AT46" s="296"/>
      <c r="AU46" s="296"/>
      <c r="AV46" s="296"/>
      <c r="AX46" s="289" t="s">
        <v>16</v>
      </c>
      <c r="AY46" s="289"/>
      <c r="AZ46" s="289"/>
      <c r="BA46" s="289"/>
      <c r="BB46" s="289"/>
      <c r="BC46" s="289"/>
      <c r="BD46" s="289"/>
      <c r="BF46" s="289" t="s">
        <v>16</v>
      </c>
      <c r="BG46" s="289"/>
      <c r="BH46" s="289"/>
      <c r="BI46" s="289"/>
      <c r="BJ46" s="289"/>
      <c r="BK46" s="289"/>
      <c r="BL46" s="289"/>
    </row>
    <row r="47" spans="2:64" ht="27.75" customHeight="1" x14ac:dyDescent="0.3">
      <c r="B47" s="28"/>
      <c r="C47" s="28"/>
      <c r="D47" s="28"/>
      <c r="E47" s="28"/>
      <c r="F47" s="28"/>
      <c r="G47" s="28"/>
      <c r="H47" s="28"/>
      <c r="I47" s="25">
        <v>43</v>
      </c>
      <c r="J47" s="26" t="s">
        <v>6</v>
      </c>
      <c r="K47" s="145" t="s">
        <v>799</v>
      </c>
      <c r="L47" s="33">
        <v>5</v>
      </c>
      <c r="M47" s="30"/>
      <c r="N47" s="23">
        <v>5</v>
      </c>
      <c r="O47" s="8">
        <v>5</v>
      </c>
      <c r="P47" s="10">
        <v>2</v>
      </c>
      <c r="Q47" s="25">
        <v>33</v>
      </c>
      <c r="R47" s="26" t="s">
        <v>34</v>
      </c>
      <c r="S47" s="26" t="s">
        <v>58</v>
      </c>
      <c r="T47" s="33">
        <v>5</v>
      </c>
      <c r="U47" s="30"/>
      <c r="V47" s="23">
        <v>3</v>
      </c>
      <c r="W47" s="8">
        <v>2</v>
      </c>
      <c r="X47" s="10"/>
      <c r="Z47" s="290"/>
      <c r="AA47" s="290"/>
      <c r="AB47" s="290"/>
      <c r="AC47" s="290"/>
      <c r="AD47" s="290"/>
      <c r="AE47" s="290"/>
      <c r="AF47" s="291"/>
      <c r="AH47" s="290"/>
      <c r="AI47" s="290"/>
      <c r="AJ47" s="290"/>
      <c r="AK47" s="290"/>
      <c r="AL47" s="290"/>
      <c r="AM47" s="290"/>
      <c r="AN47" s="291"/>
      <c r="AP47" s="290"/>
      <c r="AQ47" s="290"/>
      <c r="AR47" s="290"/>
      <c r="AS47" s="290"/>
      <c r="AT47" s="290"/>
      <c r="AU47" s="290"/>
      <c r="AV47" s="291"/>
      <c r="AX47" s="290"/>
      <c r="AY47" s="290"/>
      <c r="AZ47" s="290"/>
      <c r="BA47" s="290"/>
      <c r="BB47" s="290"/>
      <c r="BC47" s="290"/>
      <c r="BD47" s="291"/>
      <c r="BF47" s="290"/>
      <c r="BG47" s="290"/>
      <c r="BH47" s="290"/>
      <c r="BI47" s="290"/>
      <c r="BJ47" s="290"/>
      <c r="BK47" s="290"/>
      <c r="BL47" s="291"/>
    </row>
    <row r="48" spans="2:64" ht="27.75" customHeight="1" x14ac:dyDescent="0.3">
      <c r="B48" s="28"/>
      <c r="C48" s="28"/>
      <c r="D48" s="28"/>
      <c r="E48" s="28"/>
      <c r="F48" s="28"/>
      <c r="G48" s="28"/>
      <c r="H48" s="28"/>
      <c r="I48" s="25">
        <v>44</v>
      </c>
      <c r="J48" s="26" t="s">
        <v>789</v>
      </c>
      <c r="K48" s="145" t="s">
        <v>783</v>
      </c>
      <c r="L48" s="33">
        <v>5</v>
      </c>
      <c r="M48" s="30"/>
      <c r="N48" s="23">
        <v>5</v>
      </c>
      <c r="O48" s="8">
        <v>5</v>
      </c>
      <c r="P48" s="10">
        <v>2</v>
      </c>
      <c r="Q48" s="25">
        <v>34</v>
      </c>
      <c r="R48" s="26" t="s">
        <v>34</v>
      </c>
      <c r="S48" s="26" t="s">
        <v>59</v>
      </c>
      <c r="T48" s="33">
        <v>5</v>
      </c>
      <c r="U48" s="30"/>
      <c r="V48" s="23">
        <v>3</v>
      </c>
      <c r="W48" s="8">
        <v>2</v>
      </c>
      <c r="X48" s="10"/>
      <c r="Z48" s="292"/>
      <c r="AA48" s="292"/>
      <c r="AB48" s="292"/>
      <c r="AC48" s="292"/>
      <c r="AD48" s="292"/>
      <c r="AE48" s="292"/>
      <c r="AF48" s="293"/>
      <c r="AH48" s="292"/>
      <c r="AI48" s="292"/>
      <c r="AJ48" s="292"/>
      <c r="AK48" s="292"/>
      <c r="AL48" s="292"/>
      <c r="AM48" s="292"/>
      <c r="AN48" s="293"/>
      <c r="AP48" s="292"/>
      <c r="AQ48" s="292"/>
      <c r="AR48" s="292"/>
      <c r="AS48" s="292"/>
      <c r="AT48" s="292"/>
      <c r="AU48" s="292"/>
      <c r="AV48" s="293"/>
      <c r="AX48" s="292"/>
      <c r="AY48" s="292"/>
      <c r="AZ48" s="292"/>
      <c r="BA48" s="292"/>
      <c r="BB48" s="292"/>
      <c r="BC48" s="292"/>
      <c r="BD48" s="293"/>
      <c r="BF48" s="292"/>
      <c r="BG48" s="292"/>
      <c r="BH48" s="292"/>
      <c r="BI48" s="292"/>
      <c r="BJ48" s="292"/>
      <c r="BK48" s="292"/>
      <c r="BL48" s="293"/>
    </row>
    <row r="49" spans="1:64" ht="27.75" customHeight="1" x14ac:dyDescent="0.3">
      <c r="B49" s="254" t="s">
        <v>16</v>
      </c>
      <c r="C49" s="254"/>
      <c r="D49" s="254"/>
      <c r="E49" s="254"/>
      <c r="F49" s="254"/>
      <c r="G49" s="254"/>
      <c r="H49" s="254"/>
      <c r="I49" s="140">
        <v>45</v>
      </c>
      <c r="J49" s="138" t="s">
        <v>789</v>
      </c>
      <c r="K49" s="145" t="s">
        <v>784</v>
      </c>
      <c r="L49" s="33">
        <v>5</v>
      </c>
      <c r="M49" s="30"/>
      <c r="N49" s="23">
        <v>5</v>
      </c>
      <c r="O49" s="8">
        <v>5</v>
      </c>
      <c r="P49" s="10">
        <v>2</v>
      </c>
      <c r="Q49" s="25">
        <v>35</v>
      </c>
      <c r="R49" s="26" t="s">
        <v>34</v>
      </c>
      <c r="S49" s="26" t="s">
        <v>745</v>
      </c>
      <c r="T49" s="33">
        <v>5</v>
      </c>
      <c r="U49" s="30"/>
      <c r="V49" s="23">
        <v>3</v>
      </c>
      <c r="W49" s="8">
        <v>2</v>
      </c>
      <c r="X49" s="10"/>
      <c r="Z49" s="292"/>
      <c r="AA49" s="292"/>
      <c r="AB49" s="292"/>
      <c r="AC49" s="292"/>
      <c r="AD49" s="292"/>
      <c r="AE49" s="292"/>
      <c r="AF49" s="293"/>
      <c r="AH49" s="292"/>
      <c r="AI49" s="292"/>
      <c r="AJ49" s="292"/>
      <c r="AK49" s="292"/>
      <c r="AL49" s="292"/>
      <c r="AM49" s="292"/>
      <c r="AN49" s="293"/>
      <c r="AP49" s="292"/>
      <c r="AQ49" s="292"/>
      <c r="AR49" s="292"/>
      <c r="AS49" s="292"/>
      <c r="AT49" s="292"/>
      <c r="AU49" s="292"/>
      <c r="AV49" s="293"/>
      <c r="AX49" s="292"/>
      <c r="AY49" s="292"/>
      <c r="AZ49" s="292"/>
      <c r="BA49" s="292"/>
      <c r="BB49" s="292"/>
      <c r="BC49" s="292"/>
      <c r="BD49" s="293"/>
      <c r="BF49" s="292"/>
      <c r="BG49" s="292"/>
      <c r="BH49" s="292"/>
      <c r="BI49" s="292"/>
      <c r="BJ49" s="292"/>
      <c r="BK49" s="292"/>
      <c r="BL49" s="293"/>
    </row>
    <row r="50" spans="1:64" ht="27.75" customHeight="1" x14ac:dyDescent="0.3">
      <c r="A50" s="137"/>
      <c r="B50" s="5"/>
      <c r="C50" s="139"/>
      <c r="D50" s="139"/>
      <c r="E50" s="139"/>
      <c r="F50" s="139"/>
      <c r="G50" s="139"/>
      <c r="H50" s="139"/>
      <c r="I50" s="140">
        <v>46</v>
      </c>
      <c r="J50" s="138" t="s">
        <v>19</v>
      </c>
      <c r="K50" s="145" t="s">
        <v>785</v>
      </c>
      <c r="L50" s="33">
        <v>5</v>
      </c>
      <c r="M50" s="30"/>
      <c r="N50" s="23">
        <v>4</v>
      </c>
      <c r="O50" s="8">
        <v>4</v>
      </c>
      <c r="P50" s="10">
        <v>1</v>
      </c>
      <c r="Q50" s="25">
        <v>36</v>
      </c>
      <c r="R50" s="26" t="s">
        <v>34</v>
      </c>
      <c r="S50" s="26" t="s">
        <v>732</v>
      </c>
      <c r="T50" s="33">
        <v>5</v>
      </c>
      <c r="U50" s="30"/>
      <c r="V50" s="23">
        <v>3</v>
      </c>
      <c r="W50" s="8">
        <v>2</v>
      </c>
      <c r="X50" s="10"/>
      <c r="Z50" s="292"/>
      <c r="AA50" s="292"/>
      <c r="AB50" s="292"/>
      <c r="AC50" s="292"/>
      <c r="AD50" s="292"/>
      <c r="AE50" s="292"/>
      <c r="AF50" s="293"/>
      <c r="AH50" s="292"/>
      <c r="AI50" s="292"/>
      <c r="AJ50" s="292"/>
      <c r="AK50" s="292"/>
      <c r="AL50" s="292"/>
      <c r="AM50" s="292"/>
      <c r="AN50" s="293"/>
      <c r="AP50" s="292"/>
      <c r="AQ50" s="292"/>
      <c r="AR50" s="292"/>
      <c r="AS50" s="292"/>
      <c r="AT50" s="292"/>
      <c r="AU50" s="292"/>
      <c r="AV50" s="293"/>
      <c r="AX50" s="292"/>
      <c r="AY50" s="292"/>
      <c r="AZ50" s="292"/>
      <c r="BA50" s="292"/>
      <c r="BB50" s="292"/>
      <c r="BC50" s="292"/>
      <c r="BD50" s="293"/>
      <c r="BF50" s="292"/>
      <c r="BG50" s="292"/>
      <c r="BH50" s="292"/>
      <c r="BI50" s="292"/>
      <c r="BJ50" s="292"/>
      <c r="BK50" s="292"/>
      <c r="BL50" s="293"/>
    </row>
    <row r="51" spans="1:64" ht="27.75" customHeight="1" x14ac:dyDescent="0.35">
      <c r="A51" s="137"/>
      <c r="B51" s="37"/>
      <c r="C51" s="37"/>
      <c r="D51" s="37"/>
      <c r="E51" s="37"/>
      <c r="F51" s="37"/>
      <c r="G51" s="37"/>
      <c r="H51" s="37"/>
      <c r="I51" s="141">
        <v>47</v>
      </c>
      <c r="J51" s="138" t="s">
        <v>19</v>
      </c>
      <c r="K51" s="145" t="s">
        <v>786</v>
      </c>
      <c r="L51" s="127">
        <v>4</v>
      </c>
      <c r="M51" s="30"/>
      <c r="N51" s="23">
        <v>2</v>
      </c>
      <c r="O51" s="8">
        <v>1</v>
      </c>
      <c r="P51" s="10">
        <v>1</v>
      </c>
      <c r="Q51" s="25">
        <v>37</v>
      </c>
      <c r="R51" s="26" t="s">
        <v>34</v>
      </c>
      <c r="S51" s="26" t="s">
        <v>60</v>
      </c>
      <c r="T51" s="33">
        <v>5</v>
      </c>
      <c r="U51" s="30"/>
      <c r="V51" s="23">
        <v>3</v>
      </c>
      <c r="W51" s="8">
        <v>2</v>
      </c>
      <c r="X51" s="10"/>
      <c r="Z51" s="292"/>
      <c r="AA51" s="292"/>
      <c r="AB51" s="292"/>
      <c r="AC51" s="292"/>
      <c r="AD51" s="292"/>
      <c r="AE51" s="292"/>
      <c r="AF51" s="293"/>
      <c r="AH51" s="292"/>
      <c r="AI51" s="292"/>
      <c r="AJ51" s="292"/>
      <c r="AK51" s="292"/>
      <c r="AL51" s="292"/>
      <c r="AM51" s="292"/>
      <c r="AN51" s="293"/>
      <c r="AP51" s="292"/>
      <c r="AQ51" s="292"/>
      <c r="AR51" s="292"/>
      <c r="AS51" s="292"/>
      <c r="AT51" s="292"/>
      <c r="AU51" s="292"/>
      <c r="AV51" s="293"/>
      <c r="AX51" s="292"/>
      <c r="AY51" s="292"/>
      <c r="AZ51" s="292"/>
      <c r="BA51" s="292"/>
      <c r="BB51" s="292"/>
      <c r="BC51" s="292"/>
      <c r="BD51" s="293"/>
      <c r="BF51" s="292"/>
      <c r="BG51" s="292"/>
      <c r="BH51" s="292"/>
      <c r="BI51" s="292"/>
      <c r="BJ51" s="292"/>
      <c r="BK51" s="292"/>
      <c r="BL51" s="293"/>
    </row>
    <row r="52" spans="1:64" ht="27.75" customHeight="1" x14ac:dyDescent="0.3">
      <c r="A52" s="137"/>
      <c r="B52" s="37"/>
      <c r="C52" s="37"/>
      <c r="D52" s="37"/>
      <c r="E52" s="37"/>
      <c r="F52" s="37"/>
      <c r="G52" s="37"/>
      <c r="H52" s="37"/>
      <c r="I52" s="140">
        <v>48</v>
      </c>
      <c r="J52" s="138" t="s">
        <v>789</v>
      </c>
      <c r="K52" s="145" t="s">
        <v>791</v>
      </c>
      <c r="L52" s="33">
        <v>4</v>
      </c>
      <c r="M52" s="30"/>
      <c r="N52" s="23">
        <v>4</v>
      </c>
      <c r="O52" s="8">
        <v>4</v>
      </c>
      <c r="P52" s="10">
        <v>4</v>
      </c>
      <c r="Q52" s="25">
        <v>38</v>
      </c>
      <c r="R52" s="26" t="s">
        <v>34</v>
      </c>
      <c r="S52" s="26" t="s">
        <v>733</v>
      </c>
      <c r="T52" s="33">
        <v>5</v>
      </c>
      <c r="U52" s="30"/>
      <c r="V52" s="23">
        <v>3</v>
      </c>
      <c r="W52" s="8">
        <v>2</v>
      </c>
      <c r="X52" s="10"/>
      <c r="Z52" s="292"/>
      <c r="AA52" s="292"/>
      <c r="AB52" s="292"/>
      <c r="AC52" s="292"/>
      <c r="AD52" s="292"/>
      <c r="AE52" s="292"/>
      <c r="AF52" s="293"/>
      <c r="AH52" s="292"/>
      <c r="AI52" s="292"/>
      <c r="AJ52" s="292"/>
      <c r="AK52" s="292"/>
      <c r="AL52" s="292"/>
      <c r="AM52" s="292"/>
      <c r="AN52" s="293"/>
      <c r="AP52" s="292"/>
      <c r="AQ52" s="292"/>
      <c r="AR52" s="292"/>
      <c r="AS52" s="292"/>
      <c r="AT52" s="292"/>
      <c r="AU52" s="292"/>
      <c r="AV52" s="293"/>
      <c r="AX52" s="292"/>
      <c r="AY52" s="292"/>
      <c r="AZ52" s="292"/>
      <c r="BA52" s="292"/>
      <c r="BB52" s="292"/>
      <c r="BC52" s="292"/>
      <c r="BD52" s="293"/>
      <c r="BF52" s="292"/>
      <c r="BG52" s="292"/>
      <c r="BH52" s="292"/>
      <c r="BI52" s="292"/>
      <c r="BJ52" s="292"/>
      <c r="BK52" s="292"/>
      <c r="BL52" s="293"/>
    </row>
    <row r="53" spans="1:64" ht="27.75" customHeight="1" x14ac:dyDescent="0.3">
      <c r="A53" s="137"/>
      <c r="B53" s="37"/>
      <c r="C53" s="37"/>
      <c r="D53" s="37"/>
      <c r="E53" s="37"/>
      <c r="F53" s="37"/>
      <c r="G53" s="37"/>
      <c r="H53" s="37"/>
      <c r="I53" s="140">
        <v>49</v>
      </c>
      <c r="J53" s="138" t="s">
        <v>6</v>
      </c>
      <c r="K53" s="145" t="s">
        <v>787</v>
      </c>
      <c r="L53" s="33">
        <v>4</v>
      </c>
      <c r="M53" s="30"/>
      <c r="N53" s="23">
        <v>1</v>
      </c>
      <c r="O53" s="8">
        <v>1</v>
      </c>
      <c r="P53" s="10">
        <v>1</v>
      </c>
      <c r="Q53" s="25">
        <v>39</v>
      </c>
      <c r="R53" s="26" t="s">
        <v>34</v>
      </c>
      <c r="S53" s="26" t="s">
        <v>734</v>
      </c>
      <c r="T53" s="33">
        <v>5</v>
      </c>
      <c r="U53" s="30"/>
      <c r="V53" s="23">
        <v>3</v>
      </c>
      <c r="W53" s="8">
        <v>2</v>
      </c>
      <c r="X53" s="10"/>
      <c r="Z53" s="292"/>
      <c r="AA53" s="292"/>
      <c r="AB53" s="292"/>
      <c r="AC53" s="292"/>
      <c r="AD53" s="292"/>
      <c r="AE53" s="292"/>
      <c r="AF53" s="293"/>
      <c r="AH53" s="292"/>
      <c r="AI53" s="292"/>
      <c r="AJ53" s="292"/>
      <c r="AK53" s="292"/>
      <c r="AL53" s="292"/>
      <c r="AM53" s="292"/>
      <c r="AN53" s="293"/>
      <c r="AP53" s="292"/>
      <c r="AQ53" s="292"/>
      <c r="AR53" s="292"/>
      <c r="AS53" s="292"/>
      <c r="AT53" s="292"/>
      <c r="AU53" s="292"/>
      <c r="AV53" s="293"/>
      <c r="AX53" s="292"/>
      <c r="AY53" s="292"/>
      <c r="AZ53" s="292"/>
      <c r="BA53" s="292"/>
      <c r="BB53" s="292"/>
      <c r="BC53" s="292"/>
      <c r="BD53" s="293"/>
      <c r="BF53" s="292"/>
      <c r="BG53" s="292"/>
      <c r="BH53" s="292"/>
      <c r="BI53" s="292"/>
      <c r="BJ53" s="292"/>
      <c r="BK53" s="292"/>
      <c r="BL53" s="293"/>
    </row>
    <row r="54" spans="1:64" ht="27.75" customHeight="1" x14ac:dyDescent="0.3">
      <c r="A54" s="137"/>
      <c r="B54" s="37"/>
      <c r="C54" s="37"/>
      <c r="D54" s="37"/>
      <c r="E54" s="37"/>
      <c r="F54" s="37"/>
      <c r="G54" s="37"/>
      <c r="H54" s="37"/>
      <c r="I54" s="140">
        <v>50</v>
      </c>
      <c r="J54" s="138" t="s">
        <v>6</v>
      </c>
      <c r="K54" s="146" t="s">
        <v>788</v>
      </c>
      <c r="L54" s="33">
        <v>4</v>
      </c>
      <c r="M54" s="30"/>
      <c r="N54" s="23">
        <v>3</v>
      </c>
      <c r="O54" s="8">
        <v>3</v>
      </c>
      <c r="P54" s="10">
        <v>1</v>
      </c>
      <c r="Q54" s="25">
        <v>40</v>
      </c>
      <c r="R54" s="26" t="s">
        <v>34</v>
      </c>
      <c r="S54" s="26" t="s">
        <v>735</v>
      </c>
      <c r="T54" s="33">
        <v>5</v>
      </c>
      <c r="U54" s="30"/>
      <c r="V54" s="23">
        <v>3</v>
      </c>
      <c r="W54" s="8">
        <v>2</v>
      </c>
      <c r="X54" s="10"/>
      <c r="Z54" s="292"/>
      <c r="AA54" s="292"/>
      <c r="AB54" s="292"/>
      <c r="AC54" s="292"/>
      <c r="AD54" s="292"/>
      <c r="AE54" s="292"/>
      <c r="AF54" s="293"/>
      <c r="AH54" s="292"/>
      <c r="AI54" s="292"/>
      <c r="AJ54" s="292"/>
      <c r="AK54" s="292"/>
      <c r="AL54" s="292"/>
      <c r="AM54" s="292"/>
      <c r="AN54" s="293"/>
      <c r="AP54" s="292"/>
      <c r="AQ54" s="292"/>
      <c r="AR54" s="292"/>
      <c r="AS54" s="292"/>
      <c r="AT54" s="292"/>
      <c r="AU54" s="292"/>
      <c r="AV54" s="293"/>
      <c r="AX54" s="292"/>
      <c r="AY54" s="292"/>
      <c r="AZ54" s="292"/>
      <c r="BA54" s="292"/>
      <c r="BB54" s="292"/>
      <c r="BC54" s="292"/>
      <c r="BD54" s="293"/>
      <c r="BF54" s="292"/>
      <c r="BG54" s="292"/>
      <c r="BH54" s="292"/>
      <c r="BI54" s="292"/>
      <c r="BJ54" s="292"/>
      <c r="BK54" s="292"/>
      <c r="BL54" s="293"/>
    </row>
    <row r="55" spans="1:64" ht="27.75" customHeight="1" x14ac:dyDescent="0.3">
      <c r="A55" s="137"/>
      <c r="B55" s="37"/>
      <c r="C55" s="37"/>
      <c r="D55" s="37"/>
      <c r="E55" s="37"/>
      <c r="F55" s="37"/>
      <c r="G55" s="37"/>
      <c r="H55" s="37"/>
      <c r="I55" s="140">
        <v>51</v>
      </c>
      <c r="J55" s="138" t="s">
        <v>120</v>
      </c>
      <c r="K55" s="146" t="s">
        <v>800</v>
      </c>
      <c r="L55" s="33">
        <v>4</v>
      </c>
      <c r="M55" s="30"/>
      <c r="N55" s="23">
        <v>2</v>
      </c>
      <c r="O55" s="8">
        <v>1</v>
      </c>
      <c r="P55" s="10">
        <v>1</v>
      </c>
      <c r="Q55" s="25">
        <v>41</v>
      </c>
      <c r="R55" s="26"/>
      <c r="S55" s="26"/>
      <c r="T55" s="33"/>
      <c r="U55" s="30"/>
      <c r="V55" s="23"/>
      <c r="W55" s="8"/>
      <c r="X55" s="10"/>
      <c r="Z55" s="292"/>
      <c r="AA55" s="292"/>
      <c r="AB55" s="292"/>
      <c r="AC55" s="292"/>
      <c r="AD55" s="292"/>
      <c r="AE55" s="292"/>
      <c r="AF55" s="293"/>
      <c r="AH55" s="292"/>
      <c r="AI55" s="292"/>
      <c r="AJ55" s="292"/>
      <c r="AK55" s="292"/>
      <c r="AL55" s="292"/>
      <c r="AM55" s="292"/>
      <c r="AN55" s="293"/>
      <c r="AP55" s="292"/>
      <c r="AQ55" s="292"/>
      <c r="AR55" s="292"/>
      <c r="AS55" s="292"/>
      <c r="AT55" s="292"/>
      <c r="AU55" s="292"/>
      <c r="AV55" s="293"/>
      <c r="AX55" s="292"/>
      <c r="AY55" s="292"/>
      <c r="AZ55" s="292"/>
      <c r="BA55" s="292"/>
      <c r="BB55" s="292"/>
      <c r="BC55" s="292"/>
      <c r="BD55" s="293"/>
      <c r="BF55" s="292"/>
      <c r="BG55" s="292"/>
      <c r="BH55" s="292"/>
      <c r="BI55" s="292"/>
      <c r="BJ55" s="292"/>
      <c r="BK55" s="292"/>
      <c r="BL55" s="293"/>
    </row>
    <row r="56" spans="1:64" ht="27.75" customHeight="1" x14ac:dyDescent="0.3">
      <c r="A56" s="137"/>
      <c r="B56" s="37"/>
      <c r="C56" s="37"/>
      <c r="D56" s="37"/>
      <c r="E56" s="37"/>
      <c r="F56" s="37"/>
      <c r="G56" s="37"/>
      <c r="H56" s="37"/>
      <c r="I56" s="140">
        <v>52</v>
      </c>
      <c r="J56" s="138"/>
      <c r="K56" s="26"/>
      <c r="L56" s="33"/>
      <c r="M56" s="30"/>
      <c r="N56" s="23"/>
      <c r="O56" s="8"/>
      <c r="P56" s="10"/>
      <c r="Q56" s="25">
        <v>42</v>
      </c>
      <c r="R56" s="26"/>
      <c r="S56" s="26"/>
      <c r="T56" s="33"/>
      <c r="U56" s="30"/>
      <c r="V56" s="23"/>
      <c r="W56" s="8"/>
      <c r="X56" s="10"/>
      <c r="Z56" s="292"/>
      <c r="AA56" s="292"/>
      <c r="AB56" s="292"/>
      <c r="AC56" s="292"/>
      <c r="AD56" s="292"/>
      <c r="AE56" s="292"/>
      <c r="AF56" s="293"/>
      <c r="AH56" s="292"/>
      <c r="AI56" s="292"/>
      <c r="AJ56" s="292"/>
      <c r="AK56" s="292"/>
      <c r="AL56" s="292"/>
      <c r="AM56" s="292"/>
      <c r="AN56" s="293"/>
      <c r="AP56" s="292"/>
      <c r="AQ56" s="292"/>
      <c r="AR56" s="292"/>
      <c r="AS56" s="292"/>
      <c r="AT56" s="292"/>
      <c r="AU56" s="292"/>
      <c r="AV56" s="293"/>
      <c r="AX56" s="292"/>
      <c r="AY56" s="292"/>
      <c r="AZ56" s="292"/>
      <c r="BA56" s="292"/>
      <c r="BB56" s="292"/>
      <c r="BC56" s="292"/>
      <c r="BD56" s="293"/>
      <c r="BF56" s="292"/>
      <c r="BG56" s="292"/>
      <c r="BH56" s="292"/>
      <c r="BI56" s="292"/>
      <c r="BJ56" s="292"/>
      <c r="BK56" s="292"/>
      <c r="BL56" s="293"/>
    </row>
    <row r="57" spans="1:64" ht="27.75" customHeight="1" x14ac:dyDescent="0.3">
      <c r="A57" s="137"/>
      <c r="B57" s="37"/>
      <c r="C57" s="37"/>
      <c r="D57" s="37"/>
      <c r="E57" s="37"/>
      <c r="F57" s="37"/>
      <c r="G57" s="37"/>
      <c r="H57" s="37"/>
      <c r="I57" s="140">
        <v>53</v>
      </c>
      <c r="J57" s="138"/>
      <c r="K57" s="26"/>
      <c r="L57" s="33"/>
      <c r="M57" s="30"/>
      <c r="N57" s="23"/>
      <c r="O57" s="8"/>
      <c r="P57" s="10"/>
      <c r="Q57" s="25">
        <v>43</v>
      </c>
      <c r="R57" s="26"/>
      <c r="S57" s="26"/>
      <c r="T57" s="33"/>
      <c r="U57" s="30"/>
      <c r="V57" s="23"/>
      <c r="W57" s="8"/>
      <c r="X57" s="10"/>
      <c r="Z57" s="292"/>
      <c r="AA57" s="292"/>
      <c r="AB57" s="292"/>
      <c r="AC57" s="292"/>
      <c r="AD57" s="292"/>
      <c r="AE57" s="292"/>
      <c r="AF57" s="293"/>
      <c r="AH57" s="292"/>
      <c r="AI57" s="292"/>
      <c r="AJ57" s="292"/>
      <c r="AK57" s="292"/>
      <c r="AL57" s="292"/>
      <c r="AM57" s="292"/>
      <c r="AN57" s="293"/>
      <c r="AP57" s="292"/>
      <c r="AQ57" s="292"/>
      <c r="AR57" s="292"/>
      <c r="AS57" s="292"/>
      <c r="AT57" s="292"/>
      <c r="AU57" s="292"/>
      <c r="AV57" s="293"/>
      <c r="AX57" s="292"/>
      <c r="AY57" s="292"/>
      <c r="AZ57" s="292"/>
      <c r="BA57" s="292"/>
      <c r="BB57" s="292"/>
      <c r="BC57" s="292"/>
      <c r="BD57" s="293"/>
      <c r="BF57" s="292"/>
      <c r="BG57" s="292"/>
      <c r="BH57" s="292"/>
      <c r="BI57" s="292"/>
      <c r="BJ57" s="292"/>
      <c r="BK57" s="292"/>
      <c r="BL57" s="293"/>
    </row>
    <row r="58" spans="1:64" ht="27.75" customHeight="1" x14ac:dyDescent="0.3">
      <c r="A58" s="137"/>
      <c r="B58" s="37"/>
      <c r="C58" s="37"/>
      <c r="D58" s="37"/>
      <c r="E58" s="37"/>
      <c r="F58" s="37"/>
      <c r="G58" s="37"/>
      <c r="H58" s="37"/>
      <c r="I58" s="140">
        <v>54</v>
      </c>
      <c r="J58" s="138"/>
      <c r="K58" s="26"/>
      <c r="L58" s="33"/>
      <c r="M58" s="30"/>
      <c r="N58" s="23"/>
      <c r="O58" s="8"/>
      <c r="P58" s="10"/>
      <c r="Q58" s="25">
        <v>44</v>
      </c>
      <c r="R58" s="26"/>
      <c r="S58" s="26"/>
      <c r="T58" s="33"/>
      <c r="U58" s="30"/>
      <c r="V58" s="23"/>
      <c r="W58" s="8"/>
      <c r="X58" s="10"/>
      <c r="Z58" s="292"/>
      <c r="AA58" s="292"/>
      <c r="AB58" s="292"/>
      <c r="AC58" s="292"/>
      <c r="AD58" s="292"/>
      <c r="AE58" s="292"/>
      <c r="AF58" s="293"/>
      <c r="AH58" s="292"/>
      <c r="AI58" s="292"/>
      <c r="AJ58" s="292"/>
      <c r="AK58" s="292"/>
      <c r="AL58" s="292"/>
      <c r="AM58" s="292"/>
      <c r="AN58" s="293"/>
      <c r="AP58" s="292"/>
      <c r="AQ58" s="292"/>
      <c r="AR58" s="292"/>
      <c r="AS58" s="292"/>
      <c r="AT58" s="292"/>
      <c r="AU58" s="292"/>
      <c r="AV58" s="293"/>
      <c r="AX58" s="292"/>
      <c r="AY58" s="292"/>
      <c r="AZ58" s="292"/>
      <c r="BA58" s="292"/>
      <c r="BB58" s="292"/>
      <c r="BC58" s="292"/>
      <c r="BD58" s="293"/>
      <c r="BF58" s="292"/>
      <c r="BG58" s="292"/>
      <c r="BH58" s="292"/>
      <c r="BI58" s="292"/>
      <c r="BJ58" s="292"/>
      <c r="BK58" s="292"/>
      <c r="BL58" s="293"/>
    </row>
    <row r="59" spans="1:64" ht="27.75" customHeight="1" x14ac:dyDescent="0.3">
      <c r="A59" s="137"/>
      <c r="B59" s="142"/>
      <c r="C59" s="142"/>
      <c r="D59" s="142"/>
      <c r="E59" s="142"/>
      <c r="F59" s="142"/>
      <c r="G59" s="142"/>
      <c r="H59" s="142"/>
      <c r="I59" s="25">
        <v>55</v>
      </c>
      <c r="J59" s="26"/>
      <c r="K59" s="26"/>
      <c r="L59" s="33"/>
      <c r="M59" s="30"/>
      <c r="N59" s="23"/>
      <c r="O59" s="8"/>
      <c r="P59" s="10"/>
      <c r="Q59" s="25">
        <v>45</v>
      </c>
      <c r="R59" s="26"/>
      <c r="S59" s="26"/>
      <c r="T59" s="33"/>
      <c r="U59" s="30"/>
      <c r="V59" s="23"/>
      <c r="W59" s="8"/>
      <c r="X59" s="10"/>
      <c r="Z59" s="292"/>
      <c r="AA59" s="292"/>
      <c r="AB59" s="292"/>
      <c r="AC59" s="292"/>
      <c r="AD59" s="292"/>
      <c r="AE59" s="292"/>
      <c r="AF59" s="293"/>
      <c r="AH59" s="292"/>
      <c r="AI59" s="292"/>
      <c r="AJ59" s="292"/>
      <c r="AK59" s="292"/>
      <c r="AL59" s="292"/>
      <c r="AM59" s="292"/>
      <c r="AN59" s="293"/>
      <c r="AP59" s="292"/>
      <c r="AQ59" s="292"/>
      <c r="AR59" s="292"/>
      <c r="AS59" s="292"/>
      <c r="AT59" s="292"/>
      <c r="AU59" s="292"/>
      <c r="AV59" s="293"/>
      <c r="AX59" s="292"/>
      <c r="AY59" s="292"/>
      <c r="AZ59" s="292"/>
      <c r="BA59" s="292"/>
      <c r="BB59" s="292"/>
      <c r="BC59" s="292"/>
      <c r="BD59" s="293"/>
      <c r="BF59" s="292"/>
      <c r="BG59" s="292"/>
      <c r="BH59" s="292"/>
      <c r="BI59" s="292"/>
      <c r="BJ59" s="292"/>
      <c r="BK59" s="292"/>
      <c r="BL59" s="293"/>
    </row>
    <row r="60" spans="1:64" ht="27.75" customHeight="1" thickBot="1" x14ac:dyDescent="0.35">
      <c r="B60" s="28"/>
      <c r="C60" s="28"/>
      <c r="D60" s="28"/>
      <c r="E60" s="28"/>
      <c r="F60" s="28"/>
      <c r="G60" s="28"/>
      <c r="H60" s="28"/>
      <c r="I60" s="25">
        <v>56</v>
      </c>
      <c r="J60" s="26"/>
      <c r="K60" s="26"/>
      <c r="L60" s="33"/>
      <c r="M60" s="30"/>
      <c r="N60" s="23"/>
      <c r="O60" s="8"/>
      <c r="P60" s="10"/>
      <c r="Q60" s="25">
        <v>46</v>
      </c>
      <c r="R60" s="26"/>
      <c r="S60" s="26"/>
      <c r="T60" s="33"/>
      <c r="U60" s="30"/>
      <c r="V60" s="23"/>
      <c r="W60" s="8"/>
      <c r="X60" s="10"/>
      <c r="Z60" s="294"/>
      <c r="AA60" s="294"/>
      <c r="AB60" s="294"/>
      <c r="AC60" s="294"/>
      <c r="AD60" s="294"/>
      <c r="AE60" s="294"/>
      <c r="AF60" s="295"/>
      <c r="AH60" s="294"/>
      <c r="AI60" s="294"/>
      <c r="AJ60" s="294"/>
      <c r="AK60" s="294"/>
      <c r="AL60" s="294"/>
      <c r="AM60" s="294"/>
      <c r="AN60" s="295"/>
      <c r="AP60" s="294"/>
      <c r="AQ60" s="294"/>
      <c r="AR60" s="294"/>
      <c r="AS60" s="294"/>
      <c r="AT60" s="294"/>
      <c r="AU60" s="294"/>
      <c r="AV60" s="295"/>
      <c r="AX60" s="294"/>
      <c r="AY60" s="294"/>
      <c r="AZ60" s="294"/>
      <c r="BA60" s="294"/>
      <c r="BB60" s="294"/>
      <c r="BC60" s="294"/>
      <c r="BD60" s="295"/>
      <c r="BF60" s="294"/>
      <c r="BG60" s="294"/>
      <c r="BH60" s="294"/>
      <c r="BI60" s="294"/>
      <c r="BJ60" s="294"/>
      <c r="BK60" s="294"/>
      <c r="BL60" s="295"/>
    </row>
    <row r="61" spans="1:64" s="108" customFormat="1" ht="27.75" customHeight="1" thickBot="1" x14ac:dyDescent="0.4">
      <c r="A61" s="28"/>
      <c r="B61" s="28"/>
      <c r="C61" s="28"/>
      <c r="D61" s="28"/>
      <c r="E61" s="28"/>
      <c r="F61" s="28"/>
      <c r="G61" s="28"/>
      <c r="H61" s="28"/>
      <c r="I61" s="25">
        <v>57</v>
      </c>
      <c r="J61" s="26"/>
      <c r="K61" s="26"/>
      <c r="L61" s="33"/>
      <c r="M61" s="30"/>
      <c r="N61" s="23"/>
      <c r="O61" s="8"/>
      <c r="P61" s="10"/>
      <c r="Q61" s="108">
        <v>47</v>
      </c>
      <c r="R61" s="126"/>
      <c r="S61" s="126"/>
      <c r="T61" s="127"/>
      <c r="U61" s="128"/>
      <c r="V61" s="129"/>
      <c r="W61" s="130"/>
      <c r="X61" s="131"/>
      <c r="Y61" s="109"/>
      <c r="Z61" s="256" t="s">
        <v>645</v>
      </c>
      <c r="AA61" s="256"/>
      <c r="AB61" s="256"/>
      <c r="AC61" s="256"/>
      <c r="AD61" s="256"/>
      <c r="AE61" s="256"/>
      <c r="AF61" s="257"/>
      <c r="AG61" s="109"/>
      <c r="AH61" s="256" t="s">
        <v>646</v>
      </c>
      <c r="AI61" s="256"/>
      <c r="AJ61" s="256"/>
      <c r="AK61" s="256"/>
      <c r="AL61" s="256"/>
      <c r="AM61" s="256"/>
      <c r="AN61" s="257"/>
      <c r="AO61" s="109"/>
      <c r="AP61" s="256" t="s">
        <v>251</v>
      </c>
      <c r="AQ61" s="256"/>
      <c r="AR61" s="256"/>
      <c r="AS61" s="256"/>
      <c r="AT61" s="256"/>
      <c r="AU61" s="256"/>
      <c r="AV61" s="257"/>
      <c r="AW61" s="109"/>
      <c r="AX61" s="256" t="s">
        <v>6</v>
      </c>
      <c r="AY61" s="256"/>
      <c r="AZ61" s="256"/>
      <c r="BA61" s="256"/>
      <c r="BB61" s="256"/>
      <c r="BC61" s="256"/>
      <c r="BD61" s="257"/>
      <c r="BE61" s="109"/>
      <c r="BF61" s="256" t="s">
        <v>279</v>
      </c>
      <c r="BG61" s="256"/>
      <c r="BH61" s="256"/>
      <c r="BI61" s="256"/>
      <c r="BJ61" s="256"/>
      <c r="BK61" s="256"/>
      <c r="BL61" s="257"/>
    </row>
    <row r="62" spans="1:64" ht="27.75" customHeight="1" thickBot="1" x14ac:dyDescent="0.4">
      <c r="A62" s="109"/>
      <c r="B62" s="109"/>
      <c r="C62" s="109"/>
      <c r="D62" s="109"/>
      <c r="E62" s="109"/>
      <c r="F62" s="109"/>
      <c r="G62" s="109"/>
      <c r="H62" s="109"/>
      <c r="I62" s="25">
        <v>58</v>
      </c>
      <c r="J62" s="26"/>
      <c r="K62" s="26"/>
      <c r="L62" s="33"/>
      <c r="M62" s="30"/>
      <c r="N62" s="23"/>
      <c r="O62" s="8"/>
      <c r="P62" s="10"/>
      <c r="Q62" s="25">
        <v>48</v>
      </c>
      <c r="R62" s="26"/>
      <c r="S62" s="26"/>
      <c r="T62" s="33"/>
      <c r="U62" s="30"/>
      <c r="V62" s="23"/>
      <c r="W62" s="8"/>
      <c r="X62" s="10"/>
      <c r="Z62" s="4"/>
      <c r="AA62" s="4"/>
      <c r="AB62" s="5"/>
      <c r="AC62" s="5"/>
      <c r="AD62" s="113">
        <f>COUNTIFS(AD64:AD90,5)</f>
        <v>0</v>
      </c>
      <c r="AE62" s="113">
        <f>COUNTIFS(AE64:AE90,5)</f>
        <v>0</v>
      </c>
      <c r="AF62" s="113">
        <f>COUNTIFS(AF64:AF90,5)</f>
        <v>0</v>
      </c>
      <c r="AH62" s="4"/>
      <c r="AI62" s="4"/>
      <c r="AJ62" s="5"/>
      <c r="AK62" s="5"/>
      <c r="AL62" s="113">
        <f>COUNTIFS(AL64:AL90,5)</f>
        <v>0</v>
      </c>
      <c r="AM62" s="113">
        <f>COUNTIFS(AM64:AM90,5)</f>
        <v>0</v>
      </c>
      <c r="AN62" s="113">
        <f>COUNTIFS(AN64:AN90,5)</f>
        <v>0</v>
      </c>
      <c r="AP62" s="4"/>
      <c r="AQ62" s="4"/>
      <c r="AR62" s="5"/>
      <c r="AS62" s="5"/>
      <c r="AT62" s="113">
        <f>COUNTIFS(AT64:AT90,5)</f>
        <v>0</v>
      </c>
      <c r="AU62" s="113">
        <f>COUNTIFS(AU64:AU90,5)</f>
        <v>0</v>
      </c>
      <c r="AV62" s="113">
        <f>COUNTIFS(AV64:AV90,5)</f>
        <v>0</v>
      </c>
      <c r="AX62" s="4"/>
      <c r="AY62" s="4"/>
      <c r="AZ62" s="5"/>
      <c r="BA62" s="5"/>
      <c r="BB62" s="113">
        <f>COUNTIFS(BB64:BB90,5)</f>
        <v>2</v>
      </c>
      <c r="BC62" s="113">
        <f>COUNTIFS(BC64:BC90,5)</f>
        <v>0</v>
      </c>
      <c r="BD62" s="113">
        <f>COUNTIFS(BD64:BD90,5)</f>
        <v>0</v>
      </c>
      <c r="BF62" s="4"/>
      <c r="BG62" s="4"/>
      <c r="BH62" s="5"/>
      <c r="BI62" s="5"/>
      <c r="BJ62" s="113">
        <f>COUNTIFS(BJ64:BJ90,5)</f>
        <v>0</v>
      </c>
      <c r="BK62" s="113">
        <f>COUNTIFS(BK64:BK90,5)</f>
        <v>0</v>
      </c>
      <c r="BL62" s="113">
        <f>COUNTIFS(BL64:BL90,5)</f>
        <v>0</v>
      </c>
    </row>
    <row r="63" spans="1:64" ht="27.75" customHeight="1" x14ac:dyDescent="0.3">
      <c r="B63" s="28"/>
      <c r="C63" s="28"/>
      <c r="D63" s="28"/>
      <c r="E63" s="28"/>
      <c r="F63" s="28"/>
      <c r="G63" s="28"/>
      <c r="H63" s="28"/>
      <c r="I63" s="25">
        <v>59</v>
      </c>
      <c r="J63" s="26"/>
      <c r="K63" s="26"/>
      <c r="L63" s="33"/>
      <c r="M63" s="30"/>
      <c r="N63" s="23"/>
      <c r="O63" s="8"/>
      <c r="P63" s="10"/>
      <c r="Q63" s="25">
        <v>49</v>
      </c>
      <c r="R63" s="26"/>
      <c r="S63" s="26"/>
      <c r="T63" s="33"/>
      <c r="U63" s="30"/>
      <c r="V63" s="23"/>
      <c r="W63" s="8"/>
      <c r="X63" s="10"/>
      <c r="Z63" s="279" t="s">
        <v>633</v>
      </c>
      <c r="AA63" s="251"/>
      <c r="AB63" s="32" t="s">
        <v>17</v>
      </c>
      <c r="AC63" s="22">
        <v>2015</v>
      </c>
      <c r="AD63" s="22" t="s">
        <v>634</v>
      </c>
      <c r="AE63" s="6">
        <v>2014</v>
      </c>
      <c r="AF63" s="7">
        <v>2013</v>
      </c>
      <c r="AH63" s="279" t="s">
        <v>633</v>
      </c>
      <c r="AI63" s="251"/>
      <c r="AJ63" s="32" t="s">
        <v>17</v>
      </c>
      <c r="AK63" s="22">
        <v>2015</v>
      </c>
      <c r="AL63" s="22" t="s">
        <v>634</v>
      </c>
      <c r="AM63" s="6">
        <v>2014</v>
      </c>
      <c r="AN63" s="7">
        <v>2013</v>
      </c>
      <c r="AP63" s="279" t="s">
        <v>633</v>
      </c>
      <c r="AQ63" s="251"/>
      <c r="AR63" s="32" t="s">
        <v>17</v>
      </c>
      <c r="AS63" s="22">
        <v>2015</v>
      </c>
      <c r="AT63" s="22" t="s">
        <v>634</v>
      </c>
      <c r="AU63" s="6">
        <v>2014</v>
      </c>
      <c r="AV63" s="7">
        <v>2013</v>
      </c>
      <c r="AX63" s="279" t="s">
        <v>633</v>
      </c>
      <c r="AY63" s="251"/>
      <c r="AZ63" s="32" t="s">
        <v>17</v>
      </c>
      <c r="BA63" s="22">
        <v>2015</v>
      </c>
      <c r="BB63" s="22" t="s">
        <v>634</v>
      </c>
      <c r="BC63" s="6">
        <v>2014</v>
      </c>
      <c r="BD63" s="7">
        <v>2013</v>
      </c>
      <c r="BF63" s="279" t="s">
        <v>633</v>
      </c>
      <c r="BG63" s="251"/>
      <c r="BH63" s="32" t="s">
        <v>17</v>
      </c>
      <c r="BI63" s="22">
        <v>2015</v>
      </c>
      <c r="BJ63" s="22" t="s">
        <v>634</v>
      </c>
      <c r="BK63" s="6">
        <v>2014</v>
      </c>
      <c r="BL63" s="7">
        <v>2013</v>
      </c>
    </row>
    <row r="64" spans="1:64" ht="27.75" customHeight="1" x14ac:dyDescent="0.3">
      <c r="B64" s="28"/>
      <c r="C64" s="28"/>
      <c r="D64" s="28"/>
      <c r="E64" s="28"/>
      <c r="F64" s="28"/>
      <c r="G64" s="28"/>
      <c r="H64" s="28"/>
      <c r="I64" s="25">
        <v>60</v>
      </c>
      <c r="J64" s="26"/>
      <c r="K64" s="26"/>
      <c r="L64" s="33"/>
      <c r="M64" s="30"/>
      <c r="N64" s="23"/>
      <c r="O64" s="8"/>
      <c r="P64" s="10"/>
      <c r="Q64" s="25">
        <v>50</v>
      </c>
      <c r="R64" s="26"/>
      <c r="S64" s="26"/>
      <c r="T64" s="33"/>
      <c r="U64" s="30"/>
      <c r="V64" s="23"/>
      <c r="W64" s="8"/>
      <c r="X64" s="10"/>
      <c r="Z64" s="26" t="s">
        <v>645</v>
      </c>
      <c r="AA64" s="26" t="s">
        <v>638</v>
      </c>
      <c r="AB64" s="33">
        <v>4</v>
      </c>
      <c r="AC64" s="30"/>
      <c r="AD64" s="23"/>
      <c r="AE64" s="8"/>
      <c r="AF64" s="9"/>
      <c r="AH64" s="26" t="s">
        <v>646</v>
      </c>
      <c r="AI64" s="26" t="s">
        <v>222</v>
      </c>
      <c r="AJ64" s="33">
        <v>4</v>
      </c>
      <c r="AK64" s="30"/>
      <c r="AL64" s="23"/>
      <c r="AM64" s="8"/>
      <c r="AN64" s="9"/>
      <c r="AP64" s="26" t="s">
        <v>251</v>
      </c>
      <c r="AQ64" s="26" t="s">
        <v>195</v>
      </c>
      <c r="AR64" s="33">
        <v>5</v>
      </c>
      <c r="AS64" s="30"/>
      <c r="AT64" s="23"/>
      <c r="AU64" s="8"/>
      <c r="AV64" s="10"/>
      <c r="AX64" s="26" t="s">
        <v>6</v>
      </c>
      <c r="AY64" s="26" t="s">
        <v>280</v>
      </c>
      <c r="AZ64" s="33">
        <v>5</v>
      </c>
      <c r="BA64" s="30"/>
      <c r="BB64" s="23">
        <v>4</v>
      </c>
      <c r="BC64" s="8">
        <v>3</v>
      </c>
      <c r="BD64" s="10">
        <v>1</v>
      </c>
      <c r="BF64" s="26" t="s">
        <v>279</v>
      </c>
      <c r="BG64" s="26" t="s">
        <v>252</v>
      </c>
      <c r="BH64" s="33">
        <v>5</v>
      </c>
      <c r="BI64" s="30"/>
      <c r="BJ64" s="23">
        <v>3</v>
      </c>
      <c r="BK64" s="8">
        <v>3</v>
      </c>
      <c r="BL64" s="10">
        <v>3</v>
      </c>
    </row>
    <row r="65" spans="2:64" ht="27.75" customHeight="1" x14ac:dyDescent="0.3">
      <c r="B65" s="28"/>
      <c r="C65" s="28"/>
      <c r="D65" s="28"/>
      <c r="E65" s="28"/>
      <c r="F65" s="28"/>
      <c r="G65" s="28"/>
      <c r="H65" s="28"/>
      <c r="I65" s="25">
        <v>61</v>
      </c>
      <c r="J65" s="26"/>
      <c r="K65" s="26"/>
      <c r="L65" s="33"/>
      <c r="M65" s="30"/>
      <c r="N65" s="23"/>
      <c r="O65" s="8"/>
      <c r="P65" s="10"/>
      <c r="Q65" s="25">
        <v>51</v>
      </c>
      <c r="R65" s="26"/>
      <c r="S65" s="26"/>
      <c r="T65" s="33"/>
      <c r="U65" s="30"/>
      <c r="V65" s="23"/>
      <c r="W65" s="8"/>
      <c r="X65" s="10"/>
      <c r="Z65" s="26" t="s">
        <v>645</v>
      </c>
      <c r="AA65" s="26" t="s">
        <v>639</v>
      </c>
      <c r="AB65" s="33">
        <v>5</v>
      </c>
      <c r="AC65" s="30"/>
      <c r="AD65" s="23"/>
      <c r="AE65" s="8"/>
      <c r="AF65" s="10"/>
      <c r="AH65" s="26" t="s">
        <v>646</v>
      </c>
      <c r="AI65" s="26" t="s">
        <v>223</v>
      </c>
      <c r="AJ65" s="33">
        <v>5</v>
      </c>
      <c r="AK65" s="30"/>
      <c r="AL65" s="23"/>
      <c r="AM65" s="8"/>
      <c r="AN65" s="10"/>
      <c r="AP65" s="26" t="s">
        <v>251</v>
      </c>
      <c r="AQ65" s="26" t="s">
        <v>196</v>
      </c>
      <c r="AR65" s="33">
        <v>4</v>
      </c>
      <c r="AS65" s="30"/>
      <c r="AT65" s="23"/>
      <c r="AU65" s="8"/>
      <c r="AV65" s="10"/>
      <c r="AX65" s="26" t="s">
        <v>6</v>
      </c>
      <c r="AY65" s="26" t="s">
        <v>281</v>
      </c>
      <c r="AZ65" s="33">
        <v>5</v>
      </c>
      <c r="BA65" s="30"/>
      <c r="BB65" s="23">
        <v>4</v>
      </c>
      <c r="BC65" s="8">
        <v>3</v>
      </c>
      <c r="BD65" s="10">
        <v>1</v>
      </c>
      <c r="BF65" s="26" t="s">
        <v>279</v>
      </c>
      <c r="BG65" s="26" t="s">
        <v>253</v>
      </c>
      <c r="BH65" s="33">
        <v>5</v>
      </c>
      <c r="BI65" s="30"/>
      <c r="BJ65" s="23">
        <v>3</v>
      </c>
      <c r="BK65" s="8">
        <v>3</v>
      </c>
      <c r="BL65" s="10">
        <v>2</v>
      </c>
    </row>
    <row r="66" spans="2:64" ht="27.75" customHeight="1" x14ac:dyDescent="0.3">
      <c r="I66" s="25">
        <v>62</v>
      </c>
      <c r="J66" s="26"/>
      <c r="K66" s="26"/>
      <c r="L66" s="33"/>
      <c r="M66" s="30"/>
      <c r="N66" s="23"/>
      <c r="O66" s="8"/>
      <c r="P66" s="10"/>
      <c r="Q66" s="25">
        <v>52</v>
      </c>
      <c r="R66" s="26"/>
      <c r="S66" s="26"/>
      <c r="T66" s="33"/>
      <c r="U66" s="30"/>
      <c r="V66" s="23"/>
      <c r="W66" s="8"/>
      <c r="X66" s="10"/>
      <c r="Z66" s="26" t="s">
        <v>645</v>
      </c>
      <c r="AA66" s="26" t="s">
        <v>640</v>
      </c>
      <c r="AB66" s="33">
        <v>5</v>
      </c>
      <c r="AC66" s="30"/>
      <c r="AD66" s="23"/>
      <c r="AE66" s="8"/>
      <c r="AF66" s="10"/>
      <c r="AH66" s="26" t="s">
        <v>646</v>
      </c>
      <c r="AI66" s="26" t="s">
        <v>224</v>
      </c>
      <c r="AJ66" s="33">
        <v>5</v>
      </c>
      <c r="AK66" s="30"/>
      <c r="AL66" s="23"/>
      <c r="AM66" s="8"/>
      <c r="AN66" s="10"/>
      <c r="AP66" s="26" t="s">
        <v>251</v>
      </c>
      <c r="AQ66" s="29" t="s">
        <v>197</v>
      </c>
      <c r="AR66" s="33">
        <v>5</v>
      </c>
      <c r="AS66" s="30"/>
      <c r="AT66" s="23"/>
      <c r="AU66" s="8"/>
      <c r="AV66" s="10"/>
      <c r="AX66" s="26" t="s">
        <v>6</v>
      </c>
      <c r="AY66" s="29" t="s">
        <v>282</v>
      </c>
      <c r="AZ66" s="33">
        <v>5</v>
      </c>
      <c r="BA66" s="30"/>
      <c r="BB66" s="23">
        <v>5</v>
      </c>
      <c r="BC66" s="8">
        <v>3</v>
      </c>
      <c r="BD66" s="10">
        <v>1</v>
      </c>
      <c r="BF66" s="26" t="s">
        <v>279</v>
      </c>
      <c r="BG66" s="29" t="s">
        <v>254</v>
      </c>
      <c r="BH66" s="33">
        <v>5</v>
      </c>
      <c r="BI66" s="30"/>
      <c r="BJ66" s="23">
        <v>3</v>
      </c>
      <c r="BK66" s="8">
        <v>3</v>
      </c>
      <c r="BL66" s="10">
        <v>2</v>
      </c>
    </row>
    <row r="67" spans="2:64" ht="27.75" customHeight="1" x14ac:dyDescent="0.3">
      <c r="B67" s="28"/>
      <c r="C67" s="28"/>
      <c r="D67" s="28"/>
      <c r="E67" s="28"/>
      <c r="F67" s="28"/>
      <c r="G67" s="28"/>
      <c r="H67" s="28"/>
      <c r="I67" s="25">
        <v>63</v>
      </c>
      <c r="J67" s="26"/>
      <c r="K67" s="26"/>
      <c r="L67" s="33"/>
      <c r="M67" s="30"/>
      <c r="N67" s="23"/>
      <c r="O67" s="8"/>
      <c r="P67" s="10"/>
      <c r="Q67" s="25">
        <v>53</v>
      </c>
      <c r="R67" s="26"/>
      <c r="S67" s="26"/>
      <c r="T67" s="33"/>
      <c r="U67" s="30"/>
      <c r="V67" s="23"/>
      <c r="W67" s="8"/>
      <c r="X67" s="10"/>
      <c r="Z67" s="26" t="s">
        <v>645</v>
      </c>
      <c r="AA67" s="26" t="s">
        <v>195</v>
      </c>
      <c r="AB67" s="33">
        <v>5</v>
      </c>
      <c r="AC67" s="30"/>
      <c r="AD67" s="23"/>
      <c r="AE67" s="8"/>
      <c r="AF67" s="10"/>
      <c r="AH67" s="26" t="s">
        <v>646</v>
      </c>
      <c r="AI67" s="26" t="s">
        <v>225</v>
      </c>
      <c r="AJ67" s="33">
        <v>5</v>
      </c>
      <c r="AK67" s="30"/>
      <c r="AL67" s="23"/>
      <c r="AM67" s="8"/>
      <c r="AN67" s="10"/>
      <c r="AP67" s="26" t="s">
        <v>251</v>
      </c>
      <c r="AQ67" s="29" t="s">
        <v>198</v>
      </c>
      <c r="AR67" s="33">
        <v>5</v>
      </c>
      <c r="AS67" s="30"/>
      <c r="AT67" s="23"/>
      <c r="AU67" s="8"/>
      <c r="AV67" s="10"/>
      <c r="AX67" s="26" t="s">
        <v>6</v>
      </c>
      <c r="AY67" s="29" t="s">
        <v>283</v>
      </c>
      <c r="AZ67" s="33">
        <v>5</v>
      </c>
      <c r="BA67" s="30"/>
      <c r="BB67" s="23">
        <v>4</v>
      </c>
      <c r="BC67" s="8">
        <v>3</v>
      </c>
      <c r="BD67" s="10">
        <v>2</v>
      </c>
      <c r="BF67" s="26" t="s">
        <v>279</v>
      </c>
      <c r="BG67" s="29" t="s">
        <v>255</v>
      </c>
      <c r="BH67" s="33">
        <v>5</v>
      </c>
      <c r="BI67" s="30"/>
      <c r="BJ67" s="23">
        <v>4</v>
      </c>
      <c r="BK67" s="8">
        <v>3</v>
      </c>
      <c r="BL67" s="10">
        <v>1</v>
      </c>
    </row>
    <row r="68" spans="2:64" ht="27.75" customHeight="1" x14ac:dyDescent="0.3">
      <c r="B68" s="28"/>
      <c r="C68" s="28"/>
      <c r="D68" s="28"/>
      <c r="E68" s="28"/>
      <c r="F68" s="28"/>
      <c r="G68" s="28"/>
      <c r="H68" s="28"/>
      <c r="I68" s="25">
        <v>64</v>
      </c>
      <c r="J68" s="26"/>
      <c r="K68" s="26"/>
      <c r="L68" s="33"/>
      <c r="M68" s="30"/>
      <c r="N68" s="23"/>
      <c r="O68" s="8"/>
      <c r="P68" s="10"/>
      <c r="Q68" s="25">
        <v>54</v>
      </c>
      <c r="R68" s="26"/>
      <c r="S68" s="26"/>
      <c r="T68" s="33"/>
      <c r="U68" s="30"/>
      <c r="V68" s="23"/>
      <c r="W68" s="8"/>
      <c r="X68" s="10"/>
      <c r="Z68" s="26" t="s">
        <v>645</v>
      </c>
      <c r="AA68" s="26" t="s">
        <v>196</v>
      </c>
      <c r="AB68" s="33">
        <v>5</v>
      </c>
      <c r="AC68" s="30"/>
      <c r="AD68" s="23"/>
      <c r="AE68" s="8"/>
      <c r="AF68" s="10"/>
      <c r="AH68" s="26" t="s">
        <v>646</v>
      </c>
      <c r="AI68" s="26" t="s">
        <v>226</v>
      </c>
      <c r="AJ68" s="33">
        <v>5</v>
      </c>
      <c r="AK68" s="30"/>
      <c r="AL68" s="23"/>
      <c r="AM68" s="8"/>
      <c r="AN68" s="10"/>
      <c r="AP68" s="26" t="s">
        <v>251</v>
      </c>
      <c r="AQ68" s="29" t="s">
        <v>199</v>
      </c>
      <c r="AR68" s="33">
        <v>5</v>
      </c>
      <c r="AS68" s="30"/>
      <c r="AT68" s="23"/>
      <c r="AU68" s="8"/>
      <c r="AV68" s="10"/>
      <c r="AX68" s="26" t="s">
        <v>6</v>
      </c>
      <c r="AY68" s="29" t="s">
        <v>284</v>
      </c>
      <c r="AZ68" s="33">
        <v>5</v>
      </c>
      <c r="BA68" s="30"/>
      <c r="BB68" s="23">
        <v>4</v>
      </c>
      <c r="BC68" s="8">
        <v>3</v>
      </c>
      <c r="BD68" s="10">
        <v>1</v>
      </c>
      <c r="BF68" s="26" t="s">
        <v>279</v>
      </c>
      <c r="BG68" s="29" t="s">
        <v>256</v>
      </c>
      <c r="BH68" s="33">
        <v>5</v>
      </c>
      <c r="BI68" s="30"/>
      <c r="BJ68" s="23">
        <v>4</v>
      </c>
      <c r="BK68" s="8">
        <v>3</v>
      </c>
      <c r="BL68" s="10">
        <v>1</v>
      </c>
    </row>
    <row r="69" spans="2:64" ht="27.75" customHeight="1" x14ac:dyDescent="0.3">
      <c r="B69" s="28"/>
      <c r="C69" s="28"/>
      <c r="D69" s="28"/>
      <c r="E69" s="28"/>
      <c r="F69" s="28"/>
      <c r="G69" s="28"/>
      <c r="H69" s="28"/>
      <c r="I69" s="25">
        <v>65</v>
      </c>
      <c r="J69" s="26"/>
      <c r="K69" s="26"/>
      <c r="L69" s="33"/>
      <c r="M69" s="30"/>
      <c r="N69" s="23"/>
      <c r="O69" s="8"/>
      <c r="P69" s="10"/>
      <c r="Q69" s="25">
        <v>55</v>
      </c>
      <c r="R69" s="26"/>
      <c r="S69" s="26"/>
      <c r="T69" s="33"/>
      <c r="U69" s="30"/>
      <c r="V69" s="23"/>
      <c r="W69" s="8"/>
      <c r="X69" s="10"/>
      <c r="Z69" s="26" t="s">
        <v>645</v>
      </c>
      <c r="AA69" s="29" t="s">
        <v>197</v>
      </c>
      <c r="AB69" s="33">
        <v>5</v>
      </c>
      <c r="AC69" s="30"/>
      <c r="AD69" s="23"/>
      <c r="AE69" s="8"/>
      <c r="AF69" s="10"/>
      <c r="AH69" s="26" t="s">
        <v>646</v>
      </c>
      <c r="AI69" s="29" t="s">
        <v>227</v>
      </c>
      <c r="AJ69" s="33">
        <v>5</v>
      </c>
      <c r="AK69" s="30"/>
      <c r="AL69" s="23"/>
      <c r="AM69" s="8"/>
      <c r="AN69" s="10"/>
      <c r="AP69" s="26" t="s">
        <v>251</v>
      </c>
      <c r="AQ69" s="29" t="s">
        <v>200</v>
      </c>
      <c r="AR69" s="33">
        <v>4</v>
      </c>
      <c r="AS69" s="30"/>
      <c r="AT69" s="23"/>
      <c r="AU69" s="8"/>
      <c r="AV69" s="10"/>
      <c r="AX69" s="26" t="s">
        <v>6</v>
      </c>
      <c r="AY69" s="29" t="s">
        <v>285</v>
      </c>
      <c r="AZ69" s="33">
        <v>5</v>
      </c>
      <c r="BA69" s="30"/>
      <c r="BB69" s="23">
        <v>4</v>
      </c>
      <c r="BC69" s="8">
        <v>3</v>
      </c>
      <c r="BD69" s="10">
        <v>1</v>
      </c>
      <c r="BF69" s="26" t="s">
        <v>279</v>
      </c>
      <c r="BG69" s="29" t="s">
        <v>257</v>
      </c>
      <c r="BH69" s="33">
        <v>5</v>
      </c>
      <c r="BI69" s="30"/>
      <c r="BJ69" s="23">
        <v>3</v>
      </c>
      <c r="BK69" s="8">
        <v>3</v>
      </c>
      <c r="BL69" s="10">
        <v>1</v>
      </c>
    </row>
    <row r="70" spans="2:64" ht="27.75" customHeight="1" thickBot="1" x14ac:dyDescent="0.35">
      <c r="B70" s="28"/>
      <c r="C70" s="28"/>
      <c r="D70" s="28"/>
      <c r="E70" s="28"/>
      <c r="F70" s="28"/>
      <c r="G70" s="28"/>
      <c r="H70" s="28"/>
      <c r="I70" s="25">
        <v>66</v>
      </c>
      <c r="J70" s="26"/>
      <c r="K70" s="26"/>
      <c r="L70" s="33"/>
      <c r="M70" s="30"/>
      <c r="N70" s="23"/>
      <c r="O70" s="8"/>
      <c r="P70" s="10"/>
      <c r="Q70" s="25">
        <v>56</v>
      </c>
      <c r="R70" s="26"/>
      <c r="S70" s="26"/>
      <c r="T70" s="33"/>
      <c r="U70" s="30"/>
      <c r="V70" s="23"/>
      <c r="W70" s="8"/>
      <c r="X70" s="10"/>
      <c r="Z70" s="26" t="s">
        <v>645</v>
      </c>
      <c r="AA70" s="29" t="s">
        <v>198</v>
      </c>
      <c r="AB70" s="33">
        <v>5</v>
      </c>
      <c r="AC70" s="30"/>
      <c r="AD70" s="23"/>
      <c r="AE70" s="8"/>
      <c r="AF70" s="10"/>
      <c r="AH70" s="26" t="s">
        <v>646</v>
      </c>
      <c r="AI70" s="29" t="s">
        <v>228</v>
      </c>
      <c r="AJ70" s="33">
        <v>5</v>
      </c>
      <c r="AK70" s="30"/>
      <c r="AL70" s="23"/>
      <c r="AM70" s="8"/>
      <c r="AN70" s="10"/>
      <c r="AP70" s="26" t="s">
        <v>251</v>
      </c>
      <c r="AQ70" s="29" t="s">
        <v>201</v>
      </c>
      <c r="AR70" s="33">
        <v>5</v>
      </c>
      <c r="AS70" s="30"/>
      <c r="AT70" s="23"/>
      <c r="AU70" s="8"/>
      <c r="AV70" s="10"/>
      <c r="AX70" s="26" t="s">
        <v>6</v>
      </c>
      <c r="AY70" s="29" t="s">
        <v>286</v>
      </c>
      <c r="AZ70" s="33">
        <v>5</v>
      </c>
      <c r="BA70" s="30"/>
      <c r="BB70" s="23">
        <v>3</v>
      </c>
      <c r="BC70" s="8">
        <v>3</v>
      </c>
      <c r="BD70" s="10">
        <v>2</v>
      </c>
      <c r="BF70" s="26" t="s">
        <v>279</v>
      </c>
      <c r="BG70" s="29" t="s">
        <v>258</v>
      </c>
      <c r="BH70" s="33">
        <v>5</v>
      </c>
      <c r="BI70" s="30"/>
      <c r="BJ70" s="23">
        <v>3</v>
      </c>
      <c r="BK70" s="8">
        <v>2</v>
      </c>
      <c r="BL70" s="10">
        <v>2</v>
      </c>
    </row>
    <row r="71" spans="2:64" ht="27.75" customHeight="1" thickBot="1" x14ac:dyDescent="0.35">
      <c r="B71" s="252" t="s">
        <v>747</v>
      </c>
      <c r="C71" s="252"/>
      <c r="D71" s="252"/>
      <c r="E71" s="252"/>
      <c r="F71" s="252"/>
      <c r="G71" s="252"/>
      <c r="H71" s="253"/>
      <c r="I71" s="25">
        <v>67</v>
      </c>
      <c r="J71" s="26"/>
      <c r="K71" s="26"/>
      <c r="L71" s="33"/>
      <c r="M71" s="30"/>
      <c r="N71" s="23"/>
      <c r="O71" s="8"/>
      <c r="P71" s="10"/>
      <c r="Q71" s="25">
        <v>57</v>
      </c>
      <c r="R71" s="26"/>
      <c r="S71" s="26"/>
      <c r="T71" s="33"/>
      <c r="U71" s="30"/>
      <c r="V71" s="23"/>
      <c r="W71" s="8"/>
      <c r="X71" s="10"/>
      <c r="Z71" s="26" t="s">
        <v>645</v>
      </c>
      <c r="AA71" s="29" t="s">
        <v>199</v>
      </c>
      <c r="AB71" s="33">
        <v>4</v>
      </c>
      <c r="AC71" s="30"/>
      <c r="AD71" s="23"/>
      <c r="AE71" s="8"/>
      <c r="AF71" s="10"/>
      <c r="AH71" s="26" t="s">
        <v>646</v>
      </c>
      <c r="AI71" s="29" t="s">
        <v>229</v>
      </c>
      <c r="AJ71" s="33">
        <v>4</v>
      </c>
      <c r="AK71" s="30"/>
      <c r="AL71" s="23"/>
      <c r="AM71" s="8"/>
      <c r="AN71" s="10"/>
      <c r="AP71" s="26" t="s">
        <v>251</v>
      </c>
      <c r="AQ71" s="29" t="s">
        <v>202</v>
      </c>
      <c r="AR71" s="33">
        <v>4</v>
      </c>
      <c r="AS71" s="30"/>
      <c r="AT71" s="23"/>
      <c r="AU71" s="8"/>
      <c r="AV71" s="10"/>
      <c r="AX71" s="26" t="s">
        <v>6</v>
      </c>
      <c r="AY71" s="29" t="s">
        <v>287</v>
      </c>
      <c r="AZ71" s="33">
        <v>5</v>
      </c>
      <c r="BA71" s="30"/>
      <c r="BB71" s="23">
        <v>3</v>
      </c>
      <c r="BC71" s="8">
        <v>3</v>
      </c>
      <c r="BD71" s="10">
        <v>1</v>
      </c>
      <c r="BF71" s="26" t="s">
        <v>279</v>
      </c>
      <c r="BG71" s="29" t="s">
        <v>259</v>
      </c>
      <c r="BH71" s="33">
        <v>5</v>
      </c>
      <c r="BI71" s="30"/>
      <c r="BJ71" s="23">
        <v>3</v>
      </c>
      <c r="BK71" s="8">
        <v>2</v>
      </c>
      <c r="BL71" s="10">
        <v>1</v>
      </c>
    </row>
    <row r="72" spans="2:64" ht="27.75" customHeight="1" x14ac:dyDescent="0.3">
      <c r="B72" s="28"/>
      <c r="C72" s="28"/>
      <c r="D72" s="28"/>
      <c r="E72" s="28"/>
      <c r="F72" s="28"/>
      <c r="G72" s="28"/>
      <c r="H72" s="28"/>
      <c r="I72" s="25">
        <v>68</v>
      </c>
      <c r="J72" s="26"/>
      <c r="K72" s="26"/>
      <c r="L72" s="33"/>
      <c r="M72" s="30"/>
      <c r="N72" s="23"/>
      <c r="O72" s="8"/>
      <c r="P72" s="10"/>
      <c r="Q72" s="25">
        <v>58</v>
      </c>
      <c r="R72" s="26"/>
      <c r="S72" s="26"/>
      <c r="T72" s="33"/>
      <c r="U72" s="30"/>
      <c r="V72" s="23"/>
      <c r="W72" s="8"/>
      <c r="X72" s="10"/>
      <c r="Z72" s="26" t="s">
        <v>645</v>
      </c>
      <c r="AA72" s="29" t="s">
        <v>200</v>
      </c>
      <c r="AB72" s="33">
        <v>5</v>
      </c>
      <c r="AC72" s="30"/>
      <c r="AD72" s="23"/>
      <c r="AE72" s="8"/>
      <c r="AF72" s="10"/>
      <c r="AH72" s="26" t="s">
        <v>646</v>
      </c>
      <c r="AI72" s="29" t="s">
        <v>230</v>
      </c>
      <c r="AJ72" s="33">
        <v>5</v>
      </c>
      <c r="AK72" s="30"/>
      <c r="AL72" s="23"/>
      <c r="AM72" s="8"/>
      <c r="AN72" s="10"/>
      <c r="AP72" s="26" t="s">
        <v>251</v>
      </c>
      <c r="AQ72" s="29" t="s">
        <v>203</v>
      </c>
      <c r="AR72" s="33">
        <v>5</v>
      </c>
      <c r="AS72" s="30"/>
      <c r="AT72" s="23"/>
      <c r="AU72" s="8"/>
      <c r="AV72" s="10"/>
      <c r="AX72" s="26" t="s">
        <v>6</v>
      </c>
      <c r="AY72" s="29" t="s">
        <v>288</v>
      </c>
      <c r="AZ72" s="33">
        <v>5</v>
      </c>
      <c r="BA72" s="30"/>
      <c r="BB72" s="23">
        <v>3</v>
      </c>
      <c r="BC72" s="8">
        <v>3</v>
      </c>
      <c r="BD72" s="10">
        <v>1</v>
      </c>
      <c r="BF72" s="26" t="s">
        <v>279</v>
      </c>
      <c r="BG72" s="29" t="s">
        <v>260</v>
      </c>
      <c r="BH72" s="33">
        <v>5</v>
      </c>
      <c r="BI72" s="30"/>
      <c r="BJ72" s="23">
        <v>3</v>
      </c>
      <c r="BK72" s="8">
        <v>2</v>
      </c>
      <c r="BL72" s="10">
        <v>1</v>
      </c>
    </row>
    <row r="73" spans="2:64" ht="27.75" customHeight="1" x14ac:dyDescent="0.3">
      <c r="B73" s="28"/>
      <c r="C73" s="28"/>
      <c r="D73" s="28"/>
      <c r="E73" s="28"/>
      <c r="F73" s="28"/>
      <c r="G73" s="28"/>
      <c r="H73" s="28"/>
      <c r="I73" s="25">
        <v>69</v>
      </c>
      <c r="J73" s="26"/>
      <c r="K73" s="26"/>
      <c r="L73" s="33"/>
      <c r="M73" s="30"/>
      <c r="N73" s="23"/>
      <c r="O73" s="8"/>
      <c r="P73" s="10"/>
      <c r="Q73" s="25">
        <v>59</v>
      </c>
      <c r="R73" s="26"/>
      <c r="S73" s="26"/>
      <c r="T73" s="33"/>
      <c r="U73" s="30"/>
      <c r="V73" s="23"/>
      <c r="W73" s="8"/>
      <c r="X73" s="10"/>
      <c r="Z73" s="26" t="s">
        <v>645</v>
      </c>
      <c r="AA73" s="29" t="s">
        <v>201</v>
      </c>
      <c r="AB73" s="33">
        <v>4</v>
      </c>
      <c r="AC73" s="30"/>
      <c r="AD73" s="23"/>
      <c r="AE73" s="8"/>
      <c r="AF73" s="10"/>
      <c r="AH73" s="26" t="s">
        <v>646</v>
      </c>
      <c r="AI73" s="29" t="s">
        <v>231</v>
      </c>
      <c r="AJ73" s="33">
        <v>4</v>
      </c>
      <c r="AK73" s="30"/>
      <c r="AL73" s="23"/>
      <c r="AM73" s="8"/>
      <c r="AN73" s="10"/>
      <c r="AP73" s="26" t="s">
        <v>251</v>
      </c>
      <c r="AQ73" s="29" t="s">
        <v>204</v>
      </c>
      <c r="AR73" s="33">
        <v>4</v>
      </c>
      <c r="AS73" s="30"/>
      <c r="AT73" s="23"/>
      <c r="AU73" s="8"/>
      <c r="AV73" s="10"/>
      <c r="AX73" s="26" t="s">
        <v>6</v>
      </c>
      <c r="AY73" s="29" t="s">
        <v>289</v>
      </c>
      <c r="AZ73" s="33">
        <v>5</v>
      </c>
      <c r="BA73" s="30"/>
      <c r="BB73" s="23">
        <v>3</v>
      </c>
      <c r="BC73" s="8">
        <v>3</v>
      </c>
      <c r="BD73" s="10">
        <v>1</v>
      </c>
      <c r="BF73" s="26" t="s">
        <v>279</v>
      </c>
      <c r="BG73" s="29" t="s">
        <v>261</v>
      </c>
      <c r="BH73" s="33">
        <v>5</v>
      </c>
      <c r="BI73" s="30"/>
      <c r="BJ73" s="23">
        <v>3</v>
      </c>
      <c r="BK73" s="8">
        <v>3</v>
      </c>
      <c r="BL73" s="10">
        <v>1</v>
      </c>
    </row>
    <row r="74" spans="2:64" ht="27.75" customHeight="1" x14ac:dyDescent="0.3">
      <c r="B74" s="28"/>
      <c r="C74" s="28"/>
      <c r="D74" s="28"/>
      <c r="E74" s="28"/>
      <c r="F74" s="28"/>
      <c r="G74" s="28"/>
      <c r="H74" s="28"/>
      <c r="I74" s="25">
        <v>70</v>
      </c>
      <c r="J74" s="26"/>
      <c r="K74" s="26"/>
      <c r="L74" s="33"/>
      <c r="M74" s="30"/>
      <c r="N74" s="23"/>
      <c r="O74" s="8"/>
      <c r="P74" s="10"/>
      <c r="Q74" s="25">
        <v>60</v>
      </c>
      <c r="R74" s="26"/>
      <c r="S74" s="26"/>
      <c r="T74" s="33"/>
      <c r="U74" s="30"/>
      <c r="V74" s="23"/>
      <c r="W74" s="8"/>
      <c r="X74" s="10"/>
      <c r="Z74" s="26" t="s">
        <v>645</v>
      </c>
      <c r="AA74" s="29" t="s">
        <v>202</v>
      </c>
      <c r="AB74" s="33">
        <v>4</v>
      </c>
      <c r="AC74" s="30"/>
      <c r="AD74" s="23"/>
      <c r="AE74" s="8"/>
      <c r="AF74" s="10"/>
      <c r="AH74" s="26" t="s">
        <v>646</v>
      </c>
      <c r="AI74" s="29" t="s">
        <v>232</v>
      </c>
      <c r="AJ74" s="33">
        <v>4</v>
      </c>
      <c r="AK74" s="30"/>
      <c r="AL74" s="23"/>
      <c r="AM74" s="8"/>
      <c r="AN74" s="10"/>
      <c r="AP74" s="26" t="s">
        <v>251</v>
      </c>
      <c r="AQ74" s="29" t="s">
        <v>205</v>
      </c>
      <c r="AR74" s="33">
        <v>5</v>
      </c>
      <c r="AS74" s="30"/>
      <c r="AT74" s="23"/>
      <c r="AU74" s="8"/>
      <c r="AV74" s="10"/>
      <c r="AX74" s="26" t="s">
        <v>6</v>
      </c>
      <c r="AY74" s="29" t="s">
        <v>290</v>
      </c>
      <c r="AZ74" s="33">
        <v>5</v>
      </c>
      <c r="BA74" s="30"/>
      <c r="BB74" s="23">
        <v>3</v>
      </c>
      <c r="BC74" s="8">
        <v>2</v>
      </c>
      <c r="BD74" s="10">
        <v>1</v>
      </c>
      <c r="BF74" s="26" t="s">
        <v>279</v>
      </c>
      <c r="BG74" s="29" t="s">
        <v>262</v>
      </c>
      <c r="BH74" s="33">
        <v>5</v>
      </c>
      <c r="BI74" s="30"/>
      <c r="BJ74" s="23">
        <v>2</v>
      </c>
      <c r="BK74" s="8">
        <v>2</v>
      </c>
      <c r="BL74" s="10">
        <v>1</v>
      </c>
    </row>
    <row r="75" spans="2:64" ht="27.75" customHeight="1" x14ac:dyDescent="0.3">
      <c r="B75" s="28"/>
      <c r="C75" s="28"/>
      <c r="D75" s="28"/>
      <c r="E75" s="28"/>
      <c r="F75" s="28"/>
      <c r="G75" s="28"/>
      <c r="H75" s="28"/>
      <c r="I75" s="25">
        <v>71</v>
      </c>
      <c r="J75" s="26"/>
      <c r="K75" s="26"/>
      <c r="L75" s="33"/>
      <c r="M75" s="30"/>
      <c r="N75" s="23"/>
      <c r="O75" s="8"/>
      <c r="P75" s="10"/>
      <c r="Q75" s="25">
        <v>61</v>
      </c>
      <c r="R75" s="26"/>
      <c r="S75" s="26"/>
      <c r="T75" s="33"/>
      <c r="U75" s="30"/>
      <c r="V75" s="23"/>
      <c r="W75" s="8"/>
      <c r="X75" s="10"/>
      <c r="Z75" s="26" t="s">
        <v>645</v>
      </c>
      <c r="AA75" s="29" t="s">
        <v>203</v>
      </c>
      <c r="AB75" s="33">
        <v>5</v>
      </c>
      <c r="AC75" s="30"/>
      <c r="AD75" s="23"/>
      <c r="AE75" s="8"/>
      <c r="AF75" s="10"/>
      <c r="AH75" s="26" t="s">
        <v>646</v>
      </c>
      <c r="AI75" s="29" t="s">
        <v>233</v>
      </c>
      <c r="AJ75" s="33">
        <v>5</v>
      </c>
      <c r="AK75" s="30"/>
      <c r="AL75" s="23"/>
      <c r="AM75" s="8"/>
      <c r="AN75" s="10"/>
      <c r="AP75" s="26" t="s">
        <v>251</v>
      </c>
      <c r="AQ75" s="26" t="s">
        <v>206</v>
      </c>
      <c r="AR75" s="33">
        <v>5</v>
      </c>
      <c r="AS75" s="30"/>
      <c r="AT75" s="23"/>
      <c r="AU75" s="8"/>
      <c r="AV75" s="10"/>
      <c r="AX75" s="26" t="s">
        <v>6</v>
      </c>
      <c r="AY75" s="26" t="s">
        <v>291</v>
      </c>
      <c r="AZ75" s="33">
        <v>5</v>
      </c>
      <c r="BA75" s="30"/>
      <c r="BB75" s="23">
        <v>4</v>
      </c>
      <c r="BC75" s="8">
        <v>4</v>
      </c>
      <c r="BD75" s="10">
        <v>1</v>
      </c>
      <c r="BF75" s="26" t="s">
        <v>279</v>
      </c>
      <c r="BG75" s="26" t="s">
        <v>263</v>
      </c>
      <c r="BH75" s="33">
        <v>5</v>
      </c>
      <c r="BI75" s="30"/>
      <c r="BJ75" s="23">
        <v>3</v>
      </c>
      <c r="BK75" s="8">
        <v>3</v>
      </c>
      <c r="BL75" s="10">
        <v>2</v>
      </c>
    </row>
    <row r="76" spans="2:64" ht="27.75" customHeight="1" x14ac:dyDescent="0.3">
      <c r="B76" s="28"/>
      <c r="C76" s="28"/>
      <c r="D76" s="28"/>
      <c r="E76" s="28"/>
      <c r="F76" s="28"/>
      <c r="G76" s="28"/>
      <c r="H76" s="28"/>
      <c r="I76" s="25">
        <v>72</v>
      </c>
      <c r="J76" s="26"/>
      <c r="K76" s="26"/>
      <c r="L76" s="33"/>
      <c r="M76" s="30"/>
      <c r="N76" s="23"/>
      <c r="O76" s="8"/>
      <c r="P76" s="10"/>
      <c r="Q76" s="25">
        <v>62</v>
      </c>
      <c r="R76" s="26"/>
      <c r="S76" s="26"/>
      <c r="T76" s="33"/>
      <c r="U76" s="30"/>
      <c r="V76" s="23"/>
      <c r="W76" s="8"/>
      <c r="X76" s="10"/>
      <c r="Z76" s="26" t="s">
        <v>645</v>
      </c>
      <c r="AA76" s="29" t="s">
        <v>204</v>
      </c>
      <c r="AB76" s="33">
        <v>5</v>
      </c>
      <c r="AC76" s="30"/>
      <c r="AD76" s="23"/>
      <c r="AE76" s="8"/>
      <c r="AF76" s="10"/>
      <c r="AH76" s="26" t="s">
        <v>646</v>
      </c>
      <c r="AI76" s="29" t="s">
        <v>234</v>
      </c>
      <c r="AJ76" s="33">
        <v>5</v>
      </c>
      <c r="AK76" s="30"/>
      <c r="AL76" s="23"/>
      <c r="AM76" s="8"/>
      <c r="AN76" s="10"/>
      <c r="AP76" s="26" t="s">
        <v>251</v>
      </c>
      <c r="AQ76" s="26" t="s">
        <v>207</v>
      </c>
      <c r="AR76" s="33">
        <v>5</v>
      </c>
      <c r="AS76" s="30"/>
      <c r="AT76" s="23"/>
      <c r="AU76" s="8"/>
      <c r="AV76" s="10"/>
      <c r="AX76" s="26" t="s">
        <v>6</v>
      </c>
      <c r="AY76" s="26" t="s">
        <v>292</v>
      </c>
      <c r="AZ76" s="33">
        <v>5</v>
      </c>
      <c r="BA76" s="30"/>
      <c r="BB76" s="23">
        <v>5</v>
      </c>
      <c r="BC76" s="8">
        <v>4</v>
      </c>
      <c r="BD76" s="10">
        <v>1</v>
      </c>
      <c r="BF76" s="26" t="s">
        <v>279</v>
      </c>
      <c r="BG76" s="26" t="s">
        <v>264</v>
      </c>
      <c r="BH76" s="33">
        <v>5</v>
      </c>
      <c r="BI76" s="30"/>
      <c r="BJ76" s="23">
        <v>3</v>
      </c>
      <c r="BK76" s="8">
        <v>3</v>
      </c>
      <c r="BL76" s="10">
        <v>1</v>
      </c>
    </row>
    <row r="77" spans="2:64" ht="27.75" customHeight="1" x14ac:dyDescent="0.3">
      <c r="B77" s="28"/>
      <c r="C77" s="28"/>
      <c r="D77" s="28"/>
      <c r="E77" s="28"/>
      <c r="F77" s="28"/>
      <c r="G77" s="28"/>
      <c r="H77" s="28"/>
      <c r="I77" s="25">
        <v>73</v>
      </c>
      <c r="J77" s="26"/>
      <c r="K77" s="26"/>
      <c r="L77" s="33"/>
      <c r="M77" s="30"/>
      <c r="N77" s="23"/>
      <c r="O77" s="8"/>
      <c r="P77" s="10"/>
      <c r="Q77" s="25">
        <v>63</v>
      </c>
      <c r="R77" s="26"/>
      <c r="S77" s="26"/>
      <c r="T77" s="33"/>
      <c r="U77" s="30"/>
      <c r="V77" s="23"/>
      <c r="W77" s="8"/>
      <c r="X77" s="10"/>
      <c r="Z77" s="26" t="s">
        <v>645</v>
      </c>
      <c r="AA77" s="29" t="s">
        <v>205</v>
      </c>
      <c r="AB77" s="33">
        <v>5</v>
      </c>
      <c r="AC77" s="30"/>
      <c r="AD77" s="23"/>
      <c r="AE77" s="8"/>
      <c r="AF77" s="10"/>
      <c r="AH77" s="26" t="s">
        <v>646</v>
      </c>
      <c r="AI77" s="29" t="s">
        <v>235</v>
      </c>
      <c r="AJ77" s="33">
        <v>5</v>
      </c>
      <c r="AK77" s="30"/>
      <c r="AL77" s="23"/>
      <c r="AM77" s="8"/>
      <c r="AN77" s="10"/>
      <c r="AP77" s="26" t="s">
        <v>251</v>
      </c>
      <c r="AQ77" s="26" t="s">
        <v>208</v>
      </c>
      <c r="AR77" s="33">
        <v>5</v>
      </c>
      <c r="AS77" s="30"/>
      <c r="AT77" s="23"/>
      <c r="AU77" s="8"/>
      <c r="AV77" s="10"/>
      <c r="AX77" s="26" t="s">
        <v>6</v>
      </c>
      <c r="AY77" s="26" t="s">
        <v>293</v>
      </c>
      <c r="AZ77" s="33">
        <v>5</v>
      </c>
      <c r="BA77" s="30"/>
      <c r="BB77" s="23">
        <v>3</v>
      </c>
      <c r="BC77" s="8">
        <v>3</v>
      </c>
      <c r="BD77" s="10">
        <v>1</v>
      </c>
      <c r="BF77" s="26" t="s">
        <v>279</v>
      </c>
      <c r="BG77" s="26" t="s">
        <v>265</v>
      </c>
      <c r="BH77" s="33">
        <v>5</v>
      </c>
      <c r="BI77" s="30"/>
      <c r="BJ77" s="23">
        <v>2</v>
      </c>
      <c r="BK77" s="8">
        <v>2</v>
      </c>
      <c r="BL77" s="10">
        <v>1</v>
      </c>
    </row>
    <row r="78" spans="2:64" ht="27.75" customHeight="1" x14ac:dyDescent="0.3">
      <c r="B78" s="28"/>
      <c r="C78" s="28"/>
      <c r="D78" s="28"/>
      <c r="E78" s="28"/>
      <c r="F78" s="28"/>
      <c r="G78" s="28"/>
      <c r="H78" s="28"/>
      <c r="I78" s="25">
        <v>74</v>
      </c>
      <c r="J78" s="26"/>
      <c r="K78" s="26"/>
      <c r="L78" s="33"/>
      <c r="M78" s="30"/>
      <c r="N78" s="23"/>
      <c r="O78" s="8"/>
      <c r="P78" s="10"/>
      <c r="Q78" s="25">
        <v>64</v>
      </c>
      <c r="R78" s="26"/>
      <c r="S78" s="26"/>
      <c r="T78" s="33"/>
      <c r="U78" s="30"/>
      <c r="V78" s="23"/>
      <c r="W78" s="8"/>
      <c r="X78" s="10"/>
      <c r="Z78" s="26" t="s">
        <v>645</v>
      </c>
      <c r="AA78" s="26" t="s">
        <v>206</v>
      </c>
      <c r="AB78" s="33">
        <v>5</v>
      </c>
      <c r="AC78" s="30"/>
      <c r="AD78" s="23"/>
      <c r="AE78" s="8"/>
      <c r="AF78" s="10"/>
      <c r="AH78" s="26" t="s">
        <v>646</v>
      </c>
      <c r="AI78" s="26" t="s">
        <v>647</v>
      </c>
      <c r="AJ78" s="33">
        <v>5</v>
      </c>
      <c r="AK78" s="30"/>
      <c r="AL78" s="23"/>
      <c r="AM78" s="8"/>
      <c r="AN78" s="10"/>
      <c r="AP78" s="26" t="s">
        <v>251</v>
      </c>
      <c r="AQ78" s="26" t="s">
        <v>209</v>
      </c>
      <c r="AR78" s="33">
        <v>5</v>
      </c>
      <c r="AS78" s="30"/>
      <c r="AT78" s="23"/>
      <c r="AU78" s="8"/>
      <c r="AV78" s="10"/>
      <c r="AX78" s="26" t="s">
        <v>6</v>
      </c>
      <c r="AY78" s="26" t="s">
        <v>294</v>
      </c>
      <c r="AZ78" s="33">
        <v>5</v>
      </c>
      <c r="BA78" s="30"/>
      <c r="BB78" s="23">
        <v>4</v>
      </c>
      <c r="BC78" s="8">
        <v>2</v>
      </c>
      <c r="BD78" s="10">
        <v>2</v>
      </c>
      <c r="BF78" s="26" t="s">
        <v>279</v>
      </c>
      <c r="BG78" s="26" t="s">
        <v>266</v>
      </c>
      <c r="BH78" s="33">
        <v>5</v>
      </c>
      <c r="BI78" s="30"/>
      <c r="BJ78" s="23">
        <v>3</v>
      </c>
      <c r="BK78" s="8">
        <v>3</v>
      </c>
      <c r="BL78" s="10">
        <v>1</v>
      </c>
    </row>
    <row r="79" spans="2:64" ht="27.75" customHeight="1" x14ac:dyDescent="0.3">
      <c r="B79" s="28"/>
      <c r="C79" s="28"/>
      <c r="D79" s="28"/>
      <c r="E79" s="28"/>
      <c r="F79" s="28"/>
      <c r="G79" s="28"/>
      <c r="H79" s="28"/>
      <c r="I79" s="25">
        <v>75</v>
      </c>
      <c r="J79" s="26"/>
      <c r="K79" s="26"/>
      <c r="L79" s="33"/>
      <c r="M79" s="30"/>
      <c r="N79" s="23"/>
      <c r="O79" s="8"/>
      <c r="P79" s="10"/>
      <c r="Q79" s="25">
        <v>65</v>
      </c>
      <c r="R79" s="26"/>
      <c r="S79" s="26"/>
      <c r="T79" s="33"/>
      <c r="U79" s="30"/>
      <c r="V79" s="23"/>
      <c r="W79" s="8"/>
      <c r="X79" s="10"/>
      <c r="Z79" s="26" t="s">
        <v>645</v>
      </c>
      <c r="AA79" s="26" t="s">
        <v>207</v>
      </c>
      <c r="AB79" s="33">
        <v>5</v>
      </c>
      <c r="AC79" s="30"/>
      <c r="AD79" s="23"/>
      <c r="AE79" s="8"/>
      <c r="AF79" s="10"/>
      <c r="AH79" s="26" t="s">
        <v>646</v>
      </c>
      <c r="AI79" s="26" t="s">
        <v>236</v>
      </c>
      <c r="AJ79" s="33">
        <v>5</v>
      </c>
      <c r="AK79" s="30"/>
      <c r="AL79" s="23"/>
      <c r="AM79" s="8"/>
      <c r="AN79" s="10"/>
      <c r="AP79" s="26" t="s">
        <v>251</v>
      </c>
      <c r="AQ79" s="26" t="s">
        <v>210</v>
      </c>
      <c r="AR79" s="33">
        <v>4</v>
      </c>
      <c r="AS79" s="30"/>
      <c r="AT79" s="23"/>
      <c r="AU79" s="8"/>
      <c r="AV79" s="10"/>
      <c r="AX79" s="26" t="s">
        <v>6</v>
      </c>
      <c r="AY79" s="26" t="s">
        <v>295</v>
      </c>
      <c r="AZ79" s="33">
        <v>5</v>
      </c>
      <c r="BA79" s="30"/>
      <c r="BB79" s="23">
        <v>4</v>
      </c>
      <c r="BC79" s="8">
        <v>3</v>
      </c>
      <c r="BD79" s="10">
        <v>1</v>
      </c>
      <c r="BF79" s="26" t="s">
        <v>279</v>
      </c>
      <c r="BG79" s="26" t="s">
        <v>267</v>
      </c>
      <c r="BH79" s="33">
        <v>5</v>
      </c>
      <c r="BI79" s="30"/>
      <c r="BJ79" s="23">
        <v>3</v>
      </c>
      <c r="BK79" s="8">
        <v>3</v>
      </c>
      <c r="BL79" s="10">
        <v>1</v>
      </c>
    </row>
    <row r="80" spans="2:64" ht="27.75" customHeight="1" x14ac:dyDescent="0.3">
      <c r="B80" s="28"/>
      <c r="C80" s="28"/>
      <c r="D80" s="28"/>
      <c r="E80" s="28"/>
      <c r="F80" s="28"/>
      <c r="G80" s="28"/>
      <c r="H80" s="28"/>
      <c r="I80" s="25">
        <v>76</v>
      </c>
      <c r="J80" s="26"/>
      <c r="K80" s="26"/>
      <c r="L80" s="33"/>
      <c r="M80" s="30"/>
      <c r="N80" s="23"/>
      <c r="O80" s="8"/>
      <c r="P80" s="10"/>
      <c r="Q80" s="25">
        <v>66</v>
      </c>
      <c r="R80" s="26"/>
      <c r="S80" s="26"/>
      <c r="T80" s="33"/>
      <c r="U80" s="30"/>
      <c r="V80" s="23"/>
      <c r="W80" s="8"/>
      <c r="X80" s="10"/>
      <c r="Z80" s="26" t="s">
        <v>645</v>
      </c>
      <c r="AA80" s="26" t="s">
        <v>208</v>
      </c>
      <c r="AB80" s="33">
        <v>5</v>
      </c>
      <c r="AC80" s="30"/>
      <c r="AD80" s="23"/>
      <c r="AE80" s="8"/>
      <c r="AF80" s="10"/>
      <c r="AH80" s="26" t="s">
        <v>646</v>
      </c>
      <c r="AI80" s="26" t="s">
        <v>237</v>
      </c>
      <c r="AJ80" s="33">
        <v>5</v>
      </c>
      <c r="AK80" s="30"/>
      <c r="AL80" s="23"/>
      <c r="AM80" s="8"/>
      <c r="AN80" s="10"/>
      <c r="AP80" s="26" t="s">
        <v>251</v>
      </c>
      <c r="AQ80" s="26" t="s">
        <v>211</v>
      </c>
      <c r="AR80" s="33">
        <v>5</v>
      </c>
      <c r="AS80" s="30"/>
      <c r="AT80" s="23"/>
      <c r="AU80" s="8"/>
      <c r="AV80" s="10"/>
      <c r="AX80" s="26" t="s">
        <v>6</v>
      </c>
      <c r="AY80" s="26" t="s">
        <v>296</v>
      </c>
      <c r="AZ80" s="33">
        <v>5</v>
      </c>
      <c r="BA80" s="30"/>
      <c r="BB80" s="23">
        <v>4</v>
      </c>
      <c r="BC80" s="8">
        <v>1</v>
      </c>
      <c r="BD80" s="10">
        <v>2</v>
      </c>
      <c r="BF80" s="26" t="s">
        <v>279</v>
      </c>
      <c r="BG80" s="26" t="s">
        <v>268</v>
      </c>
      <c r="BH80" s="33">
        <v>5</v>
      </c>
      <c r="BI80" s="30"/>
      <c r="BJ80" s="23">
        <v>2</v>
      </c>
      <c r="BK80" s="8">
        <v>2</v>
      </c>
      <c r="BL80" s="10">
        <v>1</v>
      </c>
    </row>
    <row r="81" spans="2:64" ht="27.75" customHeight="1" x14ac:dyDescent="0.3">
      <c r="B81" s="28"/>
      <c r="C81" s="28"/>
      <c r="D81" s="28"/>
      <c r="E81" s="28"/>
      <c r="F81" s="28"/>
      <c r="G81" s="28"/>
      <c r="H81" s="28"/>
      <c r="I81" s="25">
        <v>77</v>
      </c>
      <c r="J81" s="26"/>
      <c r="K81" s="26"/>
      <c r="L81" s="33"/>
      <c r="M81" s="30"/>
      <c r="N81" s="23"/>
      <c r="O81" s="8"/>
      <c r="P81" s="10"/>
      <c r="Q81" s="25">
        <v>67</v>
      </c>
      <c r="R81" s="26"/>
      <c r="S81" s="26"/>
      <c r="T81" s="33"/>
      <c r="U81" s="30"/>
      <c r="V81" s="23"/>
      <c r="W81" s="8"/>
      <c r="X81" s="10"/>
      <c r="Z81" s="26" t="s">
        <v>645</v>
      </c>
      <c r="AA81" s="26" t="s">
        <v>209</v>
      </c>
      <c r="AB81" s="33">
        <v>4</v>
      </c>
      <c r="AC81" s="30"/>
      <c r="AD81" s="23"/>
      <c r="AE81" s="8"/>
      <c r="AF81" s="10"/>
      <c r="AH81" s="26" t="s">
        <v>646</v>
      </c>
      <c r="AI81" s="26" t="s">
        <v>238</v>
      </c>
      <c r="AJ81" s="33">
        <v>4</v>
      </c>
      <c r="AK81" s="30"/>
      <c r="AL81" s="23"/>
      <c r="AM81" s="8"/>
      <c r="AN81" s="10"/>
      <c r="AP81" s="26" t="s">
        <v>251</v>
      </c>
      <c r="AQ81" s="26" t="s">
        <v>212</v>
      </c>
      <c r="AR81" s="33">
        <v>4</v>
      </c>
      <c r="AS81" s="30"/>
      <c r="AT81" s="23"/>
      <c r="AU81" s="8"/>
      <c r="AV81" s="10"/>
      <c r="AX81" s="26" t="s">
        <v>6</v>
      </c>
      <c r="AY81" s="26" t="s">
        <v>297</v>
      </c>
      <c r="AZ81" s="33">
        <v>5</v>
      </c>
      <c r="BA81" s="30"/>
      <c r="BB81" s="23">
        <v>4</v>
      </c>
      <c r="BC81" s="8">
        <v>1</v>
      </c>
      <c r="BD81" s="10">
        <v>1</v>
      </c>
      <c r="BF81" s="26" t="s">
        <v>279</v>
      </c>
      <c r="BG81" s="26" t="s">
        <v>269</v>
      </c>
      <c r="BH81" s="33">
        <v>5</v>
      </c>
      <c r="BI81" s="30"/>
      <c r="BJ81" s="23">
        <v>2</v>
      </c>
      <c r="BK81" s="8">
        <v>2</v>
      </c>
      <c r="BL81" s="10">
        <v>1</v>
      </c>
    </row>
    <row r="82" spans="2:64" ht="27.75" customHeight="1" x14ac:dyDescent="0.3">
      <c r="B82" s="28"/>
      <c r="C82" s="28"/>
      <c r="D82" s="28"/>
      <c r="E82" s="28"/>
      <c r="F82" s="28"/>
      <c r="G82" s="28"/>
      <c r="H82" s="28"/>
      <c r="I82" s="25">
        <v>78</v>
      </c>
      <c r="J82" s="26"/>
      <c r="K82" s="26"/>
      <c r="L82" s="33"/>
      <c r="M82" s="30"/>
      <c r="N82" s="23"/>
      <c r="O82" s="8"/>
      <c r="P82" s="10"/>
      <c r="Q82" s="25">
        <v>68</v>
      </c>
      <c r="R82" s="26"/>
      <c r="S82" s="26"/>
      <c r="T82" s="33"/>
      <c r="U82" s="30"/>
      <c r="V82" s="23"/>
      <c r="W82" s="8"/>
      <c r="X82" s="10"/>
      <c r="Z82" s="26" t="s">
        <v>645</v>
      </c>
      <c r="AA82" s="26" t="s">
        <v>210</v>
      </c>
      <c r="AB82" s="33">
        <v>4</v>
      </c>
      <c r="AC82" s="30"/>
      <c r="AD82" s="23"/>
      <c r="AE82" s="8"/>
      <c r="AF82" s="10"/>
      <c r="AH82" s="26" t="s">
        <v>646</v>
      </c>
      <c r="AI82" s="26" t="s">
        <v>239</v>
      </c>
      <c r="AJ82" s="33">
        <v>4</v>
      </c>
      <c r="AK82" s="30"/>
      <c r="AL82" s="23"/>
      <c r="AM82" s="8"/>
      <c r="AN82" s="10"/>
      <c r="AP82" s="26" t="s">
        <v>251</v>
      </c>
      <c r="AQ82" s="26" t="s">
        <v>213</v>
      </c>
      <c r="AR82" s="33">
        <v>4</v>
      </c>
      <c r="AS82" s="30"/>
      <c r="AT82" s="23"/>
      <c r="AU82" s="8"/>
      <c r="AV82" s="10"/>
      <c r="AX82" s="26" t="s">
        <v>6</v>
      </c>
      <c r="AY82" s="26" t="s">
        <v>298</v>
      </c>
      <c r="AZ82" s="33">
        <v>5</v>
      </c>
      <c r="BA82" s="30"/>
      <c r="BB82" s="23">
        <v>3</v>
      </c>
      <c r="BC82" s="8">
        <v>1</v>
      </c>
      <c r="BD82" s="10">
        <v>1</v>
      </c>
      <c r="BF82" s="26" t="s">
        <v>279</v>
      </c>
      <c r="BG82" s="26" t="s">
        <v>270</v>
      </c>
      <c r="BH82" s="33">
        <v>5</v>
      </c>
      <c r="BI82" s="30"/>
      <c r="BJ82" s="23">
        <v>4</v>
      </c>
      <c r="BK82" s="8">
        <v>4</v>
      </c>
      <c r="BL82" s="10">
        <v>1</v>
      </c>
    </row>
    <row r="83" spans="2:64" ht="27.75" customHeight="1" x14ac:dyDescent="0.3">
      <c r="B83" s="28"/>
      <c r="C83" s="28"/>
      <c r="D83" s="28"/>
      <c r="E83" s="28"/>
      <c r="F83" s="28"/>
      <c r="G83" s="28"/>
      <c r="H83" s="28"/>
      <c r="I83" s="25">
        <v>79</v>
      </c>
      <c r="J83" s="26"/>
      <c r="K83" s="26"/>
      <c r="L83" s="33"/>
      <c r="M83" s="30"/>
      <c r="N83" s="23"/>
      <c r="O83" s="8"/>
      <c r="P83" s="10"/>
      <c r="Q83" s="25">
        <v>69</v>
      </c>
      <c r="R83" s="26"/>
      <c r="S83" s="26"/>
      <c r="T83" s="33"/>
      <c r="U83" s="30"/>
      <c r="V83" s="23"/>
      <c r="W83" s="8"/>
      <c r="X83" s="10"/>
      <c r="Z83" s="26" t="s">
        <v>645</v>
      </c>
      <c r="AA83" s="26" t="s">
        <v>211</v>
      </c>
      <c r="AB83" s="33">
        <v>5</v>
      </c>
      <c r="AC83" s="30"/>
      <c r="AD83" s="23"/>
      <c r="AE83" s="8"/>
      <c r="AF83" s="10"/>
      <c r="AH83" s="26" t="s">
        <v>646</v>
      </c>
      <c r="AI83" s="26" t="s">
        <v>240</v>
      </c>
      <c r="AJ83" s="33">
        <v>5</v>
      </c>
      <c r="AK83" s="30"/>
      <c r="AL83" s="23"/>
      <c r="AM83" s="8"/>
      <c r="AN83" s="10"/>
      <c r="AP83" s="26" t="s">
        <v>251</v>
      </c>
      <c r="AQ83" s="26" t="s">
        <v>214</v>
      </c>
      <c r="AR83" s="33">
        <v>5</v>
      </c>
      <c r="AS83" s="30"/>
      <c r="AT83" s="23"/>
      <c r="AU83" s="8"/>
      <c r="AV83" s="10"/>
      <c r="AX83" s="26" t="s">
        <v>6</v>
      </c>
      <c r="AY83" s="26" t="s">
        <v>299</v>
      </c>
      <c r="AZ83" s="33">
        <v>5</v>
      </c>
      <c r="BA83" s="30"/>
      <c r="BB83" s="23">
        <v>3</v>
      </c>
      <c r="BC83" s="8">
        <v>1</v>
      </c>
      <c r="BD83" s="10">
        <v>1</v>
      </c>
      <c r="BF83" s="26" t="s">
        <v>279</v>
      </c>
      <c r="BG83" s="26" t="s">
        <v>271</v>
      </c>
      <c r="BH83" s="33">
        <v>5</v>
      </c>
      <c r="BI83" s="30"/>
      <c r="BJ83" s="23">
        <v>3</v>
      </c>
      <c r="BK83" s="8">
        <v>3</v>
      </c>
      <c r="BL83" s="10">
        <v>1</v>
      </c>
    </row>
    <row r="84" spans="2:64" ht="27.75" customHeight="1" x14ac:dyDescent="0.3">
      <c r="B84" s="28"/>
      <c r="C84" s="28"/>
      <c r="D84" s="28"/>
      <c r="E84" s="28"/>
      <c r="F84" s="28"/>
      <c r="G84" s="28"/>
      <c r="H84" s="28"/>
      <c r="I84" s="25">
        <v>80</v>
      </c>
      <c r="J84" s="26"/>
      <c r="K84" s="26"/>
      <c r="L84" s="33"/>
      <c r="M84" s="30"/>
      <c r="N84" s="23"/>
      <c r="O84" s="8"/>
      <c r="P84" s="10"/>
      <c r="Q84" s="25">
        <v>70</v>
      </c>
      <c r="R84" s="26"/>
      <c r="S84" s="26"/>
      <c r="T84" s="33"/>
      <c r="U84" s="30"/>
      <c r="V84" s="23"/>
      <c r="W84" s="8"/>
      <c r="X84" s="10"/>
      <c r="Z84" s="26" t="s">
        <v>645</v>
      </c>
      <c r="AA84" s="26" t="s">
        <v>212</v>
      </c>
      <c r="AB84" s="33">
        <v>5</v>
      </c>
      <c r="AC84" s="30"/>
      <c r="AD84" s="23"/>
      <c r="AE84" s="8"/>
      <c r="AF84" s="10"/>
      <c r="AH84" s="26" t="s">
        <v>646</v>
      </c>
      <c r="AI84" s="26" t="s">
        <v>241</v>
      </c>
      <c r="AJ84" s="33">
        <v>5</v>
      </c>
      <c r="AK84" s="30"/>
      <c r="AL84" s="23"/>
      <c r="AM84" s="8"/>
      <c r="AN84" s="10"/>
      <c r="AP84" s="26" t="s">
        <v>251</v>
      </c>
      <c r="AQ84" s="26" t="s">
        <v>215</v>
      </c>
      <c r="AR84" s="33">
        <v>5</v>
      </c>
      <c r="AS84" s="30"/>
      <c r="AT84" s="23"/>
      <c r="AU84" s="8"/>
      <c r="AV84" s="10"/>
      <c r="AX84" s="26" t="s">
        <v>6</v>
      </c>
      <c r="AY84" s="26" t="s">
        <v>300</v>
      </c>
      <c r="AZ84" s="33">
        <v>5</v>
      </c>
      <c r="BA84" s="30"/>
      <c r="BB84" s="23">
        <v>2</v>
      </c>
      <c r="BC84" s="8">
        <v>1</v>
      </c>
      <c r="BD84" s="10">
        <v>1</v>
      </c>
      <c r="BF84" s="26" t="s">
        <v>279</v>
      </c>
      <c r="BG84" s="26" t="s">
        <v>272</v>
      </c>
      <c r="BH84" s="33">
        <v>5</v>
      </c>
      <c r="BI84" s="30"/>
      <c r="BJ84" s="23">
        <v>1</v>
      </c>
      <c r="BK84" s="8">
        <v>1</v>
      </c>
      <c r="BL84" s="10">
        <v>1</v>
      </c>
    </row>
    <row r="85" spans="2:64" ht="27.75" customHeight="1" x14ac:dyDescent="0.3">
      <c r="B85" s="28"/>
      <c r="C85" s="28"/>
      <c r="D85" s="28"/>
      <c r="E85" s="28"/>
      <c r="F85" s="28"/>
      <c r="G85" s="28"/>
      <c r="H85" s="28"/>
      <c r="I85" s="25">
        <v>81</v>
      </c>
      <c r="J85" s="26"/>
      <c r="K85" s="26"/>
      <c r="L85" s="33"/>
      <c r="M85" s="30"/>
      <c r="N85" s="23"/>
      <c r="O85" s="8"/>
      <c r="P85" s="10"/>
      <c r="Q85" s="25">
        <v>71</v>
      </c>
      <c r="R85" s="26"/>
      <c r="S85" s="26"/>
      <c r="T85" s="33"/>
      <c r="U85" s="30"/>
      <c r="V85" s="23"/>
      <c r="W85" s="8"/>
      <c r="X85" s="10"/>
      <c r="Z85" s="26" t="s">
        <v>645</v>
      </c>
      <c r="AA85" s="26" t="s">
        <v>213</v>
      </c>
      <c r="AB85" s="33">
        <v>5</v>
      </c>
      <c r="AC85" s="30"/>
      <c r="AD85" s="23"/>
      <c r="AE85" s="8"/>
      <c r="AF85" s="10"/>
      <c r="AH85" s="26" t="s">
        <v>646</v>
      </c>
      <c r="AI85" s="26" t="s">
        <v>242</v>
      </c>
      <c r="AJ85" s="33">
        <v>5</v>
      </c>
      <c r="AK85" s="30"/>
      <c r="AL85" s="23"/>
      <c r="AM85" s="8"/>
      <c r="AN85" s="10"/>
      <c r="AP85" s="26" t="s">
        <v>251</v>
      </c>
      <c r="AQ85" s="26" t="s">
        <v>216</v>
      </c>
      <c r="AR85" s="33">
        <v>4</v>
      </c>
      <c r="AS85" s="30"/>
      <c r="AT85" s="23"/>
      <c r="AU85" s="8"/>
      <c r="AV85" s="10"/>
      <c r="AX85" s="26" t="s">
        <v>6</v>
      </c>
      <c r="AY85" s="26" t="s">
        <v>301</v>
      </c>
      <c r="AZ85" s="33">
        <v>5</v>
      </c>
      <c r="BA85" s="30"/>
      <c r="BB85" s="23">
        <v>2</v>
      </c>
      <c r="BC85" s="8">
        <v>1</v>
      </c>
      <c r="BD85" s="10">
        <v>1</v>
      </c>
      <c r="BF85" s="26" t="s">
        <v>279</v>
      </c>
      <c r="BG85" s="26" t="s">
        <v>273</v>
      </c>
      <c r="BH85" s="33">
        <v>5</v>
      </c>
      <c r="BI85" s="30"/>
      <c r="BJ85" s="23">
        <v>1</v>
      </c>
      <c r="BK85" s="8">
        <v>1</v>
      </c>
      <c r="BL85" s="10">
        <v>1</v>
      </c>
    </row>
    <row r="86" spans="2:64" ht="27.75" customHeight="1" x14ac:dyDescent="0.3">
      <c r="B86" s="28"/>
      <c r="C86" s="28"/>
      <c r="D86" s="28"/>
      <c r="E86" s="28"/>
      <c r="F86" s="28"/>
      <c r="G86" s="28"/>
      <c r="H86" s="28"/>
      <c r="I86" s="25">
        <v>82</v>
      </c>
      <c r="J86" s="26"/>
      <c r="K86" s="26"/>
      <c r="L86" s="33"/>
      <c r="M86" s="30"/>
      <c r="N86" s="23"/>
      <c r="O86" s="8"/>
      <c r="P86" s="10"/>
      <c r="Q86" s="25">
        <v>72</v>
      </c>
      <c r="R86" s="26"/>
      <c r="S86" s="26"/>
      <c r="T86" s="33"/>
      <c r="U86" s="30"/>
      <c r="V86" s="23"/>
      <c r="W86" s="8"/>
      <c r="X86" s="10"/>
      <c r="Z86" s="26" t="s">
        <v>645</v>
      </c>
      <c r="AA86" s="26" t="s">
        <v>214</v>
      </c>
      <c r="AB86" s="33">
        <v>5</v>
      </c>
      <c r="AC86" s="30"/>
      <c r="AD86" s="23"/>
      <c r="AE86" s="8"/>
      <c r="AF86" s="10"/>
      <c r="AH86" s="26" t="s">
        <v>646</v>
      </c>
      <c r="AI86" s="26" t="s">
        <v>243</v>
      </c>
      <c r="AJ86" s="33">
        <v>5</v>
      </c>
      <c r="AK86" s="30"/>
      <c r="AL86" s="23"/>
      <c r="AM86" s="8"/>
      <c r="AN86" s="10"/>
      <c r="AP86" s="26" t="s">
        <v>251</v>
      </c>
      <c r="AQ86" s="26" t="s">
        <v>217</v>
      </c>
      <c r="AR86" s="33">
        <v>5</v>
      </c>
      <c r="AS86" s="30"/>
      <c r="AT86" s="23"/>
      <c r="AU86" s="8"/>
      <c r="AV86" s="10"/>
      <c r="AX86" s="26" t="s">
        <v>6</v>
      </c>
      <c r="AY86" s="26" t="s">
        <v>302</v>
      </c>
      <c r="AZ86" s="33">
        <v>5</v>
      </c>
      <c r="BA86" s="30"/>
      <c r="BB86" s="23">
        <v>3</v>
      </c>
      <c r="BC86" s="8">
        <v>1</v>
      </c>
      <c r="BD86" s="10">
        <v>1</v>
      </c>
      <c r="BF86" s="26" t="s">
        <v>279</v>
      </c>
      <c r="BG86" s="26" t="s">
        <v>274</v>
      </c>
      <c r="BH86" s="33">
        <v>5</v>
      </c>
      <c r="BI86" s="30"/>
      <c r="BJ86" s="23">
        <v>1</v>
      </c>
      <c r="BK86" s="8">
        <v>1</v>
      </c>
      <c r="BL86" s="10">
        <v>1</v>
      </c>
    </row>
    <row r="87" spans="2:64" ht="27.75" customHeight="1" x14ac:dyDescent="0.3">
      <c r="B87" s="28"/>
      <c r="C87" s="28"/>
      <c r="D87" s="28"/>
      <c r="E87" s="28"/>
      <c r="F87" s="28"/>
      <c r="G87" s="28"/>
      <c r="H87" s="28"/>
      <c r="I87" s="25">
        <v>83</v>
      </c>
      <c r="J87" s="26"/>
      <c r="K87" s="26"/>
      <c r="L87" s="33"/>
      <c r="M87" s="30"/>
      <c r="N87" s="23"/>
      <c r="O87" s="8"/>
      <c r="P87" s="10"/>
      <c r="Q87" s="25">
        <v>73</v>
      </c>
      <c r="R87" s="26"/>
      <c r="S87" s="26"/>
      <c r="T87" s="33"/>
      <c r="U87" s="30"/>
      <c r="V87" s="23"/>
      <c r="W87" s="8"/>
      <c r="X87" s="10"/>
      <c r="Z87" s="26" t="s">
        <v>645</v>
      </c>
      <c r="AA87" s="26" t="s">
        <v>215</v>
      </c>
      <c r="AB87" s="33">
        <v>5</v>
      </c>
      <c r="AC87" s="30"/>
      <c r="AD87" s="23"/>
      <c r="AE87" s="8"/>
      <c r="AF87" s="10"/>
      <c r="AH87" s="26" t="s">
        <v>646</v>
      </c>
      <c r="AI87" s="26" t="s">
        <v>244</v>
      </c>
      <c r="AJ87" s="33">
        <v>5</v>
      </c>
      <c r="AK87" s="30"/>
      <c r="AL87" s="23"/>
      <c r="AM87" s="8"/>
      <c r="AN87" s="10"/>
      <c r="AP87" s="26" t="s">
        <v>251</v>
      </c>
      <c r="AQ87" s="26" t="s">
        <v>218</v>
      </c>
      <c r="AR87" s="33">
        <v>4</v>
      </c>
      <c r="AS87" s="30"/>
      <c r="AT87" s="23"/>
      <c r="AU87" s="8"/>
      <c r="AV87" s="10"/>
      <c r="AX87" s="26" t="s">
        <v>6</v>
      </c>
      <c r="AY87" s="26" t="s">
        <v>303</v>
      </c>
      <c r="AZ87" s="33">
        <v>5</v>
      </c>
      <c r="BA87" s="30"/>
      <c r="BB87" s="23">
        <v>2</v>
      </c>
      <c r="BC87" s="8">
        <v>1</v>
      </c>
      <c r="BD87" s="10">
        <v>1</v>
      </c>
      <c r="BF87" s="26" t="s">
        <v>279</v>
      </c>
      <c r="BG87" s="26" t="s">
        <v>275</v>
      </c>
      <c r="BH87" s="33">
        <v>5</v>
      </c>
      <c r="BI87" s="30"/>
      <c r="BJ87" s="23">
        <v>3</v>
      </c>
      <c r="BK87" s="8">
        <v>3</v>
      </c>
      <c r="BL87" s="10">
        <v>1</v>
      </c>
    </row>
    <row r="88" spans="2:64" ht="27.75" customHeight="1" x14ac:dyDescent="0.3">
      <c r="B88" s="28"/>
      <c r="C88" s="28"/>
      <c r="D88" s="28"/>
      <c r="E88" s="28"/>
      <c r="F88" s="28"/>
      <c r="G88" s="28"/>
      <c r="H88" s="28"/>
      <c r="I88" s="25">
        <v>84</v>
      </c>
      <c r="J88" s="26"/>
      <c r="K88" s="26"/>
      <c r="L88" s="33"/>
      <c r="M88" s="30"/>
      <c r="N88" s="23"/>
      <c r="O88" s="8"/>
      <c r="P88" s="10"/>
      <c r="Q88" s="25">
        <v>74</v>
      </c>
      <c r="R88" s="26"/>
      <c r="S88" s="26"/>
      <c r="T88" s="33"/>
      <c r="U88" s="30"/>
      <c r="V88" s="23"/>
      <c r="W88" s="8"/>
      <c r="X88" s="10"/>
      <c r="Z88" s="26" t="s">
        <v>645</v>
      </c>
      <c r="AA88" s="26" t="s">
        <v>216</v>
      </c>
      <c r="AB88" s="33">
        <v>4</v>
      </c>
      <c r="AC88" s="30"/>
      <c r="AD88" s="23"/>
      <c r="AE88" s="8"/>
      <c r="AF88" s="10"/>
      <c r="AH88" s="26" t="s">
        <v>646</v>
      </c>
      <c r="AI88" s="26" t="s">
        <v>245</v>
      </c>
      <c r="AJ88" s="33">
        <v>4</v>
      </c>
      <c r="AK88" s="30"/>
      <c r="AL88" s="23"/>
      <c r="AM88" s="8"/>
      <c r="AN88" s="10"/>
      <c r="AP88" s="26" t="s">
        <v>251</v>
      </c>
      <c r="AQ88" s="26" t="s">
        <v>219</v>
      </c>
      <c r="AR88" s="33">
        <v>4</v>
      </c>
      <c r="AS88" s="30"/>
      <c r="AT88" s="23"/>
      <c r="AU88" s="8"/>
      <c r="AV88" s="10"/>
      <c r="AX88" s="26" t="s">
        <v>6</v>
      </c>
      <c r="AY88" s="26" t="s">
        <v>304</v>
      </c>
      <c r="AZ88" s="33">
        <v>4</v>
      </c>
      <c r="BA88" s="30"/>
      <c r="BB88" s="23">
        <v>1</v>
      </c>
      <c r="BC88" s="8">
        <v>1</v>
      </c>
      <c r="BD88" s="10">
        <v>1</v>
      </c>
      <c r="BF88" s="26" t="s">
        <v>279</v>
      </c>
      <c r="BG88" s="26" t="s">
        <v>276</v>
      </c>
      <c r="BH88" s="33">
        <v>5</v>
      </c>
      <c r="BI88" s="30"/>
      <c r="BJ88" s="23">
        <v>3</v>
      </c>
      <c r="BK88" s="8">
        <v>3</v>
      </c>
      <c r="BL88" s="10">
        <v>1</v>
      </c>
    </row>
    <row r="89" spans="2:64" ht="27.75" customHeight="1" x14ac:dyDescent="0.3">
      <c r="B89" s="28"/>
      <c r="C89" s="28"/>
      <c r="D89" s="28"/>
      <c r="E89" s="28"/>
      <c r="F89" s="28"/>
      <c r="G89" s="28"/>
      <c r="H89" s="28"/>
      <c r="I89" s="25">
        <v>85</v>
      </c>
      <c r="J89" s="26"/>
      <c r="K89" s="26"/>
      <c r="L89" s="33"/>
      <c r="M89" s="30"/>
      <c r="N89" s="23"/>
      <c r="O89" s="8"/>
      <c r="P89" s="10"/>
      <c r="Q89" s="25">
        <v>75</v>
      </c>
      <c r="R89" s="26"/>
      <c r="S89" s="26"/>
      <c r="T89" s="33"/>
      <c r="U89" s="30"/>
      <c r="V89" s="23"/>
      <c r="W89" s="8"/>
      <c r="X89" s="10"/>
      <c r="Z89" s="26" t="s">
        <v>645</v>
      </c>
      <c r="AA89" s="26" t="s">
        <v>217</v>
      </c>
      <c r="AB89" s="33">
        <v>4</v>
      </c>
      <c r="AC89" s="30"/>
      <c r="AD89" s="23"/>
      <c r="AE89" s="8"/>
      <c r="AF89" s="10"/>
      <c r="AH89" s="26" t="s">
        <v>646</v>
      </c>
      <c r="AI89" s="26" t="s">
        <v>246</v>
      </c>
      <c r="AJ89" s="33">
        <v>4</v>
      </c>
      <c r="AK89" s="30"/>
      <c r="AL89" s="23"/>
      <c r="AM89" s="8"/>
      <c r="AN89" s="10"/>
      <c r="AP89" s="26" t="s">
        <v>251</v>
      </c>
      <c r="AQ89" s="26" t="s">
        <v>220</v>
      </c>
      <c r="AR89" s="33">
        <v>4</v>
      </c>
      <c r="AS89" s="30"/>
      <c r="AT89" s="23"/>
      <c r="AU89" s="8"/>
      <c r="AV89" s="10"/>
      <c r="AX89" s="26" t="s">
        <v>6</v>
      </c>
      <c r="AY89" s="26" t="s">
        <v>305</v>
      </c>
      <c r="AZ89" s="33">
        <v>4</v>
      </c>
      <c r="BA89" s="30"/>
      <c r="BB89" s="23">
        <v>1</v>
      </c>
      <c r="BC89" s="8">
        <v>1</v>
      </c>
      <c r="BD89" s="10">
        <v>1</v>
      </c>
      <c r="BF89" s="26" t="s">
        <v>279</v>
      </c>
      <c r="BG89" s="26" t="s">
        <v>277</v>
      </c>
      <c r="BH89" s="33">
        <v>5</v>
      </c>
      <c r="BI89" s="30"/>
      <c r="BJ89" s="23">
        <v>1</v>
      </c>
      <c r="BK89" s="8">
        <v>1</v>
      </c>
      <c r="BL89" s="10">
        <v>1</v>
      </c>
    </row>
    <row r="90" spans="2:64" ht="27.75" customHeight="1" x14ac:dyDescent="0.3">
      <c r="B90" s="28"/>
      <c r="C90" s="28"/>
      <c r="D90" s="28"/>
      <c r="E90" s="28"/>
      <c r="F90" s="28"/>
      <c r="G90" s="28"/>
      <c r="H90" s="28"/>
      <c r="I90" s="25">
        <v>86</v>
      </c>
      <c r="J90" s="26"/>
      <c r="K90" s="26"/>
      <c r="L90" s="33"/>
      <c r="M90" s="30"/>
      <c r="N90" s="23"/>
      <c r="O90" s="8"/>
      <c r="P90" s="10"/>
      <c r="Q90" s="25">
        <v>76</v>
      </c>
      <c r="R90" s="26"/>
      <c r="S90" s="26"/>
      <c r="T90" s="33"/>
      <c r="U90" s="30"/>
      <c r="V90" s="23"/>
      <c r="W90" s="8"/>
      <c r="X90" s="10"/>
      <c r="Z90" s="26" t="s">
        <v>645</v>
      </c>
      <c r="AA90" s="26" t="s">
        <v>218</v>
      </c>
      <c r="AB90" s="33">
        <v>5</v>
      </c>
      <c r="AC90" s="30"/>
      <c r="AD90" s="23"/>
      <c r="AE90" s="8"/>
      <c r="AF90" s="10"/>
      <c r="AH90" s="26" t="s">
        <v>646</v>
      </c>
      <c r="AI90" s="26" t="s">
        <v>247</v>
      </c>
      <c r="AJ90" s="33">
        <v>5</v>
      </c>
      <c r="AK90" s="30"/>
      <c r="AL90" s="23"/>
      <c r="AM90" s="8"/>
      <c r="AN90" s="10"/>
      <c r="AP90" s="26" t="s">
        <v>251</v>
      </c>
      <c r="AQ90" s="26" t="s">
        <v>221</v>
      </c>
      <c r="AR90" s="33">
        <v>4</v>
      </c>
      <c r="AS90" s="30"/>
      <c r="AT90" s="23"/>
      <c r="AU90" s="8"/>
      <c r="AV90" s="10"/>
      <c r="AX90" s="26" t="s">
        <v>6</v>
      </c>
      <c r="AY90" s="26" t="s">
        <v>306</v>
      </c>
      <c r="AZ90" s="33">
        <v>5</v>
      </c>
      <c r="BA90" s="30"/>
      <c r="BB90" s="23">
        <v>1</v>
      </c>
      <c r="BC90" s="8">
        <v>1</v>
      </c>
      <c r="BD90" s="10">
        <v>1</v>
      </c>
      <c r="BF90" s="26" t="s">
        <v>279</v>
      </c>
      <c r="BG90" s="26" t="s">
        <v>278</v>
      </c>
      <c r="BH90" s="33">
        <v>5</v>
      </c>
      <c r="BI90" s="30"/>
      <c r="BJ90" s="23">
        <v>3</v>
      </c>
      <c r="BK90" s="8">
        <v>3</v>
      </c>
      <c r="BL90" s="10">
        <v>1</v>
      </c>
    </row>
    <row r="91" spans="2:64" ht="30" customHeight="1" x14ac:dyDescent="0.3">
      <c r="B91" s="28"/>
      <c r="C91" s="28"/>
      <c r="D91" s="28"/>
      <c r="E91" s="28"/>
      <c r="F91" s="28"/>
      <c r="G91" s="28"/>
      <c r="H91" s="28"/>
      <c r="I91" s="25">
        <v>87</v>
      </c>
      <c r="J91" s="26"/>
      <c r="K91" s="26"/>
      <c r="L91" s="33"/>
      <c r="M91" s="30"/>
      <c r="N91" s="23"/>
      <c r="O91" s="8"/>
      <c r="P91" s="10"/>
      <c r="Q91" s="25">
        <v>77</v>
      </c>
      <c r="R91" s="26"/>
      <c r="S91" s="26"/>
      <c r="T91" s="33"/>
      <c r="U91" s="30"/>
      <c r="V91" s="23"/>
      <c r="W91" s="8"/>
      <c r="X91" s="10"/>
      <c r="Z91" s="26" t="s">
        <v>645</v>
      </c>
      <c r="AA91" s="26" t="s">
        <v>219</v>
      </c>
      <c r="AB91" s="33">
        <v>5</v>
      </c>
      <c r="AC91" s="30"/>
      <c r="AD91" s="23"/>
      <c r="AE91" s="8"/>
      <c r="AF91" s="10"/>
      <c r="AH91" s="26" t="s">
        <v>646</v>
      </c>
      <c r="AI91" s="26" t="s">
        <v>248</v>
      </c>
      <c r="AJ91" s="33">
        <v>5</v>
      </c>
      <c r="AK91" s="30"/>
      <c r="AL91" s="23"/>
      <c r="AM91" s="8"/>
      <c r="AN91" s="10"/>
      <c r="AP91" s="28"/>
      <c r="AQ91" s="28"/>
      <c r="AR91" s="28"/>
      <c r="AS91" s="28"/>
      <c r="AT91" s="28"/>
      <c r="AU91" s="28"/>
      <c r="AV91" s="28"/>
      <c r="AX91" s="28"/>
      <c r="AY91" s="28"/>
      <c r="AZ91" s="28"/>
      <c r="BA91" s="28"/>
      <c r="BB91" s="28"/>
      <c r="BC91" s="28"/>
      <c r="BD91" s="28"/>
      <c r="BF91" s="28"/>
      <c r="BG91" s="28"/>
      <c r="BH91" s="28"/>
      <c r="BI91" s="28"/>
      <c r="BJ91" s="28"/>
      <c r="BK91" s="28"/>
      <c r="BL91" s="28"/>
    </row>
    <row r="92" spans="2:64" ht="30" customHeight="1" x14ac:dyDescent="0.3">
      <c r="B92" s="28"/>
      <c r="C92" s="28"/>
      <c r="D92" s="28"/>
      <c r="E92" s="28"/>
      <c r="F92" s="28"/>
      <c r="G92" s="28"/>
      <c r="H92" s="28"/>
      <c r="I92" s="25">
        <v>88</v>
      </c>
      <c r="J92" s="26"/>
      <c r="K92" s="26"/>
      <c r="L92" s="33"/>
      <c r="M92" s="30"/>
      <c r="N92" s="23"/>
      <c r="O92" s="8"/>
      <c r="P92" s="10"/>
      <c r="Q92" s="25">
        <v>78</v>
      </c>
      <c r="R92" s="26"/>
      <c r="S92" s="26"/>
      <c r="T92" s="33"/>
      <c r="U92" s="30"/>
      <c r="V92" s="23"/>
      <c r="W92" s="8"/>
      <c r="X92" s="10"/>
      <c r="Z92" s="26" t="s">
        <v>645</v>
      </c>
      <c r="AA92" s="26" t="s">
        <v>220</v>
      </c>
      <c r="AB92" s="33">
        <v>5</v>
      </c>
      <c r="AC92" s="30"/>
      <c r="AD92" s="23"/>
      <c r="AE92" s="8"/>
      <c r="AF92" s="10"/>
      <c r="AH92" s="26" t="s">
        <v>646</v>
      </c>
      <c r="AI92" s="26" t="s">
        <v>249</v>
      </c>
      <c r="AJ92" s="33">
        <v>5</v>
      </c>
      <c r="AK92" s="30"/>
      <c r="AL92" s="23"/>
      <c r="AM92" s="8"/>
      <c r="AN92" s="10"/>
      <c r="AP92" s="28"/>
      <c r="AQ92" s="28"/>
      <c r="AR92" s="28"/>
      <c r="AS92" s="28"/>
      <c r="AT92" s="28"/>
      <c r="AU92" s="28"/>
      <c r="AV92" s="28"/>
      <c r="AX92" s="28"/>
      <c r="AY92" s="28"/>
      <c r="AZ92" s="28"/>
      <c r="BA92" s="28"/>
      <c r="BB92" s="28"/>
      <c r="BC92" s="28"/>
      <c r="BD92" s="28"/>
      <c r="BF92" s="28"/>
      <c r="BG92" s="28"/>
      <c r="BH92" s="28"/>
      <c r="BI92" s="28"/>
      <c r="BJ92" s="28"/>
      <c r="BK92" s="28"/>
      <c r="BL92" s="28"/>
    </row>
    <row r="93" spans="2:64" ht="30" customHeight="1" x14ac:dyDescent="0.3">
      <c r="B93" s="28"/>
      <c r="C93" s="28"/>
      <c r="D93" s="28"/>
      <c r="E93" s="28"/>
      <c r="F93" s="28"/>
      <c r="G93" s="28"/>
      <c r="H93" s="28"/>
      <c r="I93" s="25">
        <v>89</v>
      </c>
      <c r="J93" s="26"/>
      <c r="K93" s="26"/>
      <c r="L93" s="33"/>
      <c r="M93" s="30"/>
      <c r="N93" s="23"/>
      <c r="O93" s="8"/>
      <c r="P93" s="10"/>
      <c r="Q93" s="25">
        <v>79</v>
      </c>
      <c r="R93" s="26"/>
      <c r="S93" s="26"/>
      <c r="T93" s="33"/>
      <c r="U93" s="30"/>
      <c r="V93" s="23"/>
      <c r="W93" s="8"/>
      <c r="X93" s="10"/>
      <c r="Z93" s="26" t="s">
        <v>645</v>
      </c>
      <c r="AA93" s="26" t="s">
        <v>221</v>
      </c>
      <c r="AB93" s="33">
        <v>5</v>
      </c>
      <c r="AC93" s="30"/>
      <c r="AD93" s="23"/>
      <c r="AE93" s="8"/>
      <c r="AF93" s="10"/>
      <c r="AH93" s="26" t="s">
        <v>646</v>
      </c>
      <c r="AI93" s="26" t="s">
        <v>143</v>
      </c>
      <c r="AJ93" s="33">
        <v>5</v>
      </c>
      <c r="AK93" s="30"/>
      <c r="AL93" s="23"/>
      <c r="AM93" s="8"/>
      <c r="AN93" s="10"/>
      <c r="AP93" s="28"/>
      <c r="AQ93" s="28"/>
      <c r="AR93" s="28"/>
      <c r="AS93" s="28"/>
      <c r="AT93" s="28"/>
      <c r="AU93" s="28"/>
      <c r="AV93" s="28"/>
      <c r="AX93" s="28"/>
      <c r="AY93" s="28"/>
      <c r="AZ93" s="28"/>
      <c r="BA93" s="28"/>
      <c r="BB93" s="28"/>
      <c r="BC93" s="28"/>
      <c r="BD93" s="28"/>
      <c r="BF93" s="28"/>
      <c r="BG93" s="28"/>
      <c r="BH93" s="28"/>
      <c r="BI93" s="28"/>
      <c r="BJ93" s="28"/>
      <c r="BK93" s="28"/>
      <c r="BL93" s="28"/>
    </row>
    <row r="94" spans="2:64" ht="18" x14ac:dyDescent="0.3">
      <c r="B94" s="28"/>
      <c r="C94" s="28"/>
      <c r="D94" s="28"/>
      <c r="E94" s="28"/>
      <c r="F94" s="28"/>
      <c r="G94" s="28"/>
      <c r="H94" s="28"/>
      <c r="I94" s="25">
        <v>90</v>
      </c>
      <c r="J94" s="26"/>
      <c r="K94" s="26"/>
      <c r="L94" s="33"/>
      <c r="M94" s="30"/>
      <c r="N94" s="23"/>
      <c r="O94" s="8"/>
      <c r="P94" s="10"/>
      <c r="Q94" s="34"/>
      <c r="R94" s="134"/>
      <c r="S94" s="134"/>
      <c r="T94" s="134"/>
      <c r="U94" s="134"/>
      <c r="V94" s="134"/>
      <c r="W94" s="134"/>
      <c r="X94" s="134"/>
      <c r="Z94" s="28"/>
      <c r="AA94" s="28"/>
      <c r="AB94" s="28"/>
      <c r="AC94" s="28"/>
      <c r="AD94" s="28"/>
      <c r="AE94" s="28"/>
      <c r="AF94" s="28"/>
      <c r="AH94" s="28"/>
      <c r="AI94" s="28"/>
      <c r="AJ94" s="28"/>
      <c r="AK94" s="28"/>
      <c r="AL94" s="28"/>
      <c r="AM94" s="28"/>
      <c r="AN94" s="28"/>
      <c r="AP94" s="28"/>
      <c r="AQ94" s="28"/>
      <c r="AR94" s="28"/>
      <c r="AS94" s="28"/>
      <c r="AT94" s="28"/>
      <c r="AU94" s="28"/>
      <c r="AV94" s="28"/>
      <c r="AX94" s="28"/>
      <c r="AY94" s="28"/>
      <c r="AZ94" s="28"/>
      <c r="BA94" s="28"/>
      <c r="BB94" s="28"/>
      <c r="BC94" s="28"/>
      <c r="BD94" s="28"/>
      <c r="BF94" s="28"/>
      <c r="BG94" s="28"/>
      <c r="BH94" s="28"/>
      <c r="BI94" s="28"/>
      <c r="BJ94" s="28"/>
      <c r="BK94" s="28"/>
      <c r="BL94" s="28"/>
    </row>
    <row r="95" spans="2:64" ht="15" x14ac:dyDescent="0.25">
      <c r="B95" s="28"/>
      <c r="C95" s="28"/>
      <c r="D95" s="28"/>
      <c r="E95" s="28"/>
      <c r="F95" s="28"/>
      <c r="G95" s="28"/>
      <c r="H95" s="28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 s="28"/>
      <c r="AC95" s="28"/>
      <c r="AD95" s="28"/>
      <c r="AE95" s="28"/>
      <c r="AF95" s="28"/>
      <c r="AH95" s="28"/>
      <c r="AI95" s="28"/>
      <c r="AJ95" s="28"/>
      <c r="AK95" s="28"/>
      <c r="AL95" s="28"/>
      <c r="AM95" s="28"/>
      <c r="AN95" s="28"/>
      <c r="AP95" s="28"/>
      <c r="AQ95" s="28"/>
      <c r="AR95" s="28"/>
      <c r="AS95" s="28"/>
      <c r="AT95" s="28"/>
      <c r="AU95" s="28"/>
      <c r="AV95" s="28"/>
      <c r="AX95" s="28"/>
      <c r="AY95" s="28"/>
      <c r="AZ95" s="28"/>
      <c r="BA95" s="28"/>
      <c r="BB95" s="28"/>
      <c r="BC95" s="28"/>
      <c r="BD95" s="28"/>
      <c r="BF95" s="28"/>
      <c r="BG95" s="28"/>
      <c r="BH95" s="28"/>
      <c r="BI95" s="28"/>
      <c r="BJ95" s="28"/>
      <c r="BK95" s="28"/>
      <c r="BL95" s="28"/>
    </row>
    <row r="96" spans="2:64" ht="15.75" x14ac:dyDescent="0.25"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H96"/>
      <c r="AI96"/>
      <c r="AJ96"/>
      <c r="AK96"/>
      <c r="AL96"/>
      <c r="AM96"/>
      <c r="AN96"/>
      <c r="AP96" s="133"/>
      <c r="AQ96" s="133"/>
      <c r="AR96" s="133"/>
      <c r="AS96" s="133"/>
      <c r="AT96" s="133"/>
      <c r="AU96" s="133"/>
      <c r="AV96" s="133"/>
      <c r="AX96" s="133"/>
      <c r="AY96" s="133"/>
      <c r="AZ96" s="133"/>
      <c r="BA96" s="133"/>
      <c r="BB96" s="133"/>
      <c r="BC96" s="133"/>
      <c r="BD96" s="133"/>
      <c r="BF96" s="133"/>
      <c r="BG96" s="133"/>
      <c r="BH96" s="133"/>
      <c r="BI96" s="133"/>
      <c r="BJ96" s="133"/>
      <c r="BK96" s="133"/>
      <c r="BL96" s="133"/>
    </row>
    <row r="97" spans="9:64" ht="15.75" x14ac:dyDescent="0.25"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H97"/>
      <c r="AI97"/>
      <c r="AJ97"/>
      <c r="AK97"/>
      <c r="AL97"/>
      <c r="AM97"/>
      <c r="AN97"/>
      <c r="AP97" s="133"/>
      <c r="AQ97" s="133"/>
      <c r="AR97" s="133"/>
      <c r="AS97" s="133"/>
      <c r="AT97" s="133"/>
      <c r="AU97" s="133"/>
      <c r="AV97" s="133"/>
      <c r="AX97" s="133"/>
      <c r="AY97" s="133"/>
      <c r="AZ97" s="133"/>
      <c r="BA97" s="133"/>
      <c r="BB97" s="133"/>
      <c r="BC97" s="133"/>
      <c r="BD97" s="133"/>
      <c r="BF97" s="133"/>
      <c r="BG97" s="133"/>
      <c r="BH97" s="133"/>
      <c r="BI97" s="133"/>
      <c r="BJ97" s="133"/>
      <c r="BK97" s="133"/>
      <c r="BL97" s="133"/>
    </row>
    <row r="98" spans="9:64" ht="15.75" x14ac:dyDescent="0.25"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H98"/>
      <c r="AI98"/>
      <c r="AJ98"/>
      <c r="AK98"/>
      <c r="AL98"/>
      <c r="AM98"/>
      <c r="AN98"/>
      <c r="AP98" s="133"/>
      <c r="AQ98" s="133"/>
      <c r="AR98" s="133"/>
      <c r="AS98" s="133"/>
      <c r="AT98" s="133"/>
      <c r="AU98" s="133"/>
      <c r="AV98" s="133"/>
      <c r="AX98" s="133"/>
      <c r="AY98" s="133"/>
      <c r="AZ98" s="133"/>
      <c r="BA98" s="133"/>
      <c r="BB98" s="133"/>
      <c r="BC98" s="133"/>
      <c r="BD98" s="133"/>
      <c r="BF98" s="133"/>
      <c r="BG98" s="133"/>
      <c r="BH98" s="133"/>
      <c r="BI98" s="133"/>
      <c r="BJ98" s="133"/>
      <c r="BK98" s="133"/>
      <c r="BL98" s="133"/>
    </row>
    <row r="99" spans="9:64" ht="15.75" x14ac:dyDescent="0.25"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H99" s="12"/>
      <c r="AI99" s="12"/>
      <c r="AJ99" s="12"/>
      <c r="AK99" s="12"/>
      <c r="AL99" s="12"/>
      <c r="AM99" s="12"/>
      <c r="AN99" s="12"/>
      <c r="AP99" s="134"/>
      <c r="AQ99" s="134"/>
      <c r="AR99" s="134"/>
      <c r="AS99" s="134"/>
      <c r="AT99" s="134"/>
      <c r="AU99" s="134"/>
      <c r="AV99" s="134"/>
      <c r="AX99" s="134"/>
      <c r="AY99" s="134"/>
      <c r="AZ99" s="134"/>
      <c r="BA99" s="134"/>
      <c r="BB99" s="134"/>
      <c r="BC99" s="134"/>
      <c r="BD99" s="134"/>
      <c r="BF99" s="134"/>
      <c r="BG99" s="134"/>
      <c r="BH99" s="134"/>
      <c r="BI99" s="134"/>
      <c r="BJ99" s="134"/>
      <c r="BK99" s="134"/>
      <c r="BL99" s="134"/>
    </row>
    <row r="100" spans="9:64" ht="15.75" x14ac:dyDescent="0.25"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H100" s="12"/>
      <c r="AI100" s="12"/>
      <c r="AJ100" s="12"/>
      <c r="AK100" s="12"/>
      <c r="AL100" s="12"/>
      <c r="AM100" s="12"/>
      <c r="AN100" s="12"/>
    </row>
    <row r="101" spans="9:64" ht="15.75" x14ac:dyDescent="0.25"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H101" s="12"/>
      <c r="AI101" s="12"/>
      <c r="AJ101" s="12"/>
      <c r="AK101" s="12"/>
      <c r="AL101" s="12"/>
      <c r="AM101" s="12"/>
      <c r="AN101" s="12"/>
    </row>
    <row r="102" spans="9:64" ht="15.75" x14ac:dyDescent="0.25"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9:64" ht="15.75" x14ac:dyDescent="0.25"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 s="12"/>
      <c r="AC103" s="12"/>
      <c r="AD103" s="12"/>
      <c r="AE103" s="12"/>
      <c r="AF103" s="12"/>
    </row>
    <row r="104" spans="9:64" ht="15.75" x14ac:dyDescent="0.25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 s="12"/>
      <c r="AC104" s="12"/>
      <c r="AD104" s="12"/>
      <c r="AE104" s="12"/>
      <c r="AF104" s="12"/>
    </row>
    <row r="105" spans="9:64" ht="15.75" x14ac:dyDescent="0.25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 s="12"/>
      <c r="AC105" s="12"/>
      <c r="AD105" s="12"/>
      <c r="AE105" s="12"/>
      <c r="AF105" s="12"/>
    </row>
    <row r="106" spans="9:64" ht="15.75" x14ac:dyDescent="0.25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9:64" ht="15.75" x14ac:dyDescent="0.25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9:64" ht="15.75" x14ac:dyDescent="0.25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9:64" ht="15.75" x14ac:dyDescent="0.25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9:64" ht="15.75" x14ac:dyDescent="0.25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9:64" ht="15.75" x14ac:dyDescent="0.25"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9:64" ht="15.75" x14ac:dyDescent="0.25"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9:27" ht="15.75" x14ac:dyDescent="0.25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9:27" ht="15.75" x14ac:dyDescent="0.25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9:27" ht="15.75" x14ac:dyDescent="0.25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9:27" ht="15.75" x14ac:dyDescent="0.25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9:27" ht="15.75" x14ac:dyDescent="0.25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9:27" ht="15.75" x14ac:dyDescent="0.25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9:27" ht="15.75" x14ac:dyDescent="0.25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9:27" ht="15.75" x14ac:dyDescent="0.25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9:27" ht="15.75" x14ac:dyDescent="0.25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9:27" ht="15.75" x14ac:dyDescent="0.25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9:27" ht="15.75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9:27" ht="15.75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9:27" ht="15.75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9:27" ht="15.75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9:27" ht="15.75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9:27" ht="15.75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ht="15.75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ht="15.75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ht="15.75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ht="15.75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ht="15.75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ht="15.75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9:27" ht="15.75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9:27" ht="15.75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9:27" ht="15.75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9:27" ht="15.75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9:27" ht="15.75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9:27" ht="15.75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9:27" ht="15.75" x14ac:dyDescent="0.25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9:27" ht="15.75" x14ac:dyDescent="0.25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9:27" ht="15.75" x14ac:dyDescent="0.25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9:27" ht="15.75" x14ac:dyDescent="0.25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9:27" ht="15.75" x14ac:dyDescent="0.25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9:27" ht="15.75" x14ac:dyDescent="0.25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9:27" ht="15.75" x14ac:dyDescent="0.25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9:27" ht="15.75" x14ac:dyDescent="0.25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9:27" ht="15.75" x14ac:dyDescent="0.25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9:27" ht="15.75" x14ac:dyDescent="0.25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9:27" ht="15.75" x14ac:dyDescent="0.25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9:27" ht="15.75" x14ac:dyDescent="0.25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9:27" ht="15.75" x14ac:dyDescent="0.25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9:27" ht="15.75" x14ac:dyDescent="0.25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9:27" ht="15.75" x14ac:dyDescent="0.25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9:27" ht="15.75" x14ac:dyDescent="0.25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9:27" ht="15.75" x14ac:dyDescent="0.25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9:27" ht="15.75" x14ac:dyDescent="0.25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9:27" ht="15.75" x14ac:dyDescent="0.25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9:27" ht="15.75" x14ac:dyDescent="0.25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9:27" ht="15.75" x14ac:dyDescent="0.25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9:27" ht="15.75" x14ac:dyDescent="0.25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9:27" ht="15.75" x14ac:dyDescent="0.25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9:27" ht="15.75" x14ac:dyDescent="0.25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9:27" ht="15.75" x14ac:dyDescent="0.25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9:27" ht="15.75" x14ac:dyDescent="0.25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9:27" ht="15.75" x14ac:dyDescent="0.25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9:27" ht="15.75" x14ac:dyDescent="0.25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9:27" ht="15.75" x14ac:dyDescent="0.25"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9:27" ht="15.75" x14ac:dyDescent="0.25"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9:27" ht="15.75" x14ac:dyDescent="0.25"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9:27" ht="15.75" x14ac:dyDescent="0.25"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9:27" ht="15.75" x14ac:dyDescent="0.25"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9:27" ht="15.75" x14ac:dyDescent="0.25"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9:27" ht="15.75" x14ac:dyDescent="0.25"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9:27" ht="15.75" x14ac:dyDescent="0.25"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9:27" ht="15.75" x14ac:dyDescent="0.25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9:27" ht="15.75" x14ac:dyDescent="0.25"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9:27" ht="15.75" x14ac:dyDescent="0.25"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9:27" ht="15.75" x14ac:dyDescent="0.25"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9:27" ht="15.75" x14ac:dyDescent="0.25"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9:27" ht="15.75" x14ac:dyDescent="0.25"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9:27" ht="15.75" x14ac:dyDescent="0.25"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9:27" ht="15.75" x14ac:dyDescent="0.25"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9:27" ht="15.75" x14ac:dyDescent="0.25"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9:27" ht="15.75" x14ac:dyDescent="0.25"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9:27" ht="15.75" x14ac:dyDescent="0.25"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9:27" ht="15.75" x14ac:dyDescent="0.25"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9:27" ht="15.75" x14ac:dyDescent="0.25"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9:27" ht="15.75" x14ac:dyDescent="0.25"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9:27" ht="15.75" x14ac:dyDescent="0.25"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9:27" ht="15.75" x14ac:dyDescent="0.25"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9:27" ht="15.75" x14ac:dyDescent="0.25"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9:27" ht="15.75" x14ac:dyDescent="0.25"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9:27" ht="15.75" x14ac:dyDescent="0.25"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9:27" ht="15.75" x14ac:dyDescent="0.25"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9:27" ht="15.75" x14ac:dyDescent="0.25"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9:27" ht="15.75" x14ac:dyDescent="0.25"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9:27" ht="15.75" x14ac:dyDescent="0.25"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9:27" ht="15.75" x14ac:dyDescent="0.25"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9:27" ht="15.75" x14ac:dyDescent="0.25"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9:27" ht="15.75" x14ac:dyDescent="0.25"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9:27" ht="15.75" x14ac:dyDescent="0.25"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9:27" ht="15.75" x14ac:dyDescent="0.25"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9:27" ht="15.75" x14ac:dyDescent="0.25"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9:27" ht="15.75" x14ac:dyDescent="0.25"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9:27" ht="15.75" x14ac:dyDescent="0.25"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9:27" ht="15.75" x14ac:dyDescent="0.25"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9:27" ht="15.75" x14ac:dyDescent="0.25"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9:27" ht="15.75" x14ac:dyDescent="0.25"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9:27" ht="15.75" x14ac:dyDescent="0.25"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9:27" ht="15.75" x14ac:dyDescent="0.25"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9:27" ht="15.75" x14ac:dyDescent="0.25"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9:27" ht="15.75" x14ac:dyDescent="0.25"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9:27" ht="15.75" x14ac:dyDescent="0.25"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9:27" ht="15.75" x14ac:dyDescent="0.25"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9:27" ht="15.75" x14ac:dyDescent="0.25"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9:27" ht="15.75" x14ac:dyDescent="0.25"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9:27" ht="15.75" x14ac:dyDescent="0.25"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9:27" ht="15.75" x14ac:dyDescent="0.25"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9:27" ht="15.75" x14ac:dyDescent="0.25"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9:27" ht="15.75" x14ac:dyDescent="0.25"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9:27" ht="15.75" x14ac:dyDescent="0.25"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9:27" ht="15.75" x14ac:dyDescent="0.25"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9:27" ht="15.75" x14ac:dyDescent="0.25"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9:27" ht="15.75" x14ac:dyDescent="0.25"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9:27" ht="15.75" x14ac:dyDescent="0.25"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9:27" ht="15.75" x14ac:dyDescent="0.25"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9:27" ht="15.75" x14ac:dyDescent="0.25"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9:27" ht="15.75" x14ac:dyDescent="0.25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</sheetData>
  <mergeCells count="51">
    <mergeCell ref="AX2:BD2"/>
    <mergeCell ref="BF2:BL2"/>
    <mergeCell ref="D3:F8"/>
    <mergeCell ref="C10:F10"/>
    <mergeCell ref="C11:F11"/>
    <mergeCell ref="R2:X2"/>
    <mergeCell ref="Z2:AF2"/>
    <mergeCell ref="AH2:AN2"/>
    <mergeCell ref="AP2:AV2"/>
    <mergeCell ref="C9:F9"/>
    <mergeCell ref="J2:P2"/>
    <mergeCell ref="J3:P3"/>
    <mergeCell ref="C2:F2"/>
    <mergeCell ref="B71:H71"/>
    <mergeCell ref="R12:X12"/>
    <mergeCell ref="Z12:AF12"/>
    <mergeCell ref="AH12:AN12"/>
    <mergeCell ref="AP12:AV12"/>
    <mergeCell ref="B16:D16"/>
    <mergeCell ref="B17:D17"/>
    <mergeCell ref="Z46:AF46"/>
    <mergeCell ref="AH46:AN46"/>
    <mergeCell ref="AP46:AV46"/>
    <mergeCell ref="Z63:AA63"/>
    <mergeCell ref="AH63:AI63"/>
    <mergeCell ref="AP63:AQ63"/>
    <mergeCell ref="C12:F12"/>
    <mergeCell ref="B49:H49"/>
    <mergeCell ref="BF12:BL12"/>
    <mergeCell ref="B15:D15"/>
    <mergeCell ref="R14:S14"/>
    <mergeCell ref="Z14:AA14"/>
    <mergeCell ref="AH14:AI14"/>
    <mergeCell ref="AP14:AQ14"/>
    <mergeCell ref="AX14:AY14"/>
    <mergeCell ref="BF14:BG14"/>
    <mergeCell ref="AX12:BD12"/>
    <mergeCell ref="BF46:BL46"/>
    <mergeCell ref="Z47:AF60"/>
    <mergeCell ref="AH47:AN60"/>
    <mergeCell ref="AP47:AV60"/>
    <mergeCell ref="AX47:BD60"/>
    <mergeCell ref="BF47:BL60"/>
    <mergeCell ref="AX46:BD46"/>
    <mergeCell ref="AX63:AY63"/>
    <mergeCell ref="BF63:BG63"/>
    <mergeCell ref="Z61:AF61"/>
    <mergeCell ref="AH61:AN61"/>
    <mergeCell ref="AP61:AV61"/>
    <mergeCell ref="AX61:BD61"/>
    <mergeCell ref="BF61:BL61"/>
  </mergeCells>
  <conditionalFormatting sqref="C50:D50 G50:H50">
    <cfRule type="cellIs" dxfId="171" priority="167" operator="equal">
      <formula>"PASSIVE"</formula>
    </cfRule>
    <cfRule type="cellIs" dxfId="170" priority="168" operator="equal">
      <formula>"ACTIVE"</formula>
    </cfRule>
  </conditionalFormatting>
  <conditionalFormatting sqref="B49">
    <cfRule type="cellIs" dxfId="169" priority="165" operator="equal">
      <formula>"PASSIVE"</formula>
    </cfRule>
    <cfRule type="cellIs" dxfId="168" priority="166" operator="equal">
      <formula>"ACTIVE"</formula>
    </cfRule>
  </conditionalFormatting>
  <conditionalFormatting sqref="E50:F50">
    <cfRule type="cellIs" dxfId="167" priority="163" operator="equal">
      <formula>"PASSIVE"</formula>
    </cfRule>
    <cfRule type="cellIs" dxfId="166" priority="164" operator="equal">
      <formula>"ACTIVE"</formula>
    </cfRule>
  </conditionalFormatting>
  <conditionalFormatting sqref="L5 AB94:AB97 AR64:AR90 AZ64:AZ90 BH64:BH90 AJ15:AJ41 AZ15:AZ41 AR15:AR41 BH15:BH41">
    <cfRule type="containsBlanks" dxfId="165" priority="162" stopIfTrue="1">
      <formula>LEN(TRIM(L5))=0</formula>
    </cfRule>
  </conditionalFormatting>
  <conditionalFormatting sqref="L5 AB94:AB97 AR64:AR90 AZ64:AZ90 BH64:BH90 AJ15:AJ41 AZ15:AZ41 AR15:AR41 BH15:BH41">
    <cfRule type="cellIs" dxfId="164" priority="159" operator="equal">
      <formula>3</formula>
    </cfRule>
    <cfRule type="cellIs" dxfId="163" priority="160" operator="equal">
      <formula>2</formula>
    </cfRule>
    <cfRule type="cellIs" dxfId="162" priority="161" operator="equal">
      <formula>1</formula>
    </cfRule>
  </conditionalFormatting>
  <conditionalFormatting sqref="L5 AB94:AB97 AR64:AR90 AZ64:AZ90 BH64:BH90 AJ15:AJ41 AZ15:AZ41 AR15:AR41 BH15:BH41">
    <cfRule type="cellIs" dxfId="161" priority="157" operator="equal">
      <formula>5</formula>
    </cfRule>
    <cfRule type="cellIs" dxfId="160" priority="158" operator="equal">
      <formula>4</formula>
    </cfRule>
  </conditionalFormatting>
  <conditionalFormatting sqref="L6:L36">
    <cfRule type="containsBlanks" dxfId="159" priority="156" stopIfTrue="1">
      <formula>LEN(TRIM(L6))=0</formula>
    </cfRule>
  </conditionalFormatting>
  <conditionalFormatting sqref="L6:L36">
    <cfRule type="cellIs" dxfId="158" priority="153" operator="equal">
      <formula>3</formula>
    </cfRule>
    <cfRule type="cellIs" dxfId="157" priority="154" operator="equal">
      <formula>2</formula>
    </cfRule>
    <cfRule type="cellIs" dxfId="156" priority="155" operator="equal">
      <formula>1</formula>
    </cfRule>
  </conditionalFormatting>
  <conditionalFormatting sqref="L6:L36">
    <cfRule type="cellIs" dxfId="155" priority="151" operator="equal">
      <formula>5</formula>
    </cfRule>
    <cfRule type="cellIs" dxfId="154" priority="152" operator="equal">
      <formula>4</formula>
    </cfRule>
  </conditionalFormatting>
  <conditionalFormatting sqref="L37:L222">
    <cfRule type="containsBlanks" dxfId="153" priority="150" stopIfTrue="1">
      <formula>LEN(TRIM(L37))=0</formula>
    </cfRule>
  </conditionalFormatting>
  <conditionalFormatting sqref="L37:L222">
    <cfRule type="cellIs" dxfId="152" priority="147" operator="equal">
      <formula>3</formula>
    </cfRule>
    <cfRule type="cellIs" dxfId="151" priority="148" operator="equal">
      <formula>2</formula>
    </cfRule>
    <cfRule type="cellIs" dxfId="150" priority="149" operator="equal">
      <formula>1</formula>
    </cfRule>
  </conditionalFormatting>
  <conditionalFormatting sqref="L37:L222">
    <cfRule type="cellIs" dxfId="149" priority="145" operator="equal">
      <formula>5</formula>
    </cfRule>
    <cfRule type="cellIs" dxfId="148" priority="146" operator="equal">
      <formula>4</formula>
    </cfRule>
  </conditionalFormatting>
  <conditionalFormatting sqref="AI3:AJ3 AM3:AN3">
    <cfRule type="cellIs" dxfId="147" priority="109" operator="equal">
      <formula>"PASSIVE"</formula>
    </cfRule>
    <cfRule type="cellIs" dxfId="146" priority="110" operator="equal">
      <formula>"ACTIVE"</formula>
    </cfRule>
  </conditionalFormatting>
  <conditionalFormatting sqref="AK3:AL3">
    <cfRule type="cellIs" dxfId="145" priority="107" operator="equal">
      <formula>"PASSIVE"</formula>
    </cfRule>
    <cfRule type="cellIs" dxfId="144" priority="108" operator="equal">
      <formula>"ACTIVE"</formula>
    </cfRule>
  </conditionalFormatting>
  <conditionalFormatting sqref="AB45">
    <cfRule type="containsBlanks" dxfId="143" priority="122" stopIfTrue="1">
      <formula>LEN(TRIM(AB45))=0</formula>
    </cfRule>
  </conditionalFormatting>
  <conditionalFormatting sqref="AB45">
    <cfRule type="cellIs" dxfId="142" priority="119" operator="equal">
      <formula>3</formula>
    </cfRule>
    <cfRule type="cellIs" dxfId="141" priority="120" operator="equal">
      <formula>2</formula>
    </cfRule>
    <cfRule type="cellIs" dxfId="140" priority="121" operator="equal">
      <formula>1</formula>
    </cfRule>
  </conditionalFormatting>
  <conditionalFormatting sqref="AB45">
    <cfRule type="cellIs" dxfId="139" priority="117" operator="equal">
      <formula>5</formula>
    </cfRule>
    <cfRule type="cellIs" dxfId="138" priority="118" operator="equal">
      <formula>4</formula>
    </cfRule>
  </conditionalFormatting>
  <conditionalFormatting sqref="S3:T3 W3:X3">
    <cfRule type="cellIs" dxfId="137" priority="143" operator="equal">
      <formula>"PASSIVE"</formula>
    </cfRule>
    <cfRule type="cellIs" dxfId="136" priority="144" operator="equal">
      <formula>"ACTIVE"</formula>
    </cfRule>
  </conditionalFormatting>
  <conditionalFormatting sqref="R2">
    <cfRule type="cellIs" dxfId="135" priority="141" operator="equal">
      <formula>"PASSIVE"</formula>
    </cfRule>
    <cfRule type="cellIs" dxfId="134" priority="142" operator="equal">
      <formula>"ACTIVE"</formula>
    </cfRule>
  </conditionalFormatting>
  <conditionalFormatting sqref="U3:V3">
    <cfRule type="cellIs" dxfId="133" priority="139" operator="equal">
      <formula>"PASSIVE"</formula>
    </cfRule>
    <cfRule type="cellIs" dxfId="132" priority="140" operator="equal">
      <formula>"ACTIVE"</formula>
    </cfRule>
  </conditionalFormatting>
  <conditionalFormatting sqref="T55:T93">
    <cfRule type="containsBlanks" dxfId="131" priority="138" stopIfTrue="1">
      <formula>LEN(TRIM(T55))=0</formula>
    </cfRule>
  </conditionalFormatting>
  <conditionalFormatting sqref="T55:T93">
    <cfRule type="cellIs" dxfId="130" priority="135" operator="equal">
      <formula>3</formula>
    </cfRule>
    <cfRule type="cellIs" dxfId="129" priority="136" operator="equal">
      <formula>2</formula>
    </cfRule>
    <cfRule type="cellIs" dxfId="128" priority="137" operator="equal">
      <formula>1</formula>
    </cfRule>
  </conditionalFormatting>
  <conditionalFormatting sqref="T55:T93">
    <cfRule type="cellIs" dxfId="127" priority="133" operator="equal">
      <formula>5</formula>
    </cfRule>
    <cfRule type="cellIs" dxfId="126" priority="134" operator="equal">
      <formula>4</formula>
    </cfRule>
  </conditionalFormatting>
  <conditionalFormatting sqref="AJ45">
    <cfRule type="containsBlanks" dxfId="125" priority="106" stopIfTrue="1">
      <formula>LEN(TRIM(AJ45))=0</formula>
    </cfRule>
  </conditionalFormatting>
  <conditionalFormatting sqref="AJ45">
    <cfRule type="cellIs" dxfId="124" priority="103" operator="equal">
      <formula>3</formula>
    </cfRule>
    <cfRule type="cellIs" dxfId="123" priority="104" operator="equal">
      <formula>2</formula>
    </cfRule>
    <cfRule type="cellIs" dxfId="122" priority="105" operator="equal">
      <formula>1</formula>
    </cfRule>
  </conditionalFormatting>
  <conditionalFormatting sqref="AJ45">
    <cfRule type="cellIs" dxfId="121" priority="101" operator="equal">
      <formula>5</formula>
    </cfRule>
    <cfRule type="cellIs" dxfId="120" priority="102" operator="equal">
      <formula>4</formula>
    </cfRule>
  </conditionalFormatting>
  <conditionalFormatting sqref="T15">
    <cfRule type="containsBlanks" dxfId="119" priority="132" stopIfTrue="1">
      <formula>LEN(TRIM(T15))=0</formula>
    </cfRule>
  </conditionalFormatting>
  <conditionalFormatting sqref="T15">
    <cfRule type="cellIs" dxfId="118" priority="129" operator="equal">
      <formula>3</formula>
    </cfRule>
    <cfRule type="cellIs" dxfId="117" priority="130" operator="equal">
      <formula>2</formula>
    </cfRule>
    <cfRule type="cellIs" dxfId="116" priority="131" operator="equal">
      <formula>1</formula>
    </cfRule>
  </conditionalFormatting>
  <conditionalFormatting sqref="T15">
    <cfRule type="cellIs" dxfId="115" priority="127" operator="equal">
      <formula>5</formula>
    </cfRule>
    <cfRule type="cellIs" dxfId="114" priority="128" operator="equal">
      <formula>4</formula>
    </cfRule>
  </conditionalFormatting>
  <conditionalFormatting sqref="AA3:AB3 AE3:AF3">
    <cfRule type="cellIs" dxfId="113" priority="125" operator="equal">
      <formula>"PASSIVE"</formula>
    </cfRule>
    <cfRule type="cellIs" dxfId="112" priority="126" operator="equal">
      <formula>"ACTIVE"</formula>
    </cfRule>
  </conditionalFormatting>
  <conditionalFormatting sqref="AC3:AD3">
    <cfRule type="cellIs" dxfId="111" priority="123" operator="equal">
      <formula>"PASSIVE"</formula>
    </cfRule>
    <cfRule type="cellIs" dxfId="110" priority="124" operator="equal">
      <formula>"ACTIVE"</formula>
    </cfRule>
  </conditionalFormatting>
  <conditionalFormatting sqref="AB64:AB93">
    <cfRule type="containsBlanks" dxfId="109" priority="88" stopIfTrue="1">
      <formula>LEN(TRIM(AB64))=0</formula>
    </cfRule>
  </conditionalFormatting>
  <conditionalFormatting sqref="AB64:AB93">
    <cfRule type="cellIs" dxfId="108" priority="85" operator="equal">
      <formula>3</formula>
    </cfRule>
    <cfRule type="cellIs" dxfId="107" priority="86" operator="equal">
      <formula>2</formula>
    </cfRule>
    <cfRule type="cellIs" dxfId="106" priority="87" operator="equal">
      <formula>1</formula>
    </cfRule>
  </conditionalFormatting>
  <conditionalFormatting sqref="AB64:AB93">
    <cfRule type="cellIs" dxfId="105" priority="83" operator="equal">
      <formula>5</formula>
    </cfRule>
    <cfRule type="cellIs" dxfId="104" priority="84" operator="equal">
      <formula>4</formula>
    </cfRule>
  </conditionalFormatting>
  <conditionalFormatting sqref="AB15:AB44">
    <cfRule type="containsBlanks" dxfId="103" priority="116" stopIfTrue="1">
      <formula>LEN(TRIM(AB15))=0</formula>
    </cfRule>
  </conditionalFormatting>
  <conditionalFormatting sqref="AB15:AB44">
    <cfRule type="cellIs" dxfId="102" priority="113" operator="equal">
      <formula>3</formula>
    </cfRule>
    <cfRule type="cellIs" dxfId="101" priority="114" operator="equal">
      <formula>2</formula>
    </cfRule>
    <cfRule type="cellIs" dxfId="100" priority="115" operator="equal">
      <formula>1</formula>
    </cfRule>
  </conditionalFormatting>
  <conditionalFormatting sqref="AB15:AB44">
    <cfRule type="cellIs" dxfId="99" priority="111" operator="equal">
      <formula>5</formula>
    </cfRule>
    <cfRule type="cellIs" dxfId="98" priority="112" operator="equal">
      <formula>4</formula>
    </cfRule>
  </conditionalFormatting>
  <conditionalFormatting sqref="AQ3:AR3 AU3:AV3">
    <cfRule type="cellIs" dxfId="97" priority="99" operator="equal">
      <formula>"PASSIVE"</formula>
    </cfRule>
    <cfRule type="cellIs" dxfId="96" priority="100" operator="equal">
      <formula>"ACTIVE"</formula>
    </cfRule>
  </conditionalFormatting>
  <conditionalFormatting sqref="AS3:AT3">
    <cfRule type="cellIs" dxfId="95" priority="97" operator="equal">
      <formula>"PASSIVE"</formula>
    </cfRule>
    <cfRule type="cellIs" dxfId="94" priority="98" operator="equal">
      <formula>"ACTIVE"</formula>
    </cfRule>
  </conditionalFormatting>
  <conditionalFormatting sqref="AR45">
    <cfRule type="containsBlanks" dxfId="93" priority="96" stopIfTrue="1">
      <formula>LEN(TRIM(AR45))=0</formula>
    </cfRule>
  </conditionalFormatting>
  <conditionalFormatting sqref="AR45">
    <cfRule type="cellIs" dxfId="92" priority="93" operator="equal">
      <formula>3</formula>
    </cfRule>
    <cfRule type="cellIs" dxfId="91" priority="94" operator="equal">
      <formula>2</formula>
    </cfRule>
    <cfRule type="cellIs" dxfId="90" priority="95" operator="equal">
      <formula>1</formula>
    </cfRule>
  </conditionalFormatting>
  <conditionalFormatting sqref="AR45">
    <cfRule type="cellIs" dxfId="89" priority="91" operator="equal">
      <formula>5</formula>
    </cfRule>
    <cfRule type="cellIs" dxfId="88" priority="92" operator="equal">
      <formula>4</formula>
    </cfRule>
  </conditionalFormatting>
  <conditionalFormatting sqref="Z46">
    <cfRule type="cellIs" dxfId="87" priority="89" operator="equal">
      <formula>"PASSIVE"</formula>
    </cfRule>
    <cfRule type="cellIs" dxfId="86" priority="90" operator="equal">
      <formula>"ACTIVE"</formula>
    </cfRule>
  </conditionalFormatting>
  <conditionalFormatting sqref="AJ64:AJ93">
    <cfRule type="containsBlanks" dxfId="85" priority="80" stopIfTrue="1">
      <formula>LEN(TRIM(AJ64))=0</formula>
    </cfRule>
  </conditionalFormatting>
  <conditionalFormatting sqref="AJ64:AJ93">
    <cfRule type="cellIs" dxfId="84" priority="77" operator="equal">
      <formula>3</formula>
    </cfRule>
    <cfRule type="cellIs" dxfId="83" priority="78" operator="equal">
      <formula>2</formula>
    </cfRule>
    <cfRule type="cellIs" dxfId="82" priority="79" operator="equal">
      <formula>1</formula>
    </cfRule>
  </conditionalFormatting>
  <conditionalFormatting sqref="AJ64:AJ93">
    <cfRule type="cellIs" dxfId="81" priority="75" operator="equal">
      <formula>5</formula>
    </cfRule>
    <cfRule type="cellIs" dxfId="80" priority="76" operator="equal">
      <formula>4</formula>
    </cfRule>
  </conditionalFormatting>
  <conditionalFormatting sqref="AH46">
    <cfRule type="cellIs" dxfId="79" priority="81" operator="equal">
      <formula>"PASSIVE"</formula>
    </cfRule>
    <cfRule type="cellIs" dxfId="78" priority="82" operator="equal">
      <formula>"ACTIVE"</formula>
    </cfRule>
  </conditionalFormatting>
  <conditionalFormatting sqref="AP46">
    <cfRule type="cellIs" dxfId="77" priority="73" operator="equal">
      <formula>"PASSIVE"</formula>
    </cfRule>
    <cfRule type="cellIs" dxfId="76" priority="74" operator="equal">
      <formula>"ACTIVE"</formula>
    </cfRule>
  </conditionalFormatting>
  <conditionalFormatting sqref="AY3:AZ3 BC3:BD3">
    <cfRule type="cellIs" dxfId="75" priority="71" operator="equal">
      <formula>"PASSIVE"</formula>
    </cfRule>
    <cfRule type="cellIs" dxfId="74" priority="72" operator="equal">
      <formula>"ACTIVE"</formula>
    </cfRule>
  </conditionalFormatting>
  <conditionalFormatting sqref="BA3:BB3">
    <cfRule type="cellIs" dxfId="73" priority="69" operator="equal">
      <formula>"PASSIVE"</formula>
    </cfRule>
    <cfRule type="cellIs" dxfId="72" priority="70" operator="equal">
      <formula>"ACTIVE"</formula>
    </cfRule>
  </conditionalFormatting>
  <conditionalFormatting sqref="AZ45">
    <cfRule type="containsBlanks" dxfId="71" priority="68" stopIfTrue="1">
      <formula>LEN(TRIM(AZ45))=0</formula>
    </cfRule>
  </conditionalFormatting>
  <conditionalFormatting sqref="AZ45">
    <cfRule type="cellIs" dxfId="70" priority="65" operator="equal">
      <formula>3</formula>
    </cfRule>
    <cfRule type="cellIs" dxfId="69" priority="66" operator="equal">
      <formula>2</formula>
    </cfRule>
    <cfRule type="cellIs" dxfId="68" priority="67" operator="equal">
      <formula>1</formula>
    </cfRule>
  </conditionalFormatting>
  <conditionalFormatting sqref="AZ45">
    <cfRule type="cellIs" dxfId="67" priority="63" operator="equal">
      <formula>5</formula>
    </cfRule>
    <cfRule type="cellIs" dxfId="66" priority="64" operator="equal">
      <formula>4</formula>
    </cfRule>
  </conditionalFormatting>
  <conditionalFormatting sqref="AX2">
    <cfRule type="cellIs" dxfId="65" priority="61" operator="equal">
      <formula>"PASSIVE"</formula>
    </cfRule>
    <cfRule type="cellIs" dxfId="64" priority="62" operator="equal">
      <formula>"ACTIVE"</formula>
    </cfRule>
  </conditionalFormatting>
  <conditionalFormatting sqref="AX46">
    <cfRule type="cellIs" dxfId="63" priority="59" operator="equal">
      <formula>"PASSIVE"</formula>
    </cfRule>
    <cfRule type="cellIs" dxfId="62" priority="60" operator="equal">
      <formula>"ACTIVE"</formula>
    </cfRule>
  </conditionalFormatting>
  <conditionalFormatting sqref="BG3:BH3 BK3:BL3">
    <cfRule type="cellIs" dxfId="61" priority="57" operator="equal">
      <formula>"PASSIVE"</formula>
    </cfRule>
    <cfRule type="cellIs" dxfId="60" priority="58" operator="equal">
      <formula>"ACTIVE"</formula>
    </cfRule>
  </conditionalFormatting>
  <conditionalFormatting sqref="BI3:BJ3">
    <cfRule type="cellIs" dxfId="59" priority="55" operator="equal">
      <formula>"PASSIVE"</formula>
    </cfRule>
    <cfRule type="cellIs" dxfId="58" priority="56" operator="equal">
      <formula>"ACTIVE"</formula>
    </cfRule>
  </conditionalFormatting>
  <conditionalFormatting sqref="BH45">
    <cfRule type="containsBlanks" dxfId="57" priority="54" stopIfTrue="1">
      <formula>LEN(TRIM(BH45))=0</formula>
    </cfRule>
  </conditionalFormatting>
  <conditionalFormatting sqref="BH45">
    <cfRule type="cellIs" dxfId="56" priority="51" operator="equal">
      <formula>3</formula>
    </cfRule>
    <cfRule type="cellIs" dxfId="55" priority="52" operator="equal">
      <formula>2</formula>
    </cfRule>
    <cfRule type="cellIs" dxfId="54" priority="53" operator="equal">
      <formula>1</formula>
    </cfRule>
  </conditionalFormatting>
  <conditionalFormatting sqref="BH45">
    <cfRule type="cellIs" dxfId="53" priority="49" operator="equal">
      <formula>5</formula>
    </cfRule>
    <cfRule type="cellIs" dxfId="52" priority="50" operator="equal">
      <formula>4</formula>
    </cfRule>
  </conditionalFormatting>
  <conditionalFormatting sqref="BF2">
    <cfRule type="cellIs" dxfId="51" priority="47" operator="equal">
      <formula>"PASSIVE"</formula>
    </cfRule>
    <cfRule type="cellIs" dxfId="50" priority="48" operator="equal">
      <formula>"ACTIVE"</formula>
    </cfRule>
  </conditionalFormatting>
  <conditionalFormatting sqref="Z2">
    <cfRule type="cellIs" dxfId="49" priority="37" operator="equal">
      <formula>"PASSIVE"</formula>
    </cfRule>
    <cfRule type="cellIs" dxfId="48" priority="38" operator="equal">
      <formula>"ACTIVE"</formula>
    </cfRule>
  </conditionalFormatting>
  <conditionalFormatting sqref="T16:T28">
    <cfRule type="containsBlanks" dxfId="47" priority="46" stopIfTrue="1">
      <formula>LEN(TRIM(T16))=0</formula>
    </cfRule>
  </conditionalFormatting>
  <conditionalFormatting sqref="T16:T28">
    <cfRule type="cellIs" dxfId="46" priority="43" operator="equal">
      <formula>3</formula>
    </cfRule>
    <cfRule type="cellIs" dxfId="45" priority="44" operator="equal">
      <formula>2</formula>
    </cfRule>
    <cfRule type="cellIs" dxfId="44" priority="45" operator="equal">
      <formula>1</formula>
    </cfRule>
  </conditionalFormatting>
  <conditionalFormatting sqref="T16:T28">
    <cfRule type="cellIs" dxfId="43" priority="41" operator="equal">
      <formula>5</formula>
    </cfRule>
    <cfRule type="cellIs" dxfId="42" priority="42" operator="equal">
      <formula>4</formula>
    </cfRule>
  </conditionalFormatting>
  <conditionalFormatting sqref="BF46">
    <cfRule type="cellIs" dxfId="41" priority="39" operator="equal">
      <formula>"PASSIVE"</formula>
    </cfRule>
    <cfRule type="cellIs" dxfId="40" priority="40" operator="equal">
      <formula>"ACTIVE"</formula>
    </cfRule>
  </conditionalFormatting>
  <conditionalFormatting sqref="AH2">
    <cfRule type="cellIs" dxfId="39" priority="35" operator="equal">
      <formula>"PASSIVE"</formula>
    </cfRule>
    <cfRule type="cellIs" dxfId="38" priority="36" operator="equal">
      <formula>"ACTIVE"</formula>
    </cfRule>
  </conditionalFormatting>
  <conditionalFormatting sqref="AP2">
    <cfRule type="cellIs" dxfId="37" priority="33" operator="equal">
      <formula>"PASSIVE"</formula>
    </cfRule>
    <cfRule type="cellIs" dxfId="36" priority="34" operator="equal">
      <formula>"ACTIVE"</formula>
    </cfRule>
  </conditionalFormatting>
  <conditionalFormatting sqref="AJ42:AJ44">
    <cfRule type="containsBlanks" dxfId="35" priority="32" stopIfTrue="1">
      <formula>LEN(TRIM(AJ42))=0</formula>
    </cfRule>
  </conditionalFormatting>
  <conditionalFormatting sqref="AJ42:AJ44">
    <cfRule type="cellIs" dxfId="34" priority="29" operator="equal">
      <formula>3</formula>
    </cfRule>
    <cfRule type="cellIs" dxfId="33" priority="30" operator="equal">
      <formula>2</formula>
    </cfRule>
    <cfRule type="cellIs" dxfId="32" priority="31" operator="equal">
      <formula>1</formula>
    </cfRule>
  </conditionalFormatting>
  <conditionalFormatting sqref="AJ42:AJ44">
    <cfRule type="cellIs" dxfId="31" priority="27" operator="equal">
      <formula>5</formula>
    </cfRule>
    <cfRule type="cellIs" dxfId="30" priority="28" operator="equal">
      <formula>4</formula>
    </cfRule>
  </conditionalFormatting>
  <conditionalFormatting sqref="AR42:AR44">
    <cfRule type="containsBlanks" dxfId="29" priority="26" stopIfTrue="1">
      <formula>LEN(TRIM(AR42))=0</formula>
    </cfRule>
  </conditionalFormatting>
  <conditionalFormatting sqref="AR42:AR44">
    <cfRule type="cellIs" dxfId="28" priority="23" operator="equal">
      <formula>3</formula>
    </cfRule>
    <cfRule type="cellIs" dxfId="27" priority="24" operator="equal">
      <formula>2</formula>
    </cfRule>
    <cfRule type="cellIs" dxfId="26" priority="25" operator="equal">
      <formula>1</formula>
    </cfRule>
  </conditionalFormatting>
  <conditionalFormatting sqref="AR42:AR44">
    <cfRule type="cellIs" dxfId="25" priority="21" operator="equal">
      <formula>5</formula>
    </cfRule>
    <cfRule type="cellIs" dxfId="24" priority="22" operator="equal">
      <formula>4</formula>
    </cfRule>
  </conditionalFormatting>
  <conditionalFormatting sqref="AZ42:AZ44">
    <cfRule type="containsBlanks" dxfId="23" priority="20" stopIfTrue="1">
      <formula>LEN(TRIM(AZ42))=0</formula>
    </cfRule>
  </conditionalFormatting>
  <conditionalFormatting sqref="AZ42:AZ44">
    <cfRule type="cellIs" dxfId="22" priority="17" operator="equal">
      <formula>3</formula>
    </cfRule>
    <cfRule type="cellIs" dxfId="21" priority="18" operator="equal">
      <formula>2</formula>
    </cfRule>
    <cfRule type="cellIs" dxfId="20" priority="19" operator="equal">
      <formula>1</formula>
    </cfRule>
  </conditionalFormatting>
  <conditionalFormatting sqref="AZ42:AZ44">
    <cfRule type="cellIs" dxfId="19" priority="15" operator="equal">
      <formula>5</formula>
    </cfRule>
    <cfRule type="cellIs" dxfId="18" priority="16" operator="equal">
      <formula>4</formula>
    </cfRule>
  </conditionalFormatting>
  <conditionalFormatting sqref="BH42:BH44">
    <cfRule type="containsBlanks" dxfId="17" priority="14" stopIfTrue="1">
      <formula>LEN(TRIM(BH42))=0</formula>
    </cfRule>
  </conditionalFormatting>
  <conditionalFormatting sqref="BH42:BH44">
    <cfRule type="cellIs" dxfId="16" priority="11" operator="equal">
      <formula>3</formula>
    </cfRule>
    <cfRule type="cellIs" dxfId="15" priority="12" operator="equal">
      <formula>2</formula>
    </cfRule>
    <cfRule type="cellIs" dxfId="14" priority="13" operator="equal">
      <formula>1</formula>
    </cfRule>
  </conditionalFormatting>
  <conditionalFormatting sqref="BH42:BH44">
    <cfRule type="cellIs" dxfId="13" priority="9" operator="equal">
      <formula>5</formula>
    </cfRule>
    <cfRule type="cellIs" dxfId="12" priority="10" operator="equal">
      <formula>4</formula>
    </cfRule>
  </conditionalFormatting>
  <conditionalFormatting sqref="T29:T54">
    <cfRule type="containsBlanks" dxfId="11" priority="8" stopIfTrue="1">
      <formula>LEN(TRIM(T29))=0</formula>
    </cfRule>
  </conditionalFormatting>
  <conditionalFormatting sqref="T29:T54">
    <cfRule type="cellIs" dxfId="10" priority="5" operator="equal">
      <formula>3</formula>
    </cfRule>
    <cfRule type="cellIs" dxfId="9" priority="6" operator="equal">
      <formula>2</formula>
    </cfRule>
    <cfRule type="cellIs" dxfId="8" priority="7" operator="equal">
      <formula>1</formula>
    </cfRule>
  </conditionalFormatting>
  <conditionalFormatting sqref="T29:T54">
    <cfRule type="cellIs" dxfId="7" priority="3" operator="equal">
      <formula>5</formula>
    </cfRule>
    <cfRule type="cellIs" dxfId="6" priority="4" operator="equal">
      <formula>4</formula>
    </cfRule>
  </conditionalFormatting>
  <conditionalFormatting sqref="J2">
    <cfRule type="cellIs" dxfId="5" priority="1" operator="equal">
      <formula>"PASSIVE"</formula>
    </cfRule>
    <cfRule type="cellIs" dxfId="4" priority="2" operator="equal">
      <formula>"ACTIVE"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66" sqref="D66"/>
    </sheetView>
  </sheetViews>
  <sheetFormatPr defaultRowHeight="15" x14ac:dyDescent="0.25"/>
  <cols>
    <col min="1" max="1" width="5.7109375" style="13" customWidth="1"/>
    <col min="2" max="3" width="15" style="13" customWidth="1"/>
    <col min="4" max="4" width="17.140625" style="13" customWidth="1"/>
    <col min="5" max="5" width="30.140625" style="13" customWidth="1"/>
    <col min="6" max="6" width="13.28515625" style="13" customWidth="1"/>
    <col min="7" max="7" width="13.7109375" style="13" customWidth="1"/>
    <col min="8" max="24" width="9.140625" style="13"/>
    <col min="25" max="25" width="13.7109375" style="13" customWidth="1"/>
    <col min="26" max="26" width="17.42578125" style="13" customWidth="1"/>
    <col min="27" max="28" width="9.140625" style="13"/>
    <col min="29" max="29" width="16.7109375" style="13" customWidth="1"/>
    <col min="30" max="30" width="9.140625" style="13"/>
    <col min="31" max="31" width="16.7109375" style="13" customWidth="1"/>
    <col min="32" max="16384" width="9.140625" style="13"/>
  </cols>
  <sheetData>
    <row r="1" spans="1:31" x14ac:dyDescent="0.25">
      <c r="B1" s="303" t="s">
        <v>707</v>
      </c>
      <c r="C1" s="303"/>
      <c r="D1" s="303"/>
      <c r="E1" s="303"/>
      <c r="F1" s="303"/>
      <c r="G1" s="303"/>
    </row>
    <row r="2" spans="1:31" s="95" customFormat="1" ht="45" customHeight="1" x14ac:dyDescent="0.3">
      <c r="B2" s="300" t="s">
        <v>663</v>
      </c>
      <c r="C2" s="300"/>
      <c r="D2" s="300"/>
      <c r="E2" s="300"/>
      <c r="F2" s="300"/>
      <c r="G2" s="300"/>
      <c r="H2" s="302" t="s">
        <v>664</v>
      </c>
      <c r="I2" s="302"/>
      <c r="J2" s="302"/>
      <c r="K2" s="302"/>
      <c r="L2" s="101"/>
      <c r="M2" s="301" t="s">
        <v>670</v>
      </c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13"/>
      <c r="Z2" s="13"/>
      <c r="AA2" s="13"/>
    </row>
    <row r="3" spans="1:31" ht="45" x14ac:dyDescent="0.25">
      <c r="A3" s="13" t="s">
        <v>695</v>
      </c>
      <c r="B3" s="59" t="s">
        <v>2</v>
      </c>
      <c r="C3" s="59" t="s">
        <v>1</v>
      </c>
      <c r="D3" s="59" t="s">
        <v>659</v>
      </c>
      <c r="E3" s="59" t="s">
        <v>666</v>
      </c>
      <c r="F3" s="59" t="s">
        <v>661</v>
      </c>
      <c r="G3" s="59" t="s">
        <v>662</v>
      </c>
      <c r="H3" s="99" t="s">
        <v>702</v>
      </c>
      <c r="I3" s="99" t="s">
        <v>704</v>
      </c>
      <c r="J3" s="99" t="s">
        <v>705</v>
      </c>
      <c r="K3" s="99" t="s">
        <v>706</v>
      </c>
      <c r="L3" s="99" t="s">
        <v>703</v>
      </c>
      <c r="M3" s="100">
        <v>1</v>
      </c>
      <c r="N3" s="99">
        <v>2</v>
      </c>
      <c r="O3" s="99">
        <v>3</v>
      </c>
      <c r="P3" s="99">
        <v>4</v>
      </c>
      <c r="Q3" s="99">
        <v>5</v>
      </c>
      <c r="R3" s="99">
        <v>6</v>
      </c>
      <c r="S3" s="99">
        <v>7</v>
      </c>
      <c r="T3" s="99">
        <v>8</v>
      </c>
      <c r="U3" s="99">
        <v>9</v>
      </c>
      <c r="V3" s="99">
        <v>10</v>
      </c>
      <c r="W3" s="99">
        <v>11</v>
      </c>
      <c r="X3" s="99">
        <v>12</v>
      </c>
      <c r="Y3" s="97" t="s">
        <v>696</v>
      </c>
      <c r="Z3" s="97" t="s">
        <v>697</v>
      </c>
      <c r="AA3" s="98" t="s">
        <v>669</v>
      </c>
      <c r="AB3" s="96" t="s">
        <v>698</v>
      </c>
      <c r="AC3" s="96" t="s">
        <v>699</v>
      </c>
      <c r="AD3" s="96" t="s">
        <v>700</v>
      </c>
      <c r="AE3" s="96" t="s">
        <v>701</v>
      </c>
    </row>
    <row r="4" spans="1:31" x14ac:dyDescent="0.25">
      <c r="B4" s="60"/>
      <c r="C4" s="60"/>
      <c r="D4" s="60" t="s">
        <v>668</v>
      </c>
      <c r="E4" s="60" t="s">
        <v>667</v>
      </c>
      <c r="F4" s="60"/>
      <c r="G4" s="60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2:31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2:31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2:31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2:31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2:31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</sheetData>
  <mergeCells count="4">
    <mergeCell ref="B2:G2"/>
    <mergeCell ref="M2:X2"/>
    <mergeCell ref="H2:K2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zoomScale="55" zoomScaleNormal="55" workbookViewId="0">
      <selection activeCell="G14" sqref="G14"/>
    </sheetView>
  </sheetViews>
  <sheetFormatPr defaultRowHeight="15" x14ac:dyDescent="0.25"/>
  <cols>
    <col min="1" max="1" width="9.85546875" style="89" customWidth="1"/>
    <col min="2" max="2" width="9.85546875" style="13" customWidth="1"/>
    <col min="3" max="3" width="58.85546875" style="13" customWidth="1"/>
    <col min="4" max="4" width="28.7109375" style="13" customWidth="1"/>
    <col min="5" max="5" width="25.28515625" style="13" customWidth="1"/>
    <col min="6" max="6" width="21.7109375" style="13" customWidth="1"/>
    <col min="7" max="7" width="16.28515625" style="13" customWidth="1"/>
    <col min="8" max="8" width="20" style="13" customWidth="1"/>
    <col min="9" max="9" width="47.28515625" style="13" customWidth="1"/>
  </cols>
  <sheetData>
    <row r="1" spans="1:9" ht="26.25" customHeight="1" x14ac:dyDescent="0.25">
      <c r="A1" s="307" t="s">
        <v>671</v>
      </c>
      <c r="B1" s="308"/>
      <c r="C1" s="308"/>
      <c r="D1" s="308"/>
      <c r="E1" s="308"/>
      <c r="F1" s="308"/>
      <c r="G1" s="308"/>
      <c r="H1" s="308"/>
      <c r="I1" s="61"/>
    </row>
    <row r="2" spans="1:9" ht="15.75" thickBot="1" x14ac:dyDescent="0.3">
      <c r="A2" s="62"/>
      <c r="B2" s="63"/>
      <c r="C2" s="63"/>
      <c r="D2" s="63"/>
      <c r="E2" s="63"/>
      <c r="F2" s="63"/>
      <c r="G2" s="63"/>
      <c r="H2" s="63"/>
      <c r="I2" s="63"/>
    </row>
    <row r="3" spans="1:9" ht="24" thickBot="1" x14ac:dyDescent="0.3">
      <c r="A3" s="309" t="s">
        <v>660</v>
      </c>
      <c r="B3" s="310"/>
      <c r="C3" s="310"/>
      <c r="D3" s="310"/>
      <c r="F3" s="311" t="s">
        <v>13</v>
      </c>
      <c r="G3" s="311"/>
      <c r="H3" s="312"/>
      <c r="I3" s="91"/>
    </row>
    <row r="4" spans="1:9" ht="24" thickBot="1" x14ac:dyDescent="0.3">
      <c r="A4" s="313" t="s">
        <v>672</v>
      </c>
      <c r="B4" s="314"/>
      <c r="C4" s="314"/>
      <c r="D4" s="314"/>
      <c r="F4" s="311" t="s">
        <v>13</v>
      </c>
      <c r="G4" s="311"/>
      <c r="H4" s="312"/>
      <c r="I4" s="91"/>
    </row>
    <row r="5" spans="1:9" ht="15.75" thickBot="1" x14ac:dyDescent="0.3">
      <c r="A5" s="64"/>
      <c r="B5" s="65"/>
      <c r="C5" s="66"/>
      <c r="D5" s="67"/>
    </row>
    <row r="6" spans="1:9" ht="31.5" x14ac:dyDescent="0.25">
      <c r="A6" s="304" t="s">
        <v>673</v>
      </c>
      <c r="B6" s="68" t="s">
        <v>674</v>
      </c>
      <c r="C6" s="69" t="s">
        <v>675</v>
      </c>
      <c r="D6" s="69" t="s">
        <v>669</v>
      </c>
      <c r="E6" s="69" t="s">
        <v>676</v>
      </c>
      <c r="F6" s="70" t="s">
        <v>677</v>
      </c>
      <c r="G6" s="71" t="s">
        <v>678</v>
      </c>
      <c r="H6" s="71" t="s">
        <v>679</v>
      </c>
      <c r="I6" s="71" t="s">
        <v>680</v>
      </c>
    </row>
    <row r="7" spans="1:9" ht="15.75" x14ac:dyDescent="0.25">
      <c r="A7" s="305"/>
      <c r="B7" s="72" t="s">
        <v>681</v>
      </c>
      <c r="C7" s="92"/>
      <c r="D7" s="73"/>
      <c r="E7" s="93"/>
      <c r="F7" s="73"/>
      <c r="G7" s="75"/>
      <c r="H7" s="76"/>
      <c r="I7" s="77"/>
    </row>
    <row r="8" spans="1:9" ht="15.75" x14ac:dyDescent="0.25">
      <c r="A8" s="305"/>
      <c r="B8" s="72" t="s">
        <v>682</v>
      </c>
      <c r="C8" s="92"/>
      <c r="D8" s="73"/>
      <c r="E8" s="93"/>
      <c r="F8" s="73"/>
      <c r="G8" s="75"/>
      <c r="H8" s="76"/>
      <c r="I8" s="77"/>
    </row>
    <row r="9" spans="1:9" ht="15.75" x14ac:dyDescent="0.25">
      <c r="A9" s="305"/>
      <c r="B9" s="72" t="s">
        <v>683</v>
      </c>
      <c r="C9" s="92"/>
      <c r="D9" s="73"/>
      <c r="E9" s="93"/>
      <c r="F9" s="77"/>
      <c r="G9" s="75"/>
      <c r="H9" s="76"/>
      <c r="I9" s="77"/>
    </row>
    <row r="10" spans="1:9" ht="15.75" x14ac:dyDescent="0.25">
      <c r="A10" s="305"/>
      <c r="B10" s="72" t="s">
        <v>684</v>
      </c>
      <c r="C10" s="92"/>
      <c r="D10" s="73"/>
      <c r="E10" s="93"/>
      <c r="F10" s="77"/>
      <c r="G10" s="75"/>
      <c r="H10" s="76"/>
      <c r="I10" s="77"/>
    </row>
    <row r="11" spans="1:9" ht="15.75" x14ac:dyDescent="0.25">
      <c r="A11" s="305"/>
      <c r="B11" s="72" t="s">
        <v>685</v>
      </c>
      <c r="C11" s="92"/>
      <c r="D11" s="73"/>
      <c r="E11" s="93"/>
      <c r="F11" s="77"/>
      <c r="G11" s="75"/>
      <c r="H11" s="76"/>
      <c r="I11" s="77"/>
    </row>
    <row r="12" spans="1:9" ht="15.75" x14ac:dyDescent="0.25">
      <c r="A12" s="305"/>
      <c r="B12" s="72"/>
      <c r="C12" s="92"/>
      <c r="D12" s="73"/>
      <c r="E12" s="93"/>
      <c r="F12" s="77"/>
      <c r="G12" s="75"/>
      <c r="H12" s="76"/>
      <c r="I12" s="77"/>
    </row>
    <row r="13" spans="1:9" ht="16.5" thickBot="1" x14ac:dyDescent="0.3">
      <c r="A13" s="306"/>
      <c r="B13" s="72"/>
      <c r="C13" s="92"/>
      <c r="D13" s="73"/>
      <c r="E13" s="93"/>
      <c r="F13" s="77"/>
      <c r="G13" s="75"/>
      <c r="H13" s="76"/>
      <c r="I13" s="77"/>
    </row>
    <row r="14" spans="1:9" ht="16.5" thickBot="1" x14ac:dyDescent="0.3">
      <c r="A14" s="62"/>
      <c r="B14" s="63"/>
      <c r="C14" s="78"/>
      <c r="D14" s="78"/>
      <c r="E14" s="78"/>
      <c r="F14" s="78"/>
      <c r="G14" s="78"/>
      <c r="H14" s="78"/>
      <c r="I14" s="78"/>
    </row>
    <row r="15" spans="1:9" ht="15.75" x14ac:dyDescent="0.25">
      <c r="A15" s="315" t="s">
        <v>686</v>
      </c>
      <c r="B15" s="79"/>
      <c r="C15" s="318" t="s">
        <v>687</v>
      </c>
      <c r="D15" s="318"/>
      <c r="E15" s="318"/>
      <c r="F15" s="318"/>
      <c r="G15" s="80" t="s">
        <v>678</v>
      </c>
      <c r="H15" s="81" t="s">
        <v>688</v>
      </c>
      <c r="I15" s="71" t="s">
        <v>680</v>
      </c>
    </row>
    <row r="16" spans="1:9" ht="15.75" x14ac:dyDescent="0.25">
      <c r="A16" s="316"/>
      <c r="B16" s="79" t="s">
        <v>681</v>
      </c>
      <c r="C16" s="319"/>
      <c r="D16" s="320"/>
      <c r="E16" s="320"/>
      <c r="F16" s="320"/>
      <c r="G16" s="82"/>
      <c r="H16" s="83"/>
      <c r="I16" s="82"/>
    </row>
    <row r="17" spans="1:9" ht="15.75" x14ac:dyDescent="0.25">
      <c r="A17" s="316"/>
      <c r="B17" s="79" t="s">
        <v>682</v>
      </c>
      <c r="C17" s="319"/>
      <c r="D17" s="320"/>
      <c r="E17" s="320"/>
      <c r="F17" s="320"/>
      <c r="G17" s="82"/>
      <c r="H17" s="83"/>
      <c r="I17" s="82"/>
    </row>
    <row r="18" spans="1:9" ht="15.75" x14ac:dyDescent="0.25">
      <c r="A18" s="316"/>
      <c r="B18" s="79" t="s">
        <v>683</v>
      </c>
      <c r="C18" s="319"/>
      <c r="D18" s="320"/>
      <c r="E18" s="320"/>
      <c r="F18" s="320"/>
      <c r="G18" s="82"/>
      <c r="H18" s="83"/>
      <c r="I18" s="82"/>
    </row>
    <row r="19" spans="1:9" ht="15.75" x14ac:dyDescent="0.25">
      <c r="A19" s="316"/>
      <c r="B19" s="79" t="s">
        <v>684</v>
      </c>
      <c r="C19" s="319"/>
      <c r="D19" s="320"/>
      <c r="E19" s="320"/>
      <c r="F19" s="320"/>
      <c r="G19" s="82"/>
      <c r="H19" s="83"/>
      <c r="I19" s="82"/>
    </row>
    <row r="20" spans="1:9" ht="15.75" x14ac:dyDescent="0.25">
      <c r="A20" s="316"/>
      <c r="B20" s="79" t="s">
        <v>685</v>
      </c>
      <c r="C20" s="319"/>
      <c r="D20" s="320"/>
      <c r="E20" s="320"/>
      <c r="F20" s="320"/>
      <c r="G20" s="82"/>
      <c r="H20" s="83"/>
      <c r="I20" s="82"/>
    </row>
    <row r="21" spans="1:9" ht="15.75" x14ac:dyDescent="0.25">
      <c r="A21" s="316"/>
      <c r="B21" s="79"/>
      <c r="C21" s="320"/>
      <c r="D21" s="320"/>
      <c r="E21" s="320"/>
      <c r="F21" s="320"/>
      <c r="G21" s="84"/>
      <c r="H21" s="83"/>
      <c r="I21" s="84"/>
    </row>
    <row r="22" spans="1:9" ht="16.5" thickBot="1" x14ac:dyDescent="0.3">
      <c r="A22" s="317"/>
      <c r="B22" s="79"/>
      <c r="C22" s="321"/>
      <c r="D22" s="321"/>
      <c r="E22" s="321"/>
      <c r="F22" s="321"/>
      <c r="G22" s="85"/>
      <c r="H22" s="83"/>
      <c r="I22" s="85"/>
    </row>
    <row r="23" spans="1:9" ht="16.5" thickBot="1" x14ac:dyDescent="0.3">
      <c r="A23" s="62"/>
      <c r="B23" s="63"/>
      <c r="C23" s="86"/>
      <c r="D23" s="86"/>
      <c r="E23" s="86"/>
      <c r="F23" s="86"/>
      <c r="G23" s="86"/>
      <c r="H23" s="86"/>
      <c r="I23" s="86"/>
    </row>
    <row r="24" spans="1:9" ht="31.5" x14ac:dyDescent="0.25">
      <c r="A24" s="324" t="s">
        <v>689</v>
      </c>
      <c r="B24" s="79"/>
      <c r="C24" s="87" t="s">
        <v>694</v>
      </c>
      <c r="D24" s="88"/>
      <c r="E24" s="70" t="s">
        <v>690</v>
      </c>
      <c r="F24" s="70" t="s">
        <v>691</v>
      </c>
      <c r="G24" s="71" t="s">
        <v>678</v>
      </c>
      <c r="H24" s="71" t="s">
        <v>688</v>
      </c>
      <c r="I24" s="71" t="s">
        <v>680</v>
      </c>
    </row>
    <row r="25" spans="1:9" ht="15.75" x14ac:dyDescent="0.25">
      <c r="A25" s="325"/>
      <c r="B25" s="79" t="s">
        <v>681</v>
      </c>
      <c r="C25" s="327"/>
      <c r="D25" s="327"/>
      <c r="E25" s="74"/>
      <c r="F25" s="74"/>
      <c r="G25" s="75"/>
      <c r="H25" s="76"/>
      <c r="I25" s="77"/>
    </row>
    <row r="26" spans="1:9" ht="15.75" x14ac:dyDescent="0.25">
      <c r="A26" s="325"/>
      <c r="B26" s="79" t="s">
        <v>682</v>
      </c>
      <c r="C26" s="327"/>
      <c r="D26" s="327"/>
      <c r="E26" s="74"/>
      <c r="F26" s="74"/>
      <c r="G26" s="75"/>
      <c r="H26" s="76"/>
      <c r="I26" s="77"/>
    </row>
    <row r="27" spans="1:9" ht="15.75" x14ac:dyDescent="0.25">
      <c r="A27" s="325"/>
      <c r="B27" s="79" t="s">
        <v>683</v>
      </c>
      <c r="C27" s="327"/>
      <c r="D27" s="327"/>
      <c r="E27" s="74"/>
      <c r="F27" s="74"/>
      <c r="G27" s="75"/>
      <c r="H27" s="76"/>
      <c r="I27" s="77"/>
    </row>
    <row r="28" spans="1:9" ht="15.75" x14ac:dyDescent="0.25">
      <c r="A28" s="325"/>
      <c r="B28" s="79" t="s">
        <v>684</v>
      </c>
      <c r="C28" s="327"/>
      <c r="D28" s="327"/>
      <c r="E28" s="74"/>
      <c r="F28" s="74"/>
      <c r="G28" s="75"/>
      <c r="H28" s="76"/>
      <c r="I28" s="77"/>
    </row>
    <row r="29" spans="1:9" ht="15.75" x14ac:dyDescent="0.25">
      <c r="A29" s="325"/>
      <c r="B29" s="79" t="s">
        <v>685</v>
      </c>
      <c r="C29" s="327"/>
      <c r="D29" s="327"/>
      <c r="E29" s="74"/>
      <c r="F29" s="74"/>
      <c r="G29" s="75"/>
      <c r="H29" s="76"/>
      <c r="I29" s="77"/>
    </row>
    <row r="30" spans="1:9" ht="15.75" x14ac:dyDescent="0.25">
      <c r="A30" s="325"/>
      <c r="B30" s="79"/>
      <c r="C30" s="327"/>
      <c r="D30" s="327"/>
      <c r="E30" s="74"/>
      <c r="F30" s="74"/>
      <c r="G30" s="75"/>
      <c r="H30" s="76"/>
      <c r="I30" s="77"/>
    </row>
    <row r="31" spans="1:9" ht="16.5" thickBot="1" x14ac:dyDescent="0.3">
      <c r="A31" s="326"/>
      <c r="B31" s="79"/>
      <c r="C31" s="327"/>
      <c r="D31" s="327"/>
      <c r="E31" s="74"/>
      <c r="F31" s="74"/>
      <c r="G31" s="75"/>
      <c r="H31" s="76"/>
      <c r="I31" s="77"/>
    </row>
    <row r="32" spans="1:9" ht="16.5" thickBot="1" x14ac:dyDescent="0.3">
      <c r="C32" s="90"/>
      <c r="D32" s="90"/>
      <c r="E32" s="90"/>
      <c r="F32" s="90"/>
      <c r="G32" s="90"/>
      <c r="H32" s="90"/>
      <c r="I32" s="90"/>
    </row>
    <row r="33" spans="1:9" ht="15.75" x14ac:dyDescent="0.25">
      <c r="A33" s="332" t="s">
        <v>692</v>
      </c>
      <c r="B33" s="79"/>
      <c r="C33" s="335" t="s">
        <v>693</v>
      </c>
      <c r="D33" s="336"/>
      <c r="E33" s="318" t="s">
        <v>688</v>
      </c>
      <c r="F33" s="318"/>
      <c r="G33" s="80" t="s">
        <v>678</v>
      </c>
      <c r="H33" s="81" t="s">
        <v>688</v>
      </c>
      <c r="I33" s="71" t="s">
        <v>680</v>
      </c>
    </row>
    <row r="34" spans="1:9" ht="15.75" x14ac:dyDescent="0.25">
      <c r="A34" s="333"/>
      <c r="B34" s="79" t="s">
        <v>681</v>
      </c>
      <c r="C34" s="322"/>
      <c r="D34" s="323"/>
      <c r="E34" s="328"/>
      <c r="F34" s="328"/>
      <c r="G34" s="84"/>
      <c r="H34" s="83"/>
      <c r="I34" s="75"/>
    </row>
    <row r="35" spans="1:9" ht="15.75" x14ac:dyDescent="0.25">
      <c r="A35" s="333"/>
      <c r="B35" s="79" t="s">
        <v>682</v>
      </c>
      <c r="C35" s="322"/>
      <c r="D35" s="323"/>
      <c r="E35" s="328"/>
      <c r="F35" s="328"/>
      <c r="G35" s="84"/>
      <c r="H35" s="83"/>
      <c r="I35" s="77"/>
    </row>
    <row r="36" spans="1:9" ht="15.75" x14ac:dyDescent="0.25">
      <c r="A36" s="333"/>
      <c r="B36" s="79" t="s">
        <v>683</v>
      </c>
      <c r="C36" s="322"/>
      <c r="D36" s="323"/>
      <c r="E36" s="328"/>
      <c r="F36" s="328"/>
      <c r="G36" s="84"/>
      <c r="H36" s="83"/>
      <c r="I36" s="77"/>
    </row>
    <row r="37" spans="1:9" ht="15.75" x14ac:dyDescent="0.25">
      <c r="A37" s="333"/>
      <c r="B37" s="79" t="s">
        <v>684</v>
      </c>
      <c r="C37" s="322"/>
      <c r="D37" s="323"/>
      <c r="E37" s="328"/>
      <c r="F37" s="328"/>
      <c r="G37" s="84"/>
      <c r="H37" s="83"/>
      <c r="I37" s="77"/>
    </row>
    <row r="38" spans="1:9" ht="15.75" x14ac:dyDescent="0.25">
      <c r="A38" s="333"/>
      <c r="B38" s="79" t="s">
        <v>685</v>
      </c>
      <c r="C38" s="322"/>
      <c r="D38" s="323"/>
      <c r="E38" s="328"/>
      <c r="F38" s="328"/>
      <c r="G38" s="84"/>
      <c r="H38" s="83"/>
      <c r="I38" s="77"/>
    </row>
    <row r="39" spans="1:9" ht="15.75" x14ac:dyDescent="0.25">
      <c r="A39" s="333"/>
      <c r="B39" s="79"/>
      <c r="C39" s="322"/>
      <c r="D39" s="323"/>
      <c r="E39" s="328"/>
      <c r="F39" s="328"/>
      <c r="G39" s="84"/>
      <c r="H39" s="83"/>
      <c r="I39" s="77"/>
    </row>
    <row r="40" spans="1:9" ht="16.5" thickBot="1" x14ac:dyDescent="0.3">
      <c r="A40" s="334"/>
      <c r="B40" s="79"/>
      <c r="C40" s="329"/>
      <c r="D40" s="330"/>
      <c r="E40" s="331"/>
      <c r="F40" s="331"/>
      <c r="G40" s="85"/>
      <c r="H40" s="83"/>
      <c r="I40" s="77"/>
    </row>
  </sheetData>
  <mergeCells count="40">
    <mergeCell ref="E39:F39"/>
    <mergeCell ref="C40:D40"/>
    <mergeCell ref="E40:F40"/>
    <mergeCell ref="A33:A40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A24:A31"/>
    <mergeCell ref="C25:D25"/>
    <mergeCell ref="C26:D26"/>
    <mergeCell ref="C27:D27"/>
    <mergeCell ref="C28:D28"/>
    <mergeCell ref="C29:D29"/>
    <mergeCell ref="C30:D30"/>
    <mergeCell ref="C31:D31"/>
    <mergeCell ref="A15:A22"/>
    <mergeCell ref="C15:F15"/>
    <mergeCell ref="C16:F16"/>
    <mergeCell ref="C17:F17"/>
    <mergeCell ref="C18:F18"/>
    <mergeCell ref="C19:F19"/>
    <mergeCell ref="C20:F20"/>
    <mergeCell ref="C21:F21"/>
    <mergeCell ref="C22:F22"/>
    <mergeCell ref="A6:A13"/>
    <mergeCell ref="A1:H1"/>
    <mergeCell ref="A3:D3"/>
    <mergeCell ref="F3:H3"/>
    <mergeCell ref="A4:D4"/>
    <mergeCell ref="F4:H4"/>
  </mergeCells>
  <conditionalFormatting sqref="H25:H31 H16:H22 H7:H13 H34:H40">
    <cfRule type="cellIs" dxfId="3" priority="1" operator="equal">
      <formula>"N/A"</formula>
    </cfRule>
    <cfRule type="cellIs" dxfId="2" priority="2" operator="equal">
      <formula>"DELAYED"</formula>
    </cfRule>
    <cfRule type="cellIs" dxfId="1" priority="3" operator="equal">
      <formula>"DONE"</formula>
    </cfRule>
    <cfRule type="cellIs" dxfId="0" priority="4" operator="equal">
      <formula>"IN PROGRESS"</formula>
    </cfRule>
  </conditionalFormatting>
  <dataValidations count="1">
    <dataValidation type="list" allowBlank="1" showInputMessage="1" showErrorMessage="1" sqref="H7:H13 H16:H22 H25:H31 H34:H40">
      <formula1>"IN PROGRESS, DONE, DELAYED, N/A, Not started"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D34"/>
  <sheetViews>
    <sheetView workbookViewId="0">
      <selection activeCell="C38" sqref="C38"/>
    </sheetView>
  </sheetViews>
  <sheetFormatPr defaultRowHeight="15" x14ac:dyDescent="0.25"/>
  <cols>
    <col min="3" max="3" width="40.28515625" bestFit="1" customWidth="1"/>
    <col min="4" max="4" width="30" customWidth="1"/>
  </cols>
  <sheetData>
    <row r="2" spans="2:4" x14ac:dyDescent="0.25">
      <c r="C2" t="s">
        <v>708</v>
      </c>
      <c r="D2" t="s">
        <v>709</v>
      </c>
    </row>
    <row r="3" spans="2:4" x14ac:dyDescent="0.25">
      <c r="B3" s="103" t="s">
        <v>19</v>
      </c>
      <c r="C3" s="103" t="s">
        <v>18</v>
      </c>
      <c r="D3" s="102" t="s">
        <v>710</v>
      </c>
    </row>
    <row r="4" spans="2:4" x14ac:dyDescent="0.25">
      <c r="B4" s="103" t="s">
        <v>19</v>
      </c>
      <c r="C4" s="103" t="s">
        <v>20</v>
      </c>
      <c r="D4" s="102"/>
    </row>
    <row r="5" spans="2:4" x14ac:dyDescent="0.25">
      <c r="B5" s="103" t="s">
        <v>19</v>
      </c>
      <c r="C5" s="103" t="s">
        <v>21</v>
      </c>
      <c r="D5" s="102"/>
    </row>
    <row r="6" spans="2:4" x14ac:dyDescent="0.25">
      <c r="B6" s="103" t="s">
        <v>19</v>
      </c>
      <c r="C6" s="103" t="s">
        <v>22</v>
      </c>
      <c r="D6" s="102"/>
    </row>
    <row r="7" spans="2:4" x14ac:dyDescent="0.25">
      <c r="B7" s="103" t="s">
        <v>11</v>
      </c>
      <c r="C7" s="103" t="s">
        <v>23</v>
      </c>
      <c r="D7" s="102"/>
    </row>
    <row r="8" spans="2:4" x14ac:dyDescent="0.25">
      <c r="B8" s="103" t="s">
        <v>19</v>
      </c>
      <c r="C8" s="103" t="s">
        <v>24</v>
      </c>
      <c r="D8" s="102"/>
    </row>
    <row r="9" spans="2:4" x14ac:dyDescent="0.25">
      <c r="B9" s="103" t="s">
        <v>6</v>
      </c>
      <c r="C9" s="103" t="s">
        <v>25</v>
      </c>
      <c r="D9" s="102"/>
    </row>
    <row r="10" spans="2:4" x14ac:dyDescent="0.25">
      <c r="B10" s="103" t="s">
        <v>19</v>
      </c>
      <c r="C10" s="103" t="s">
        <v>26</v>
      </c>
      <c r="D10" s="102"/>
    </row>
    <row r="11" spans="2:4" x14ac:dyDescent="0.25">
      <c r="B11" s="103" t="s">
        <v>6</v>
      </c>
      <c r="C11" s="103" t="s">
        <v>27</v>
      </c>
      <c r="D11" s="102"/>
    </row>
    <row r="12" spans="2:4" x14ac:dyDescent="0.25">
      <c r="B12" s="103" t="s">
        <v>6</v>
      </c>
      <c r="C12" s="103" t="s">
        <v>28</v>
      </c>
      <c r="D12" s="102"/>
    </row>
    <row r="13" spans="2:4" x14ac:dyDescent="0.25">
      <c r="B13" s="103" t="s">
        <v>30</v>
      </c>
      <c r="C13" s="103" t="s">
        <v>29</v>
      </c>
      <c r="D13" s="102"/>
    </row>
    <row r="14" spans="2:4" x14ac:dyDescent="0.25">
      <c r="B14" s="103" t="s">
        <v>32</v>
      </c>
      <c r="C14" s="103" t="s">
        <v>31</v>
      </c>
      <c r="D14" s="102"/>
    </row>
    <row r="15" spans="2:4" x14ac:dyDescent="0.25">
      <c r="B15" s="103" t="s">
        <v>34</v>
      </c>
      <c r="C15" s="103" t="s">
        <v>33</v>
      </c>
      <c r="D15" s="102"/>
    </row>
    <row r="16" spans="2:4" x14ac:dyDescent="0.25">
      <c r="B16" s="103" t="s">
        <v>30</v>
      </c>
      <c r="C16" s="103" t="s">
        <v>35</v>
      </c>
      <c r="D16" s="102"/>
    </row>
    <row r="17" spans="2:4" x14ac:dyDescent="0.25">
      <c r="B17" s="103" t="s">
        <v>19</v>
      </c>
      <c r="C17" s="103" t="s">
        <v>631</v>
      </c>
      <c r="D17" s="102"/>
    </row>
    <row r="18" spans="2:4" x14ac:dyDescent="0.25">
      <c r="B18" s="103" t="s">
        <v>19</v>
      </c>
      <c r="C18" s="103" t="s">
        <v>632</v>
      </c>
      <c r="D18" s="102"/>
    </row>
    <row r="19" spans="2:4" x14ac:dyDescent="0.25">
      <c r="B19" s="103" t="s">
        <v>19</v>
      </c>
      <c r="C19" s="103" t="s">
        <v>36</v>
      </c>
      <c r="D19" s="102"/>
    </row>
    <row r="20" spans="2:4" x14ac:dyDescent="0.25">
      <c r="B20" s="103" t="s">
        <v>38</v>
      </c>
      <c r="C20" s="103" t="s">
        <v>37</v>
      </c>
      <c r="D20" s="102"/>
    </row>
    <row r="21" spans="2:4" x14ac:dyDescent="0.25">
      <c r="B21" s="103" t="s">
        <v>30</v>
      </c>
      <c r="C21" s="103" t="s">
        <v>39</v>
      </c>
      <c r="D21" s="102"/>
    </row>
    <row r="22" spans="2:4" x14ac:dyDescent="0.25">
      <c r="B22" s="103" t="s">
        <v>11</v>
      </c>
      <c r="C22" s="103" t="s">
        <v>40</v>
      </c>
      <c r="D22" s="102"/>
    </row>
    <row r="23" spans="2:4" x14ac:dyDescent="0.25">
      <c r="B23" s="103" t="s">
        <v>11</v>
      </c>
      <c r="C23" s="103" t="s">
        <v>41</v>
      </c>
      <c r="D23" s="102"/>
    </row>
    <row r="24" spans="2:4" x14ac:dyDescent="0.25">
      <c r="B24" s="103" t="s">
        <v>11</v>
      </c>
      <c r="C24" s="103" t="s">
        <v>42</v>
      </c>
      <c r="D24" s="102"/>
    </row>
    <row r="25" spans="2:4" x14ac:dyDescent="0.25">
      <c r="B25" s="103" t="s">
        <v>30</v>
      </c>
      <c r="C25" s="103" t="s">
        <v>43</v>
      </c>
      <c r="D25" s="102"/>
    </row>
    <row r="26" spans="2:4" x14ac:dyDescent="0.25">
      <c r="B26" s="103" t="s">
        <v>11</v>
      </c>
      <c r="C26" s="103" t="s">
        <v>44</v>
      </c>
      <c r="D26" s="102"/>
    </row>
    <row r="27" spans="2:4" x14ac:dyDescent="0.25">
      <c r="B27" s="103" t="s">
        <v>19</v>
      </c>
      <c r="C27" s="103" t="s">
        <v>45</v>
      </c>
      <c r="D27" s="102"/>
    </row>
    <row r="28" spans="2:4" x14ac:dyDescent="0.25">
      <c r="B28" s="103" t="s">
        <v>11</v>
      </c>
      <c r="C28" s="103" t="s">
        <v>46</v>
      </c>
      <c r="D28" s="102"/>
    </row>
    <row r="29" spans="2:4" x14ac:dyDescent="0.25">
      <c r="B29" s="103" t="s">
        <v>11</v>
      </c>
      <c r="C29" s="103" t="s">
        <v>47</v>
      </c>
      <c r="D29" s="102"/>
    </row>
    <row r="30" spans="2:4" x14ac:dyDescent="0.25">
      <c r="B30" s="103" t="s">
        <v>19</v>
      </c>
      <c r="C30" s="103" t="s">
        <v>48</v>
      </c>
      <c r="D30" s="102"/>
    </row>
    <row r="31" spans="2:4" x14ac:dyDescent="0.25">
      <c r="B31" s="103" t="s">
        <v>19</v>
      </c>
      <c r="C31" s="103" t="s">
        <v>49</v>
      </c>
      <c r="D31" s="102"/>
    </row>
    <row r="32" spans="2:4" x14ac:dyDescent="0.25">
      <c r="B32" s="103" t="s">
        <v>51</v>
      </c>
      <c r="C32" s="103" t="s">
        <v>50</v>
      </c>
      <c r="D32" s="102"/>
    </row>
    <row r="33" spans="2:4" x14ac:dyDescent="0.25">
      <c r="B33" s="103" t="s">
        <v>11</v>
      </c>
      <c r="C33" s="103" t="s">
        <v>52</v>
      </c>
      <c r="D33" s="102"/>
    </row>
    <row r="34" spans="2:4" x14ac:dyDescent="0.25">
      <c r="B34" s="103" t="s">
        <v>34</v>
      </c>
      <c r="C34" s="103" t="s">
        <v>53</v>
      </c>
      <c r="D34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List of skills</vt:lpstr>
      <vt:lpstr>List of people</vt:lpstr>
      <vt:lpstr>S.Logunov R</vt:lpstr>
      <vt:lpstr>Andreeva J. - radar (2)</vt:lpstr>
      <vt:lpstr>Lebedev A. -training plan</vt:lpstr>
      <vt:lpstr>Lebedev A. - IDP</vt:lpstr>
      <vt:lpstr>Общая информацияя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Anna.Vasilyeva</dc:creator>
  <cp:lastModifiedBy>RePack by Diakov</cp:lastModifiedBy>
  <dcterms:created xsi:type="dcterms:W3CDTF">2015-03-25T06:04:03Z</dcterms:created>
  <dcterms:modified xsi:type="dcterms:W3CDTF">2015-05-05T02:18:57Z</dcterms:modified>
</cp:coreProperties>
</file>