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hartsheets/sheet1.xml" ContentType="application/vnd.openxmlformats-officedocument.spreadsheetml.chart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480" yWindow="60" windowWidth="18195" windowHeight="8505" tabRatio="750"/>
  </bookViews>
  <sheets>
    <sheet name="INPUT" sheetId="2" r:id="rId1"/>
    <sheet name="GENERAL" sheetId="8" r:id="rId2"/>
    <sheet name="MILESTONES" sheetId="6" r:id="rId3"/>
    <sheet name="RISK REGISTER" sheetId="1" r:id="rId4"/>
    <sheet name="ASSUMPTIONS" sheetId="3" r:id="rId5"/>
    <sheet name="ISSUES" sheetId="4" r:id="rId6"/>
    <sheet name="DEPENDENCIES" sheetId="5" r:id="rId7"/>
    <sheet name="MILESTONES Chart" sheetId="7" r:id="rId8"/>
  </sheets>
  <definedNames>
    <definedName name="contract_value" localSheetId="1">GENERAL!$B$18</definedName>
    <definedName name="ex_rate" localSheetId="1">GENERAL!#REF!</definedName>
    <definedName name="fee_rate" localSheetId="1">GENERAL!$B$17</definedName>
    <definedName name="foreign_value" localSheetId="1">GENERAL!#REF!</definedName>
    <definedName name="work_md" localSheetId="1">GENERAL!$B$16</definedName>
  </definedNames>
  <calcPr calcId="125725"/>
</workbook>
</file>

<file path=xl/calcChain.xml><?xml version="1.0" encoding="utf-8"?>
<calcChain xmlns="http://schemas.openxmlformats.org/spreadsheetml/2006/main">
  <c r="B18" i="8"/>
  <c r="C30"/>
  <c r="F2" i="5"/>
  <c r="B2"/>
  <c r="F1"/>
  <c r="B1"/>
  <c r="F2" i="4"/>
  <c r="B2"/>
  <c r="F1"/>
  <c r="B1"/>
  <c r="E2" i="3"/>
  <c r="B2"/>
  <c r="E1"/>
  <c r="B1"/>
  <c r="G2" i="1"/>
  <c r="B2"/>
  <c r="G1"/>
  <c r="B1"/>
  <c r="G2" i="6"/>
  <c r="G1"/>
  <c r="B10" i="8"/>
  <c r="B9"/>
  <c r="B8"/>
  <c r="B7"/>
  <c r="B2" i="6" l="1"/>
  <c r="B1"/>
  <c r="F7" l="1"/>
  <c r="F8"/>
  <c r="F9"/>
  <c r="B10"/>
  <c r="C10"/>
  <c r="C8" i="5" l="1"/>
  <c r="E16" i="1"/>
  <c r="E17"/>
  <c r="D8" i="4"/>
  <c r="B8" i="3"/>
  <c r="E15" i="1"/>
  <c r="B18" l="1"/>
</calcChain>
</file>

<file path=xl/sharedStrings.xml><?xml version="1.0" encoding="utf-8"?>
<sst xmlns="http://schemas.openxmlformats.org/spreadsheetml/2006/main" count="210" uniqueCount="147">
  <si>
    <t>#</t>
  </si>
  <si>
    <t>Risk</t>
  </si>
  <si>
    <t>P</t>
  </si>
  <si>
    <t>I</t>
  </si>
  <si>
    <t>Owner</t>
  </si>
  <si>
    <t>Mitigation Actions</t>
  </si>
  <si>
    <t>Mitigation action description</t>
  </si>
  <si>
    <t>Status</t>
  </si>
  <si>
    <t>Date</t>
  </si>
  <si>
    <t>TPL</t>
  </si>
  <si>
    <t>Description</t>
  </si>
  <si>
    <t>Rare occurrence</t>
  </si>
  <si>
    <t>Low occurrence</t>
  </si>
  <si>
    <t>Moderate occurrence</t>
  </si>
  <si>
    <t>Likely occurrence</t>
  </si>
  <si>
    <t>Very probable occurrence</t>
  </si>
  <si>
    <t>80-100%</t>
  </si>
  <si>
    <t>0-5%</t>
  </si>
  <si>
    <t>5-20%</t>
  </si>
  <si>
    <t>20-50%</t>
  </si>
  <si>
    <t>50-80%</t>
  </si>
  <si>
    <t>0,0-1,0</t>
  </si>
  <si>
    <t>Irrelevant</t>
  </si>
  <si>
    <t>can be disregarded</t>
  </si>
  <si>
    <t>1,1-2,0</t>
  </si>
  <si>
    <t>Small</t>
  </si>
  <si>
    <t>has relatively little impact on cost, schedule or performance</t>
  </si>
  <si>
    <t>2,1-3,0</t>
  </si>
  <si>
    <t>Moderate</t>
  </si>
  <si>
    <t>the potential to slightly impact project cost, project schedule or performance</t>
  </si>
  <si>
    <t>3,1-4,0</t>
  </si>
  <si>
    <t>High</t>
  </si>
  <si>
    <t>the potential to greatly impact project cost, project schedule or performance</t>
  </si>
  <si>
    <t>4,1-5,0</t>
  </si>
  <si>
    <t>Catastrophic</t>
  </si>
  <si>
    <t>Impact description</t>
  </si>
  <si>
    <t>Impact</t>
  </si>
  <si>
    <t>Total</t>
  </si>
  <si>
    <t>RISK LEVEL</t>
  </si>
  <si>
    <t>Open</t>
  </si>
  <si>
    <t>Closed</t>
  </si>
  <si>
    <t>Valid</t>
  </si>
  <si>
    <t>Not valid</t>
  </si>
  <si>
    <t>PM</t>
  </si>
  <si>
    <t>KQM</t>
  </si>
  <si>
    <t>CM</t>
  </si>
  <si>
    <t>ACRONYMS</t>
  </si>
  <si>
    <t>Project manager</t>
  </si>
  <si>
    <t>Key quality manager</t>
  </si>
  <si>
    <t>Contract manager</t>
  </si>
  <si>
    <t>Technical project leader</t>
  </si>
  <si>
    <t>Name the risk</t>
  </si>
  <si>
    <t>Probability [P]</t>
  </si>
  <si>
    <t>Impact [I]</t>
  </si>
  <si>
    <t>Define Status</t>
  </si>
  <si>
    <t>Impact Area</t>
  </si>
  <si>
    <t>Schedule</t>
  </si>
  <si>
    <t>Cost</t>
  </si>
  <si>
    <t>Quality</t>
  </si>
  <si>
    <t>Scope</t>
  </si>
  <si>
    <t>Communication</t>
  </si>
  <si>
    <t>Define Impact area</t>
  </si>
  <si>
    <t>Assumptions</t>
  </si>
  <si>
    <t>Name the assumption</t>
  </si>
  <si>
    <t>Origine/Source</t>
  </si>
  <si>
    <t>Issue</t>
  </si>
  <si>
    <t>Change</t>
  </si>
  <si>
    <t>Name the issue</t>
  </si>
  <si>
    <t>Dependency</t>
  </si>
  <si>
    <t>Name the dependency</t>
  </si>
  <si>
    <t>Depended on</t>
  </si>
  <si>
    <t>Define which item is depended on item from the column to the right</t>
  </si>
  <si>
    <t>Description/Remarks</t>
  </si>
  <si>
    <t>Risk level is a multiplication of Probability and Impact, having the highest possible value of 5.</t>
  </si>
  <si>
    <t>Assumption importance</t>
  </si>
  <si>
    <t>Important</t>
  </si>
  <si>
    <t>Not important</t>
  </si>
  <si>
    <t>Importance</t>
  </si>
  <si>
    <t>Define the item that has connection to the Origine/Source of the dependency</t>
  </si>
  <si>
    <t>Milestone name</t>
  </si>
  <si>
    <t>Remark</t>
  </si>
  <si>
    <t>Resource Names</t>
  </si>
  <si>
    <t>Variance [days]</t>
  </si>
  <si>
    <t>Actual</t>
  </si>
  <si>
    <t>Baseline</t>
  </si>
  <si>
    <t>% Completion</t>
  </si>
  <si>
    <t>Milestone</t>
  </si>
  <si>
    <t>The dropdown list in the sheet MILESTONES for resources is defined as Data that takes a look into this sheet through the entire column A.</t>
  </si>
  <si>
    <t>These resource names are just an example and should be adapted accordingly for your project.</t>
  </si>
  <si>
    <t>Resource names</t>
  </si>
  <si>
    <t>the potential to change the course of project, stop project etc.</t>
  </si>
  <si>
    <t>Project:</t>
  </si>
  <si>
    <t>ID:</t>
  </si>
  <si>
    <t>Project ID</t>
  </si>
  <si>
    <t>Project title</t>
  </si>
  <si>
    <t>Insert project title</t>
  </si>
  <si>
    <t>Insert project ID</t>
  </si>
  <si>
    <r>
      <t xml:space="preserve">This template is a basic presentation of major milestones. The design is based on the MS Project concept, thus giving you the option to Copy/Paste the data from and to Project.
There are several Conditional Formatting rules incorporated to provide some colour indications of certain data. Variance is calculated as Baseline date - Actual date and is done automatically, when both dates are inserted. Delay is marked in red and negative value, whereas as completion before the baseline date is marked in green and positive value.
In order to also track the overall progress of the project just by monitoring the Completion of Milestones, the column % Completion has the cell Total as a function of average values from all milestone values.
Sheet LISTS provide option to predefine the resource names responsible for achieving certain milestones. With defined list of resources, you can then easily choose among all resources in this sheet under the column Resource names.
Additionally to table presentation, the second sheet MILESTONES Chart provides chart type presentation for quick and easy overview of all milestones and their completness status.
To insert new lines into the table you have several options. Either you grab and pull the table downwards at the lower right side; or you go to the last line and insert a new row below the existing, using function Insert on the tab Home, section Cells.
</t>
    </r>
    <r>
      <rPr>
        <sz val="10"/>
        <color rgb="FFFF0000"/>
        <rFont val="Calibri"/>
        <family val="2"/>
        <scheme val="minor"/>
      </rPr>
      <t>The above prefilled information is only as a sample and should be deleted before using this template.
To delete this description just mark the entire row and with right click and delete it.</t>
    </r>
  </si>
  <si>
    <t>Only risks with their risk level value in the top 10% are marked in RED and are considered important to be closely monitored by respective owners</t>
  </si>
  <si>
    <t>Monthly report:</t>
  </si>
  <si>
    <t>MR.XX</t>
  </si>
  <si>
    <t>Reporting period:</t>
  </si>
  <si>
    <t>Submitted by:</t>
  </si>
  <si>
    <t>Insert the organization/Project manager that is submitting this report</t>
  </si>
  <si>
    <t>Insert Email</t>
  </si>
  <si>
    <t>Insert telephone number</t>
  </si>
  <si>
    <t>Project title:</t>
  </si>
  <si>
    <t>Project ID/Code:</t>
  </si>
  <si>
    <t>Client:</t>
  </si>
  <si>
    <t>Country:</t>
  </si>
  <si>
    <t xml:space="preserve">Signature date: </t>
  </si>
  <si>
    <t>Start:</t>
  </si>
  <si>
    <t>Finish:</t>
  </si>
  <si>
    <t>Fee rate:</t>
  </si>
  <si>
    <t>Contract value:</t>
  </si>
  <si>
    <t>Client</t>
  </si>
  <si>
    <t>Country</t>
  </si>
  <si>
    <t>Insert company name</t>
  </si>
  <si>
    <t>Insert country name</t>
  </si>
  <si>
    <t>Task 0</t>
  </si>
  <si>
    <t>Task 1</t>
  </si>
  <si>
    <t>Task 2</t>
  </si>
  <si>
    <t>Task 3</t>
  </si>
  <si>
    <t>Task 4</t>
  </si>
  <si>
    <t>Task 5</t>
  </si>
  <si>
    <t>Task 6</t>
  </si>
  <si>
    <t>dd/mm/yyyy</t>
  </si>
  <si>
    <t>months</t>
  </si>
  <si>
    <t>Month YYYY</t>
  </si>
  <si>
    <t>EUR</t>
  </si>
  <si>
    <t>USD</t>
  </si>
  <si>
    <t>CHF</t>
  </si>
  <si>
    <t>GBP</t>
  </si>
  <si>
    <t>Insert Currency</t>
  </si>
  <si>
    <t>Pogress [%]</t>
  </si>
  <si>
    <t>Task</t>
  </si>
  <si>
    <t>XX</t>
  </si>
  <si>
    <t>Duration:</t>
  </si>
  <si>
    <t>Provide description of activities performed wihtin this task and this reporting period.
This is the highest level description, so keep it short, clear and concise.
Change the wording of the Task/Activity/X to adapt it to your project needs.</t>
  </si>
  <si>
    <t>GENERAL PROGRESS</t>
  </si>
  <si>
    <t>CONTRACT DETAILS</t>
  </si>
  <si>
    <t>REPORT ID</t>
  </si>
  <si>
    <t>hours</t>
  </si>
  <si>
    <t>man days</t>
  </si>
  <si>
    <t>Insert Work effort</t>
  </si>
  <si>
    <t>Work effort:</t>
  </si>
  <si>
    <t>Dear user of template,
This sheet is only an input sheet and is used to populate all other sheets all at once, with data that repeat on each sheet. DO NOT PRINT THIS SHEET.
The content above is used as list in other sheets. Modify the above list to your own needs.
File contains controls which indicate the required information. 
ONCE YOU FINALIZE THE REPORT IT IS SUGGESTED YOU HIDE THIS SHEET.
This file is a dotm template file type. By double clicking the file a new document opens and upon saving you need to provide new file name and location.
Now you can adjust the template; i.e. adapt it for specific project so that project title is already set by default from the start; contract details of this project etc.
If you wish to modify the dotm template file, click with the right mouse button on the file and choose Open. The file opens to be edited as dotm template.
You can delete/insert any parts of the tables (rows, columns), if you find them unsuitable/required.</t>
  </si>
</sst>
</file>

<file path=xl/styles.xml><?xml version="1.0" encoding="utf-8"?>
<styleSheet xmlns="http://schemas.openxmlformats.org/spreadsheetml/2006/main">
  <numFmts count="5">
    <numFmt numFmtId="164" formatCode="_-* #,##0.00\ &quot;€&quot;_-;\-* #,##0.00\ &quot;€&quot;_-;_-* &quot;-&quot;??\ &quot;€&quot;_-;_-@_-"/>
    <numFmt numFmtId="165" formatCode="_-* #,##0.00\ _€_-;\-* #,##0.00\ _€_-;_-* &quot;-&quot;??\ _€_-;_-@_-"/>
    <numFmt numFmtId="166" formatCode="0.0"/>
    <numFmt numFmtId="167" formatCode="dd/mm/yy;@"/>
    <numFmt numFmtId="168" formatCode="dd/mm/yyyy;@"/>
  </numFmts>
  <fonts count="22">
    <font>
      <sz val="11"/>
      <color theme="1"/>
      <name val="Calibri"/>
      <family val="2"/>
      <charset val="238"/>
      <scheme val="minor"/>
    </font>
    <font>
      <sz val="11"/>
      <color theme="1"/>
      <name val="Calibri"/>
      <family val="2"/>
      <charset val="238"/>
      <scheme val="minor"/>
    </font>
    <font>
      <sz val="11"/>
      <color theme="1"/>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808080"/>
      <name val="Calibri"/>
      <family val="2"/>
      <scheme val="minor"/>
    </font>
    <font>
      <sz val="11"/>
      <color rgb="FFFF0000"/>
      <name val="Calibri"/>
      <family val="2"/>
      <charset val="238"/>
      <scheme val="minor"/>
    </font>
    <font>
      <sz val="10"/>
      <color rgb="FFFF0000"/>
      <name val="Calibri"/>
      <family val="2"/>
      <scheme val="minor"/>
    </font>
    <font>
      <sz val="11"/>
      <color rgb="FF00B0F0"/>
      <name val="Calibri"/>
      <family val="2"/>
      <charset val="238"/>
      <scheme val="minor"/>
    </font>
    <font>
      <b/>
      <sz val="11"/>
      <color theme="1"/>
      <name val="Calibri"/>
      <family val="2"/>
      <charset val="238"/>
      <scheme val="minor"/>
    </font>
    <font>
      <b/>
      <sz val="10"/>
      <color theme="1"/>
      <name val="Calibri"/>
      <family val="2"/>
      <charset val="238"/>
      <scheme val="minor"/>
    </font>
    <font>
      <sz val="10"/>
      <color theme="1"/>
      <name val="Calibri"/>
      <family val="2"/>
      <charset val="238"/>
      <scheme val="minor"/>
    </font>
    <font>
      <sz val="10"/>
      <color rgb="FF808080"/>
      <name val="Calibri"/>
      <family val="2"/>
      <charset val="238"/>
      <scheme val="minor"/>
    </font>
    <font>
      <sz val="10"/>
      <name val="Calibri"/>
      <family val="2"/>
      <charset val="238"/>
      <scheme val="minor"/>
    </font>
    <font>
      <b/>
      <sz val="10"/>
      <name val="Arial"/>
      <family val="2"/>
      <charset val="238"/>
    </font>
    <font>
      <sz val="10"/>
      <name val="Arial"/>
      <family val="2"/>
      <charset val="238"/>
    </font>
    <font>
      <b/>
      <sz val="10"/>
      <color theme="0"/>
      <name val="Arial"/>
      <family val="2"/>
      <charset val="238"/>
    </font>
    <font>
      <sz val="10"/>
      <color theme="0"/>
      <name val="Arial"/>
      <family val="2"/>
      <charset val="238"/>
    </font>
    <font>
      <b/>
      <sz val="11"/>
      <name val="Calibri"/>
      <family val="2"/>
      <charset val="238"/>
      <scheme val="minor"/>
    </font>
    <font>
      <sz val="11"/>
      <color rgb="FF000000"/>
      <name val="Calibri"/>
      <family val="2"/>
      <charset val="238"/>
      <scheme val="minor"/>
    </font>
  </fonts>
  <fills count="4">
    <fill>
      <patternFill patternType="none"/>
    </fill>
    <fill>
      <patternFill patternType="gray125"/>
    </fill>
    <fill>
      <patternFill patternType="solid">
        <fgColor rgb="FF4F81BD"/>
        <bgColor indexed="64"/>
      </patternFill>
    </fill>
    <fill>
      <patternFill patternType="solid">
        <fgColor theme="4"/>
        <bgColor indexed="64"/>
      </patternFill>
    </fill>
  </fills>
  <borders count="15">
    <border>
      <left/>
      <right/>
      <top/>
      <bottom/>
      <diagonal/>
    </border>
    <border>
      <left style="medium">
        <color rgb="FF4F81BD"/>
      </left>
      <right/>
      <top style="medium">
        <color rgb="FF4F81BD"/>
      </top>
      <bottom/>
      <diagonal/>
    </border>
    <border>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right/>
      <top style="thin">
        <color theme="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89">
    <xf numFmtId="0" fontId="0" fillId="0" borderId="0" xfId="0"/>
    <xf numFmtId="0" fontId="0" fillId="0" borderId="0" xfId="0" applyAlignment="1">
      <alignment vertical="top"/>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9" fontId="4" fillId="0" borderId="1" xfId="1" applyNumberFormat="1" applyFont="1" applyBorder="1" applyAlignment="1">
      <alignment vertical="center" wrapText="1"/>
    </xf>
    <xf numFmtId="0" fontId="5" fillId="0" borderId="2" xfId="0" applyFont="1" applyBorder="1" applyAlignment="1">
      <alignment vertical="center" wrapText="1"/>
    </xf>
    <xf numFmtId="0" fontId="4" fillId="0" borderId="1" xfId="0" applyFont="1" applyBorder="1" applyAlignment="1">
      <alignment vertical="center" wrapText="1"/>
    </xf>
    <xf numFmtId="0" fontId="5" fillId="0" borderId="3" xfId="0" applyFont="1" applyBorder="1" applyAlignment="1">
      <alignment vertical="center" wrapText="1"/>
    </xf>
    <xf numFmtId="9" fontId="4" fillId="0" borderId="4" xfId="1" applyNumberFormat="1" applyFont="1" applyBorder="1" applyAlignment="1">
      <alignment vertical="center" wrapText="1"/>
    </xf>
    <xf numFmtId="0" fontId="5" fillId="0" borderId="5" xfId="0" applyFont="1" applyBorder="1" applyAlignment="1">
      <alignment vertical="center" wrapText="1"/>
    </xf>
    <xf numFmtId="0" fontId="4" fillId="0" borderId="4" xfId="0" applyFont="1" applyBorder="1" applyAlignment="1">
      <alignment vertical="center" wrapText="1"/>
    </xf>
    <xf numFmtId="0" fontId="5" fillId="0" borderId="6" xfId="0" applyFont="1" applyBorder="1" applyAlignment="1">
      <alignment vertical="center" wrapText="1"/>
    </xf>
    <xf numFmtId="9" fontId="4" fillId="0" borderId="0" xfId="1" applyNumberFormat="1" applyFont="1" applyBorder="1" applyAlignment="1">
      <alignment vertical="center" wrapText="1"/>
    </xf>
    <xf numFmtId="0" fontId="5" fillId="0" borderId="0" xfId="0" applyFont="1" applyBorder="1" applyAlignment="1">
      <alignment vertical="center" wrapText="1"/>
    </xf>
    <xf numFmtId="0" fontId="4" fillId="0" borderId="0" xfId="0" applyFont="1" applyBorder="1" applyAlignment="1">
      <alignment vertical="center" wrapText="1"/>
    </xf>
    <xf numFmtId="0" fontId="3" fillId="2" borderId="0" xfId="0" applyFont="1" applyFill="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9" fontId="5" fillId="0" borderId="0" xfId="1" applyFont="1" applyFill="1" applyBorder="1" applyAlignment="1">
      <alignment vertical="center" wrapText="1"/>
    </xf>
    <xf numFmtId="166" fontId="5" fillId="0" borderId="0" xfId="0" applyNumberFormat="1" applyFont="1" applyFill="1" applyBorder="1" applyAlignment="1">
      <alignment vertical="center" wrapText="1"/>
    </xf>
    <xf numFmtId="0" fontId="6" fillId="0" borderId="0" xfId="0" applyFont="1" applyBorder="1" applyAlignment="1">
      <alignment vertical="center" wrapText="1"/>
    </xf>
    <xf numFmtId="167" fontId="5" fillId="0" borderId="0" xfId="0" applyNumberFormat="1" applyFont="1" applyBorder="1" applyAlignment="1">
      <alignment vertical="center" wrapText="1"/>
    </xf>
    <xf numFmtId="0" fontId="5" fillId="0" borderId="0" xfId="0" applyFont="1" applyFill="1" applyBorder="1" applyAlignment="1">
      <alignment horizontal="left" vertical="center" wrapText="1"/>
    </xf>
    <xf numFmtId="0" fontId="7" fillId="0" borderId="0" xfId="0" applyFont="1" applyBorder="1" applyAlignment="1">
      <alignment vertical="center" wrapText="1"/>
    </xf>
    <xf numFmtId="0" fontId="5" fillId="0" borderId="0" xfId="0" applyFont="1"/>
    <xf numFmtId="0" fontId="2" fillId="0" borderId="0" xfId="0" applyFont="1" applyAlignment="1">
      <alignment vertical="center" wrapText="1"/>
    </xf>
    <xf numFmtId="167" fontId="6" fillId="0" borderId="0" xfId="0" applyNumberFormat="1" applyFont="1" applyBorder="1" applyAlignment="1">
      <alignment vertical="center" wrapText="1"/>
    </xf>
    <xf numFmtId="0" fontId="5" fillId="0" borderId="0" xfId="0" applyFont="1" applyFill="1" applyAlignment="1">
      <alignment vertical="center" wrapText="1"/>
    </xf>
    <xf numFmtId="167" fontId="5" fillId="0" borderId="0" xfId="0" applyNumberFormat="1" applyFont="1" applyFill="1" applyBorder="1" applyAlignment="1">
      <alignment vertical="center" wrapText="1"/>
    </xf>
    <xf numFmtId="14" fontId="6" fillId="0" borderId="0" xfId="0" applyNumberFormat="1" applyFont="1" applyBorder="1" applyAlignment="1">
      <alignment vertical="center" wrapText="1"/>
    </xf>
    <xf numFmtId="0" fontId="5" fillId="0" borderId="0" xfId="0" applyFont="1" applyAlignment="1">
      <alignment vertical="top" wrapText="1"/>
    </xf>
    <xf numFmtId="9" fontId="5" fillId="0" borderId="0" xfId="0" applyNumberFormat="1" applyFont="1" applyBorder="1" applyAlignment="1">
      <alignment vertical="center" wrapText="1"/>
    </xf>
    <xf numFmtId="0" fontId="5" fillId="0" borderId="0" xfId="0" applyFont="1" applyAlignment="1">
      <alignment vertical="center" wrapText="1"/>
    </xf>
    <xf numFmtId="167" fontId="5" fillId="0" borderId="0" xfId="0" applyNumberFormat="1" applyFont="1" applyAlignment="1">
      <alignment vertical="center" wrapText="1"/>
    </xf>
    <xf numFmtId="9" fontId="5" fillId="0" borderId="0" xfId="1" applyFont="1" applyBorder="1" applyAlignment="1">
      <alignment vertical="center" wrapText="1"/>
    </xf>
    <xf numFmtId="0" fontId="3" fillId="2" borderId="0" xfId="0" applyFont="1" applyFill="1" applyAlignment="1">
      <alignment vertical="center" wrapText="1"/>
    </xf>
    <xf numFmtId="0" fontId="8" fillId="0" borderId="0" xfId="0" applyFont="1"/>
    <xf numFmtId="0" fontId="8" fillId="0" borderId="0" xfId="0" applyFont="1" applyAlignment="1">
      <alignment vertical="top"/>
    </xf>
    <xf numFmtId="0" fontId="10" fillId="0" borderId="0" xfId="0" applyFont="1"/>
    <xf numFmtId="0" fontId="12" fillId="0" borderId="0" xfId="0" applyFont="1" applyFill="1" applyBorder="1" applyAlignment="1">
      <alignment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vertical="center" wrapText="1"/>
    </xf>
    <xf numFmtId="0" fontId="13" fillId="0" borderId="0" xfId="0" applyFont="1" applyBorder="1" applyAlignment="1">
      <alignment vertical="center" wrapText="1"/>
    </xf>
    <xf numFmtId="0" fontId="14" fillId="0" borderId="0" xfId="0" applyFont="1" applyBorder="1" applyAlignment="1">
      <alignment vertical="center" wrapText="1"/>
    </xf>
    <xf numFmtId="166" fontId="13" fillId="0" borderId="0" xfId="0" applyNumberFormat="1" applyFont="1" applyFill="1" applyBorder="1" applyAlignment="1">
      <alignment vertical="center" wrapText="1"/>
    </xf>
    <xf numFmtId="0" fontId="15" fillId="0" borderId="0" xfId="0" applyFont="1" applyBorder="1" applyAlignment="1">
      <alignment vertical="center" wrapText="1"/>
    </xf>
    <xf numFmtId="167" fontId="13" fillId="0" borderId="0" xfId="0" applyNumberFormat="1" applyFont="1" applyBorder="1" applyAlignment="1">
      <alignment vertical="center" wrapText="1"/>
    </xf>
    <xf numFmtId="14" fontId="13" fillId="0" borderId="0" xfId="0" applyNumberFormat="1" applyFont="1" applyFill="1" applyBorder="1" applyAlignment="1">
      <alignment vertical="center" wrapText="1"/>
    </xf>
    <xf numFmtId="0" fontId="16" fillId="0" borderId="0" xfId="0" applyFont="1" applyBorder="1" applyAlignment="1">
      <alignment horizontal="left" vertical="top"/>
    </xf>
    <xf numFmtId="0" fontId="17" fillId="0" borderId="0" xfId="0" applyFont="1" applyBorder="1" applyAlignment="1">
      <alignment horizontal="left" vertical="top"/>
    </xf>
    <xf numFmtId="0" fontId="17" fillId="0" borderId="0" xfId="0" applyFont="1" applyBorder="1" applyAlignment="1">
      <alignment horizontal="left" vertical="top" wrapText="1"/>
    </xf>
    <xf numFmtId="0" fontId="17" fillId="0" borderId="0" xfId="0" applyFont="1" applyBorder="1" applyAlignment="1"/>
    <xf numFmtId="9" fontId="17" fillId="0" borderId="0" xfId="0" applyNumberFormat="1" applyFont="1" applyBorder="1" applyAlignment="1">
      <alignment horizontal="left" vertical="top"/>
    </xf>
    <xf numFmtId="0" fontId="11" fillId="0" borderId="0" xfId="0" applyFont="1"/>
    <xf numFmtId="0" fontId="16" fillId="3" borderId="0" xfId="0" applyFont="1" applyFill="1" applyBorder="1" applyAlignment="1">
      <alignment horizontal="left" vertical="center"/>
    </xf>
    <xf numFmtId="0" fontId="16" fillId="0" borderId="0" xfId="0" applyFont="1" applyBorder="1" applyAlignment="1">
      <alignment horizontal="left" vertical="center"/>
    </xf>
    <xf numFmtId="0" fontId="17" fillId="0" borderId="0" xfId="0" applyFont="1" applyBorder="1" applyAlignment="1">
      <alignment horizontal="left" vertical="center"/>
    </xf>
    <xf numFmtId="0" fontId="17" fillId="0" borderId="7" xfId="0" applyFont="1" applyBorder="1" applyAlignment="1">
      <alignment horizontal="left" vertical="top" wrapText="1"/>
    </xf>
    <xf numFmtId="0" fontId="18" fillId="3" borderId="0" xfId="0" applyFont="1" applyFill="1" applyBorder="1" applyAlignment="1">
      <alignment horizontal="left" vertical="top"/>
    </xf>
    <xf numFmtId="0" fontId="19" fillId="3" borderId="0" xfId="0" applyFont="1" applyFill="1" applyBorder="1" applyAlignment="1">
      <alignment horizontal="left" vertical="top"/>
    </xf>
    <xf numFmtId="0" fontId="18" fillId="3" borderId="7" xfId="0" applyFont="1" applyFill="1" applyBorder="1" applyAlignment="1">
      <alignment horizontal="left" vertical="top"/>
    </xf>
    <xf numFmtId="0" fontId="13" fillId="0" borderId="0" xfId="0" applyFont="1"/>
    <xf numFmtId="0" fontId="20" fillId="0" borderId="0" xfId="0" applyFont="1" applyBorder="1" applyAlignment="1">
      <alignment horizontal="left" vertical="top"/>
    </xf>
    <xf numFmtId="0" fontId="18" fillId="3" borderId="0" xfId="0" applyFont="1" applyFill="1" applyBorder="1" applyAlignment="1">
      <alignment horizontal="left" vertical="center"/>
    </xf>
    <xf numFmtId="168" fontId="17" fillId="0" borderId="0" xfId="0" applyNumberFormat="1" applyFont="1" applyBorder="1" applyAlignment="1">
      <alignment horizontal="left" vertical="center"/>
    </xf>
    <xf numFmtId="0" fontId="16" fillId="0" borderId="0" xfId="0" applyFont="1" applyBorder="1" applyAlignment="1">
      <alignment horizontal="right" vertical="center"/>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13" fillId="0" borderId="0" xfId="0" applyFont="1" applyBorder="1" applyAlignment="1">
      <alignment horizontal="left" vertical="top" wrapText="1"/>
    </xf>
    <xf numFmtId="0" fontId="18" fillId="3" borderId="0" xfId="0" applyFont="1" applyFill="1" applyBorder="1" applyAlignment="1">
      <alignment vertical="top"/>
    </xf>
    <xf numFmtId="0" fontId="17" fillId="0" borderId="0" xfId="0" applyFont="1" applyBorder="1" applyAlignment="1">
      <alignment vertical="top" wrapText="1"/>
    </xf>
    <xf numFmtId="0" fontId="16" fillId="0" borderId="7" xfId="0" applyFont="1" applyBorder="1" applyAlignment="1">
      <alignment horizontal="left" vertical="top"/>
    </xf>
    <xf numFmtId="9" fontId="17" fillId="0" borderId="7" xfId="1" applyNumberFormat="1" applyFont="1" applyBorder="1" applyAlignment="1">
      <alignment horizontal="left" vertical="top"/>
    </xf>
    <xf numFmtId="165" fontId="17" fillId="0" borderId="0" xfId="2" applyNumberFormat="1" applyFont="1" applyBorder="1" applyAlignment="1">
      <alignment horizontal="left" vertical="center"/>
    </xf>
    <xf numFmtId="165" fontId="17" fillId="0" borderId="0" xfId="0" applyNumberFormat="1" applyFont="1" applyBorder="1" applyAlignment="1">
      <alignment horizontal="left" vertical="center"/>
    </xf>
    <xf numFmtId="0" fontId="17" fillId="0" borderId="0" xfId="0" applyFont="1" applyBorder="1" applyAlignment="1">
      <alignment horizontal="right" vertical="top"/>
    </xf>
    <xf numFmtId="0" fontId="18" fillId="0" borderId="0" xfId="0" applyFont="1" applyFill="1" applyBorder="1" applyAlignment="1">
      <alignment vertical="top"/>
    </xf>
    <xf numFmtId="0" fontId="21" fillId="0" borderId="10" xfId="0" applyFont="1" applyBorder="1" applyAlignment="1">
      <alignment vertical="top" wrapText="1"/>
    </xf>
    <xf numFmtId="0" fontId="21" fillId="0" borderId="12" xfId="0" applyFont="1" applyBorder="1" applyAlignment="1">
      <alignmen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0" xfId="0" applyFont="1" applyBorder="1" applyAlignment="1">
      <alignment horizontal="left" vertical="top" wrapText="1"/>
    </xf>
    <xf numFmtId="0" fontId="21" fillId="0" borderId="11" xfId="0" applyFont="1" applyBorder="1" applyAlignment="1">
      <alignment horizontal="left" vertical="top" wrapText="1"/>
    </xf>
    <xf numFmtId="0" fontId="21" fillId="0" borderId="13" xfId="0" applyFont="1" applyBorder="1" applyAlignment="1">
      <alignment horizontal="left" vertical="top" wrapText="1"/>
    </xf>
    <xf numFmtId="0" fontId="21" fillId="0" borderId="14" xfId="0" applyFont="1" applyBorder="1" applyAlignment="1">
      <alignment horizontal="left" vertical="top" wrapText="1"/>
    </xf>
    <xf numFmtId="0" fontId="16" fillId="0" borderId="0"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xf>
  </cellXfs>
  <cellStyles count="3">
    <cellStyle name="Currency" xfId="2" builtinId="4"/>
    <cellStyle name="Normal" xfId="0" builtinId="0"/>
    <cellStyle name="Percent" xfId="1" builtinId="5"/>
  </cellStyles>
  <dxfs count="140">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7" formatCode="dd/mm/yy;@"/>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strike val="0"/>
        <outline val="0"/>
        <shadow val="0"/>
        <u val="none"/>
        <vertAlign val="baseline"/>
        <sz val="10"/>
        <name val="Calibri"/>
        <scheme val="minor"/>
      </font>
      <alignment horizontal="general" vertical="center" textRotation="0" wrapText="1" indent="0" relativeIndent="255"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general" vertical="center" textRotation="0" wrapText="1" indent="0" relativeIndent="255"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808080"/>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auto="1"/>
        <name val="Calibri"/>
        <scheme val="minor"/>
      </font>
      <numFmt numFmtId="169" formatCode="d/m/yyyy"/>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7" formatCode="dd/mm/yy;@"/>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7" formatCode="dd/mm/yy;@"/>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strike val="0"/>
        <outline val="0"/>
        <shadow val="0"/>
        <u val="none"/>
        <vertAlign val="baseline"/>
        <sz val="10"/>
        <name val="Calibri"/>
        <scheme val="minor"/>
      </font>
      <alignment horizontal="general" vertical="center" textRotation="0" wrapText="1" indent="0" relativeIndent="255"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general" vertical="center" textRotation="0" wrapText="1" indent="0" relativeIndent="255"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rgb="FF808080"/>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auto="1"/>
        <name val="Calibri"/>
        <scheme val="minor"/>
      </font>
      <numFmt numFmtId="167" formatCode="dd/mm/yy;@"/>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strike val="0"/>
        <outline val="0"/>
        <shadow val="0"/>
        <u val="none"/>
        <vertAlign val="baseline"/>
        <name val="Calibri"/>
        <scheme val="minor"/>
      </font>
      <alignment horizontal="general" vertical="center" textRotation="0" wrapText="1" indent="0" relativeIndent="255" justifyLastLine="0" shrinkToFit="0" readingOrder="0"/>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general" vertical="center" textRotation="0" wrapText="1" indent="0" relativeIndent="255"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7" formatCode="dd/mm/yy;@"/>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alignment horizontal="left" vertical="top"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alignment horizontal="left" vertical="top" textRotation="0" wrapText="1" indent="0" relativeIndent="255" justifyLastLine="0" shrinkToFit="0" readingOrder="0"/>
    </dxf>
    <dxf>
      <font>
        <b val="0"/>
        <i val="0"/>
        <strike val="0"/>
        <condense val="0"/>
        <extend val="0"/>
        <outline val="0"/>
        <shadow val="0"/>
        <u val="none"/>
        <vertAlign val="baseline"/>
        <sz val="10"/>
        <color rgb="FF808080"/>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auto="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6" formatCode="0.0"/>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general" vertical="center" textRotation="0" wrapText="1" indent="0" relativeIndent="255"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7" formatCode="dd/mm/yy;@"/>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167" formatCode="dd/mm/yy;@"/>
      <alignment horizontal="general" vertical="center" textRotation="0" wrapText="1" indent="0" relativeIndent="255" justifyLastLine="0" shrinkToFit="0" readingOrder="0"/>
      <border diagonalUp="0" diagonalDown="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numFmt numFmtId="13" formatCode="0%"/>
      <alignment horizontal="general"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bottom/>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right/>
        <top style="medium">
          <color rgb="FF4F81BD"/>
        </top>
        <bottom style="medium">
          <color rgb="FF4F81BD"/>
        </bottom>
      </border>
    </dxf>
    <dxf>
      <font>
        <strike val="0"/>
        <outline val="0"/>
        <shadow val="0"/>
        <u val="none"/>
        <vertAlign val="baseline"/>
        <sz val="10"/>
        <name val="Calibri"/>
        <scheme val="minor"/>
      </font>
    </dxf>
    <dxf>
      <border outline="0">
        <left style="medium">
          <color rgb="FF4F81BD"/>
        </left>
        <right style="medium">
          <color rgb="FF4F81BD"/>
        </right>
        <top style="medium">
          <color rgb="FF4F81BD"/>
        </top>
        <bottom style="medium">
          <color rgb="FF4F81BD"/>
        </bottom>
      </border>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4F81BD"/>
        </patternFill>
      </fill>
      <alignment horizontal="general" vertical="center" textRotation="0" wrapText="1" indent="0" relativeIndent="255"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13" formatCode="0%"/>
      <alignment horizontal="left" vertical="top" textRotation="0" wrapText="0" indent="0" relativeIndent="255"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numFmt numFmtId="13" formatCode="0%"/>
      <alignment horizontal="left" vertical="top" textRotation="0" wrapText="0" indent="0" relativeIndent="255"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relativeIndent="255" justifyLastLine="0" shrinkToFit="0" readingOrder="0"/>
      <border diagonalUp="0" diagonalDown="0" outline="0">
        <left/>
        <right/>
        <top/>
        <bottom/>
      </border>
    </dxf>
    <dxf>
      <font>
        <b val="0"/>
        <i val="0"/>
        <strike val="0"/>
        <condense val="0"/>
        <extend val="0"/>
        <outline val="0"/>
        <shadow val="0"/>
        <u val="none"/>
        <vertAlign val="baseline"/>
        <sz val="10"/>
        <color auto="1"/>
        <name val="Arial"/>
        <scheme val="none"/>
      </font>
      <alignment horizontal="left" vertical="top" textRotation="0" wrapText="1" indent="0" relativeIndent="255" justifyLastLine="0" shrinkToFit="0" readingOrder="0"/>
      <border diagonalUp="0" diagonalDown="0">
        <left/>
        <right/>
        <top style="thin">
          <color theme="4"/>
        </top>
        <bottom/>
        <vertical/>
        <horizontal/>
      </border>
    </dxf>
    <dxf>
      <font>
        <b/>
        <i val="0"/>
        <strike val="0"/>
        <condense val="0"/>
        <extend val="0"/>
        <outline val="0"/>
        <shadow val="0"/>
        <u val="none"/>
        <vertAlign val="baseline"/>
        <sz val="10"/>
        <color auto="1"/>
        <name val="Arial"/>
        <scheme val="none"/>
      </font>
      <alignment horizontal="left" vertical="top" textRotation="0" wrapText="0" indent="0" relativeIndent="255"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alignment horizontal="left" vertical="top" textRotation="0" wrapText="0" indent="0" relativeIndent="255" justifyLastLine="0" shrinkToFit="0" readingOrder="0"/>
      <border diagonalUp="0" diagonalDown="0">
        <left/>
        <right/>
        <top style="thin">
          <color theme="4"/>
        </top>
        <bottom/>
        <vertical/>
        <horizontal/>
      </border>
    </dxf>
    <dxf>
      <border outline="0">
        <left style="thin">
          <color theme="4"/>
        </left>
        <right style="thin">
          <color theme="4"/>
        </right>
        <bottom style="thin">
          <color theme="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MILESTONE UPDATE</a:t>
            </a:r>
          </a:p>
        </c:rich>
      </c:tx>
      <c:layout/>
    </c:title>
    <c:plotArea>
      <c:layout/>
      <c:barChart>
        <c:barDir val="col"/>
        <c:grouping val="clustered"/>
        <c:ser>
          <c:idx val="0"/>
          <c:order val="0"/>
          <c:dLbls>
            <c:spPr>
              <a:noFill/>
              <a:ln>
                <a:noFill/>
              </a:ln>
              <a:effectLst/>
            </c:spPr>
            <c:dLblPos val="ctr"/>
            <c:showVal val="1"/>
            <c:extLst>
              <c:ext xmlns:c15="http://schemas.microsoft.com/office/drawing/2012/chart" uri="{CE6537A1-D6FC-4f65-9D91-7224C49458BB}">
                <c15:layout/>
                <c15:showLeaderLines val="0"/>
              </c:ext>
            </c:extLst>
          </c:dLbls>
          <c:cat>
            <c:strRef>
              <c:f>MILESTONES!$B$7:$B$9</c:f>
              <c:strCache>
                <c:ptCount val="3"/>
                <c:pt idx="0">
                  <c:v>Milestone name</c:v>
                </c:pt>
                <c:pt idx="1">
                  <c:v>Milestone name</c:v>
                </c:pt>
                <c:pt idx="2">
                  <c:v>Milestone name</c:v>
                </c:pt>
              </c:strCache>
            </c:strRef>
          </c:cat>
          <c:val>
            <c:numRef>
              <c:f>MILESTONES!$C$7:$C$9</c:f>
              <c:numCache>
                <c:formatCode>0%</c:formatCode>
                <c:ptCount val="3"/>
                <c:pt idx="0">
                  <c:v>1</c:v>
                </c:pt>
                <c:pt idx="1">
                  <c:v>0.2</c:v>
                </c:pt>
              </c:numCache>
            </c:numRef>
          </c:val>
        </c:ser>
        <c:dLbls>
          <c:showVal val="1"/>
        </c:dLbls>
        <c:axId val="60215680"/>
        <c:axId val="60217216"/>
      </c:barChart>
      <c:catAx>
        <c:axId val="60215680"/>
        <c:scaling>
          <c:orientation val="minMax"/>
        </c:scaling>
        <c:axPos val="b"/>
        <c:numFmt formatCode="General" sourceLinked="0"/>
        <c:majorTickMark val="none"/>
        <c:tickLblPos val="nextTo"/>
        <c:crossAx val="60217216"/>
        <c:crosses val="autoZero"/>
        <c:auto val="1"/>
        <c:lblAlgn val="ctr"/>
        <c:lblOffset val="100"/>
      </c:catAx>
      <c:valAx>
        <c:axId val="60217216"/>
        <c:scaling>
          <c:orientation val="minMax"/>
          <c:max val="1"/>
        </c:scaling>
        <c:axPos val="l"/>
        <c:majorGridlines/>
        <c:numFmt formatCode="0%" sourceLinked="1"/>
        <c:majorTickMark val="none"/>
        <c:tickLblPos val="nextTo"/>
        <c:crossAx val="60215680"/>
        <c:crosses val="autoZero"/>
        <c:crossBetween val="between"/>
      </c:valAx>
    </c:plotArea>
    <c:plotVisOnly val="1"/>
    <c:dispBlanksAs val="gap"/>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128" workbookViewId="0" zoomToFit="1"/>
  </sheetViews>
  <pageMargins left="0.7" right="0.7" top="0.75" bottom="0.75" header="0.3" footer="0.3"/>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83290" cy="60550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7" name="Tabela7" displayName="Tabela7" ref="A22:C30" totalsRowCount="1" tableBorderDxfId="133">
  <autoFilter ref="A22:C29"/>
  <tableColumns count="3">
    <tableColumn id="1" name="Task" totalsRowLabel="Total" dataDxfId="132" totalsRowDxfId="131"/>
    <tableColumn id="2" name="Description" dataDxfId="130" totalsRowDxfId="129"/>
    <tableColumn id="3" name="Pogress [%]" totalsRowFunction="average" dataDxfId="128" totalsRowDxfId="127"/>
  </tableColumns>
  <tableStyleInfo name="TableStyleLight9" showFirstColumn="0" showLastColumn="0" showRowStripes="1" showColumnStripes="0"/>
</table>
</file>

<file path=xl/tables/table2.xml><?xml version="1.0" encoding="utf-8"?>
<table xmlns="http://schemas.openxmlformats.org/spreadsheetml/2006/main" id="1" name="Table22" displayName="Table22" ref="A6:H10" totalsRowCount="1" headerRowDxfId="120" dataDxfId="119" totalsRowDxfId="117" tableBorderDxfId="118">
  <autoFilter ref="A6:H9"/>
  <tableColumns count="8">
    <tableColumn id="1" name="#" totalsRowLabel="Total" dataDxfId="116" totalsRowDxfId="115"/>
    <tableColumn id="2" name="Milestone" totalsRowFunction="count" dataDxfId="114" totalsRowDxfId="113"/>
    <tableColumn id="6" name="% Completion" totalsRowFunction="average" dataDxfId="112" totalsRowDxfId="111"/>
    <tableColumn id="11" name="Baseline" dataDxfId="110" totalsRowDxfId="109"/>
    <tableColumn id="3" name="Actual" dataDxfId="108" totalsRowDxfId="107"/>
    <tableColumn id="4" name="Variance [days]" dataDxfId="106" totalsRowDxfId="105">
      <calculatedColumnFormula>Table22[[#This Row],[Baseline]]-Table22[[#This Row],[Actual]]</calculatedColumnFormula>
    </tableColumn>
    <tableColumn id="7" name="Resource Names" dataDxfId="104" totalsRowDxfId="103"/>
    <tableColumn id="5" name="Remark" dataDxfId="102" totalsRowDxfId="101"/>
  </tableColumns>
  <tableStyleInfo name="TableStyleLight9" showFirstColumn="0" showLastColumn="0" showRowStripes="1" showColumnStripes="0"/>
</table>
</file>

<file path=xl/tables/table3.xml><?xml version="1.0" encoding="utf-8"?>
<table xmlns="http://schemas.openxmlformats.org/spreadsheetml/2006/main" id="2" name="Table2" displayName="Table2" ref="A14:K18" totalsRowCount="1" headerRowDxfId="94" dataDxfId="93" totalsRowDxfId="92">
  <autoFilter ref="A14:K17"/>
  <tableColumns count="11">
    <tableColumn id="1" name="#" totalsRowLabel="Total" dataDxfId="91" totalsRowDxfId="90"/>
    <tableColumn id="2" name="Risk" totalsRowFunction="count" dataDxfId="89" totalsRowDxfId="88"/>
    <tableColumn id="3" name="P" dataDxfId="87" totalsRowDxfId="86"/>
    <tableColumn id="4" name="I" dataDxfId="85" totalsRowDxfId="84"/>
    <tableColumn id="5" name="RISK LEVEL" dataDxfId="83" totalsRowDxfId="82">
      <calculatedColumnFormula>[P]*[I]</calculatedColumnFormula>
    </tableColumn>
    <tableColumn id="6" name="Owner" dataDxfId="81" totalsRowDxfId="80"/>
    <tableColumn id="7" name="Impact Area" dataDxfId="79" totalsRowDxfId="78"/>
    <tableColumn id="8" name="Mitigation Actions" dataDxfId="77" totalsRowDxfId="76"/>
    <tableColumn id="9" name="Mitigation action description" dataDxfId="75" totalsRowDxfId="74"/>
    <tableColumn id="10" name="Status" dataDxfId="73" totalsRowDxfId="72"/>
    <tableColumn id="11" name="Date" dataDxfId="71" totalsRowDxfId="70"/>
  </tableColumns>
  <tableStyleInfo name="TableStyleLight9" showFirstColumn="0" showLastColumn="0" showRowStripes="1" showColumnStripes="0"/>
</table>
</file>

<file path=xl/tables/table4.xml><?xml version="1.0" encoding="utf-8"?>
<table xmlns="http://schemas.openxmlformats.org/spreadsheetml/2006/main" id="3" name="Table24" displayName="Table24" ref="A4:F8" totalsRowCount="1" headerRowDxfId="63" dataDxfId="62" totalsRowDxfId="60" tableBorderDxfId="61">
  <autoFilter ref="A4:F7"/>
  <tableColumns count="6">
    <tableColumn id="1" name="#" totalsRowLabel="Total" dataDxfId="59" totalsRowDxfId="58"/>
    <tableColumn id="2" name="Assumptions" totalsRowFunction="count" dataDxfId="57" totalsRowDxfId="56"/>
    <tableColumn id="5" name="Origine/Source" dataDxfId="55" totalsRowDxfId="54"/>
    <tableColumn id="9" name="Description" dataDxfId="53" totalsRowDxfId="52"/>
    <tableColumn id="7" name="Date" dataDxfId="51" totalsRowDxfId="50"/>
    <tableColumn id="10" name="Importance" dataDxfId="49" totalsRowDxfId="48"/>
  </tableColumns>
  <tableStyleInfo name="TableStyleLight9" showFirstColumn="0" showLastColumn="0" showRowStripes="1" showColumnStripes="0"/>
</table>
</file>

<file path=xl/tables/table5.xml><?xml version="1.0" encoding="utf-8"?>
<table xmlns="http://schemas.openxmlformats.org/spreadsheetml/2006/main" id="4" name="Table245" displayName="Table245" ref="A4:H8" totalsRowCount="1" headerRowDxfId="40" dataDxfId="39" totalsRowDxfId="37" tableBorderDxfId="38">
  <autoFilter ref="A4:H7"/>
  <tableColumns count="8">
    <tableColumn id="1" name="#" totalsRowLabel="Total" dataDxfId="36" totalsRowDxfId="35"/>
    <tableColumn id="2" name="Date" dataDxfId="34" totalsRowDxfId="33"/>
    <tableColumn id="13" name="Status" dataDxfId="32" totalsRowDxfId="31"/>
    <tableColumn id="5" name="Issue" totalsRowFunction="count" dataDxfId="30" totalsRowDxfId="29"/>
    <tableColumn id="9" name="Origine/Source" dataDxfId="28" totalsRowDxfId="27"/>
    <tableColumn id="11" name="Change" dataDxfId="26" totalsRowDxfId="25"/>
    <tableColumn id="12" name="Description" dataDxfId="24" totalsRowDxfId="23"/>
    <tableColumn id="7" name="Owner" dataDxfId="22" totalsRowDxfId="21"/>
  </tableColumns>
  <tableStyleInfo name="TableStyleLight9" showFirstColumn="0" showLastColumn="0" showRowStripes="1" showColumnStripes="0"/>
</table>
</file>

<file path=xl/tables/table6.xml><?xml version="1.0" encoding="utf-8"?>
<table xmlns="http://schemas.openxmlformats.org/spreadsheetml/2006/main" id="5" name="Table2456" displayName="Table2456" ref="A4:F8" totalsRowCount="1" headerRowDxfId="15" dataDxfId="14" totalsRowDxfId="12" tableBorderDxfId="13">
  <autoFilter ref="A4:F7"/>
  <tableColumns count="6">
    <tableColumn id="1" name="#" totalsRowLabel="Total" dataDxfId="11" totalsRowDxfId="10"/>
    <tableColumn id="2" name="Date" dataDxfId="9" totalsRowDxfId="8"/>
    <tableColumn id="5" name="Dependency" totalsRowFunction="count" dataDxfId="7" totalsRowDxfId="6"/>
    <tableColumn id="9" name="Origine/Source" dataDxfId="5" totalsRowDxfId="4"/>
    <tableColumn id="11" name="Depended on" dataDxfId="3" totalsRowDxfId="2"/>
    <tableColumn id="12" name="Description/Remarks" dataDxfId="1"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J30"/>
  <sheetViews>
    <sheetView tabSelected="1" workbookViewId="0">
      <selection activeCell="E2" sqref="E2"/>
    </sheetView>
  </sheetViews>
  <sheetFormatPr defaultRowHeight="15"/>
  <cols>
    <col min="1" max="1" width="15.5703125" bestFit="1" customWidth="1"/>
    <col min="2" max="2" width="12.85546875" bestFit="1" customWidth="1"/>
    <col min="3" max="3" width="18" bestFit="1" customWidth="1"/>
    <col min="4" max="4" width="22.5703125" bestFit="1" customWidth="1"/>
    <col min="5" max="5" width="17.28515625" bestFit="1" customWidth="1"/>
    <col min="6" max="6" width="15.28515625" bestFit="1" customWidth="1"/>
    <col min="8" max="8" width="22.5703125" bestFit="1" customWidth="1"/>
    <col min="9" max="9" width="15.85546875" customWidth="1"/>
  </cols>
  <sheetData>
    <row r="1" spans="1:10" s="54" customFormat="1">
      <c r="A1" s="54" t="s">
        <v>89</v>
      </c>
      <c r="B1" s="54" t="s">
        <v>54</v>
      </c>
      <c r="C1" s="54" t="s">
        <v>61</v>
      </c>
      <c r="D1" s="54" t="s">
        <v>74</v>
      </c>
      <c r="E1" s="54" t="s">
        <v>94</v>
      </c>
      <c r="F1" s="54" t="s">
        <v>93</v>
      </c>
      <c r="G1" s="54" t="s">
        <v>46</v>
      </c>
      <c r="I1" s="54" t="s">
        <v>133</v>
      </c>
      <c r="J1" s="54" t="s">
        <v>144</v>
      </c>
    </row>
    <row r="2" spans="1:10">
      <c r="A2" t="s">
        <v>43</v>
      </c>
      <c r="B2" t="s">
        <v>39</v>
      </c>
      <c r="C2" t="s">
        <v>59</v>
      </c>
      <c r="D2" t="s">
        <v>75</v>
      </c>
      <c r="E2" s="39" t="s">
        <v>95</v>
      </c>
      <c r="F2" s="39" t="s">
        <v>96</v>
      </c>
      <c r="G2" t="s">
        <v>43</v>
      </c>
      <c r="H2" t="s">
        <v>47</v>
      </c>
      <c r="I2" t="s">
        <v>129</v>
      </c>
      <c r="J2" t="s">
        <v>142</v>
      </c>
    </row>
    <row r="3" spans="1:10">
      <c r="A3" t="s">
        <v>44</v>
      </c>
      <c r="B3" t="s">
        <v>40</v>
      </c>
      <c r="C3" t="s">
        <v>56</v>
      </c>
      <c r="D3" t="s">
        <v>76</v>
      </c>
      <c r="G3" t="s">
        <v>44</v>
      </c>
      <c r="H3" t="s">
        <v>48</v>
      </c>
      <c r="I3" t="s">
        <v>130</v>
      </c>
      <c r="J3" t="s">
        <v>143</v>
      </c>
    </row>
    <row r="4" spans="1:10">
      <c r="A4" t="s">
        <v>45</v>
      </c>
      <c r="B4" t="s">
        <v>41</v>
      </c>
      <c r="C4" t="s">
        <v>57</v>
      </c>
      <c r="G4" t="s">
        <v>45</v>
      </c>
      <c r="H4" t="s">
        <v>49</v>
      </c>
      <c r="I4" t="s">
        <v>131</v>
      </c>
    </row>
    <row r="5" spans="1:10">
      <c r="A5" t="s">
        <v>9</v>
      </c>
      <c r="B5" t="s">
        <v>42</v>
      </c>
      <c r="C5" t="s">
        <v>58</v>
      </c>
      <c r="G5" t="s">
        <v>9</v>
      </c>
      <c r="H5" t="s">
        <v>50</v>
      </c>
      <c r="I5" t="s">
        <v>132</v>
      </c>
    </row>
    <row r="6" spans="1:10">
      <c r="C6" t="s">
        <v>60</v>
      </c>
    </row>
    <row r="7" spans="1:10">
      <c r="G7" s="38" t="s">
        <v>88</v>
      </c>
    </row>
    <row r="8" spans="1:10">
      <c r="G8" s="37" t="s">
        <v>87</v>
      </c>
    </row>
    <row r="9" spans="1:10">
      <c r="B9" t="s">
        <v>115</v>
      </c>
      <c r="C9" t="s">
        <v>117</v>
      </c>
    </row>
    <row r="10" spans="1:10">
      <c r="B10" t="s">
        <v>116</v>
      </c>
      <c r="C10" t="s">
        <v>118</v>
      </c>
    </row>
    <row r="11" spans="1:10" ht="15.75" thickBot="1"/>
    <row r="12" spans="1:10" ht="15" customHeight="1">
      <c r="B12" s="80" t="s">
        <v>146</v>
      </c>
      <c r="C12" s="80"/>
      <c r="D12" s="80"/>
      <c r="E12" s="80"/>
      <c r="F12" s="80"/>
      <c r="G12" s="80"/>
      <c r="H12" s="81"/>
    </row>
    <row r="13" spans="1:10">
      <c r="A13" s="78"/>
      <c r="B13" s="82"/>
      <c r="C13" s="82"/>
      <c r="D13" s="82"/>
      <c r="E13" s="82"/>
      <c r="F13" s="82"/>
      <c r="G13" s="82"/>
      <c r="H13" s="83"/>
    </row>
    <row r="14" spans="1:10">
      <c r="A14" s="78"/>
      <c r="B14" s="82"/>
      <c r="C14" s="82"/>
      <c r="D14" s="82"/>
      <c r="E14" s="82"/>
      <c r="F14" s="82"/>
      <c r="G14" s="82"/>
      <c r="H14" s="83"/>
    </row>
    <row r="15" spans="1:10">
      <c r="A15" s="78"/>
      <c r="B15" s="82"/>
      <c r="C15" s="82"/>
      <c r="D15" s="82"/>
      <c r="E15" s="82"/>
      <c r="F15" s="82"/>
      <c r="G15" s="82"/>
      <c r="H15" s="83"/>
    </row>
    <row r="16" spans="1:10">
      <c r="A16" s="78"/>
      <c r="B16" s="82"/>
      <c r="C16" s="82"/>
      <c r="D16" s="82"/>
      <c r="E16" s="82"/>
      <c r="F16" s="82"/>
      <c r="G16" s="82"/>
      <c r="H16" s="83"/>
    </row>
    <row r="17" spans="1:8">
      <c r="A17" s="78"/>
      <c r="B17" s="82"/>
      <c r="C17" s="82"/>
      <c r="D17" s="82"/>
      <c r="E17" s="82"/>
      <c r="F17" s="82"/>
      <c r="G17" s="82"/>
      <c r="H17" s="83"/>
    </row>
    <row r="18" spans="1:8">
      <c r="A18" s="78"/>
      <c r="B18" s="82"/>
      <c r="C18" s="82"/>
      <c r="D18" s="82"/>
      <c r="E18" s="82"/>
      <c r="F18" s="82"/>
      <c r="G18" s="82"/>
      <c r="H18" s="83"/>
    </row>
    <row r="19" spans="1:8">
      <c r="A19" s="78"/>
      <c r="B19" s="82"/>
      <c r="C19" s="82"/>
      <c r="D19" s="82"/>
      <c r="E19" s="82"/>
      <c r="F19" s="82"/>
      <c r="G19" s="82"/>
      <c r="H19" s="83"/>
    </row>
    <row r="20" spans="1:8">
      <c r="A20" s="78"/>
      <c r="B20" s="82"/>
      <c r="C20" s="82"/>
      <c r="D20" s="82"/>
      <c r="E20" s="82"/>
      <c r="F20" s="82"/>
      <c r="G20" s="82"/>
      <c r="H20" s="83"/>
    </row>
    <row r="21" spans="1:8">
      <c r="A21" s="78"/>
      <c r="B21" s="82"/>
      <c r="C21" s="82"/>
      <c r="D21" s="82"/>
      <c r="E21" s="82"/>
      <c r="F21" s="82"/>
      <c r="G21" s="82"/>
      <c r="H21" s="83"/>
    </row>
    <row r="22" spans="1:8">
      <c r="A22" s="78"/>
      <c r="B22" s="82"/>
      <c r="C22" s="82"/>
      <c r="D22" s="82"/>
      <c r="E22" s="82"/>
      <c r="F22" s="82"/>
      <c r="G22" s="82"/>
      <c r="H22" s="83"/>
    </row>
    <row r="23" spans="1:8">
      <c r="A23" s="78"/>
      <c r="B23" s="82"/>
      <c r="C23" s="82"/>
      <c r="D23" s="82"/>
      <c r="E23" s="82"/>
      <c r="F23" s="82"/>
      <c r="G23" s="82"/>
      <c r="H23" s="83"/>
    </row>
    <row r="24" spans="1:8">
      <c r="A24" s="78"/>
      <c r="B24" s="82"/>
      <c r="C24" s="82"/>
      <c r="D24" s="82"/>
      <c r="E24" s="82"/>
      <c r="F24" s="82"/>
      <c r="G24" s="82"/>
      <c r="H24" s="83"/>
    </row>
    <row r="25" spans="1:8">
      <c r="A25" s="78"/>
      <c r="B25" s="82"/>
      <c r="C25" s="82"/>
      <c r="D25" s="82"/>
      <c r="E25" s="82"/>
      <c r="F25" s="82"/>
      <c r="G25" s="82"/>
      <c r="H25" s="83"/>
    </row>
    <row r="26" spans="1:8">
      <c r="A26" s="78"/>
      <c r="B26" s="82"/>
      <c r="C26" s="82"/>
      <c r="D26" s="82"/>
      <c r="E26" s="82"/>
      <c r="F26" s="82"/>
      <c r="G26" s="82"/>
      <c r="H26" s="83"/>
    </row>
    <row r="27" spans="1:8">
      <c r="A27" s="78"/>
      <c r="B27" s="82"/>
      <c r="C27" s="82"/>
      <c r="D27" s="82"/>
      <c r="E27" s="82"/>
      <c r="F27" s="82"/>
      <c r="G27" s="82"/>
      <c r="H27" s="83"/>
    </row>
    <row r="28" spans="1:8">
      <c r="A28" s="78"/>
      <c r="B28" s="82"/>
      <c r="C28" s="82"/>
      <c r="D28" s="82"/>
      <c r="E28" s="82"/>
      <c r="F28" s="82"/>
      <c r="G28" s="82"/>
      <c r="H28" s="83"/>
    </row>
    <row r="29" spans="1:8">
      <c r="A29" s="78"/>
      <c r="B29" s="82"/>
      <c r="C29" s="82"/>
      <c r="D29" s="82"/>
      <c r="E29" s="82"/>
      <c r="F29" s="82"/>
      <c r="G29" s="82"/>
      <c r="H29" s="83"/>
    </row>
    <row r="30" spans="1:8" ht="15.75" thickBot="1">
      <c r="A30" s="79"/>
      <c r="B30" s="84"/>
      <c r="C30" s="84"/>
      <c r="D30" s="84"/>
      <c r="E30" s="84"/>
      <c r="F30" s="84"/>
      <c r="G30" s="84"/>
      <c r="H30" s="85"/>
    </row>
  </sheetData>
  <mergeCells count="1">
    <mergeCell ref="B12:H30"/>
  </mergeCells>
  <conditionalFormatting sqref="E2:F2">
    <cfRule type="containsText" dxfId="139" priority="3" operator="containsText" text="Insert">
      <formula>NOT(ISERROR(SEARCH("Insert",E2)))</formula>
    </cfRule>
  </conditionalFormatting>
  <conditionalFormatting sqref="C9:C10">
    <cfRule type="containsText" dxfId="138" priority="1" operator="containsText" text="Insert">
      <formula>NOT(ISERROR(SEARCH("Insert",C9)))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30"/>
  <sheetViews>
    <sheetView view="pageLayout" topLeftCell="A19" zoomScaleNormal="100" workbookViewId="0">
      <selection activeCell="B1" sqref="B1"/>
    </sheetView>
  </sheetViews>
  <sheetFormatPr defaultColWidth="9.140625" defaultRowHeight="12.75"/>
  <cols>
    <col min="1" max="1" width="17.5703125" style="50" customWidth="1"/>
    <col min="2" max="2" width="42.42578125" style="50" customWidth="1"/>
    <col min="3" max="3" width="13" style="50" customWidth="1"/>
    <col min="4" max="4" width="14" style="50" customWidth="1"/>
    <col min="5" max="5" width="55.42578125" style="50" customWidth="1"/>
    <col min="6" max="6" width="18.28515625" style="52" customWidth="1"/>
    <col min="7" max="16384" width="9.140625" style="52"/>
  </cols>
  <sheetData>
    <row r="1" spans="1:5">
      <c r="A1" s="59" t="s">
        <v>141</v>
      </c>
      <c r="B1" s="60" t="s">
        <v>100</v>
      </c>
      <c r="C1" s="60"/>
      <c r="D1" s="60"/>
      <c r="E1" s="52"/>
    </row>
    <row r="2" spans="1:5">
      <c r="A2" s="49" t="s">
        <v>101</v>
      </c>
      <c r="B2" s="50" t="s">
        <v>128</v>
      </c>
    </row>
    <row r="3" spans="1:5">
      <c r="A3" s="49" t="s">
        <v>102</v>
      </c>
      <c r="B3" s="50" t="s">
        <v>103</v>
      </c>
    </row>
    <row r="4" spans="1:5">
      <c r="A4" s="49"/>
      <c r="B4" s="50" t="s">
        <v>104</v>
      </c>
    </row>
    <row r="5" spans="1:5">
      <c r="A5" s="49"/>
      <c r="B5" s="50" t="s">
        <v>105</v>
      </c>
    </row>
    <row r="7" spans="1:5">
      <c r="A7" s="49" t="s">
        <v>106</v>
      </c>
      <c r="B7" s="86" t="str">
        <f>INPUT!$E$2</f>
        <v>Insert project title</v>
      </c>
      <c r="C7" s="86"/>
      <c r="D7" s="86"/>
    </row>
    <row r="8" spans="1:5">
      <c r="A8" s="49" t="s">
        <v>107</v>
      </c>
      <c r="B8" s="50" t="str">
        <f>INPUT!$F$2</f>
        <v>Insert project ID</v>
      </c>
    </row>
    <row r="9" spans="1:5">
      <c r="A9" s="49" t="s">
        <v>108</v>
      </c>
      <c r="B9" s="50" t="str">
        <f>INPUT!$C$9</f>
        <v>Insert company name</v>
      </c>
    </row>
    <row r="10" spans="1:5">
      <c r="A10" s="49" t="s">
        <v>109</v>
      </c>
      <c r="B10" s="50" t="str">
        <f>INPUT!$C$10</f>
        <v>Insert country name</v>
      </c>
    </row>
    <row r="12" spans="1:5">
      <c r="A12" s="64" t="s">
        <v>140</v>
      </c>
      <c r="B12" s="55"/>
      <c r="C12" s="55"/>
      <c r="D12" s="55"/>
    </row>
    <row r="13" spans="1:5">
      <c r="A13" s="56" t="s">
        <v>110</v>
      </c>
      <c r="B13" s="65" t="s">
        <v>126</v>
      </c>
      <c r="C13" s="66" t="s">
        <v>137</v>
      </c>
    </row>
    <row r="14" spans="1:5">
      <c r="A14" s="56" t="s">
        <v>111</v>
      </c>
      <c r="B14" s="65" t="s">
        <v>126</v>
      </c>
      <c r="C14" s="76" t="s">
        <v>136</v>
      </c>
      <c r="D14" s="57" t="s">
        <v>127</v>
      </c>
    </row>
    <row r="15" spans="1:5">
      <c r="A15" s="56" t="s">
        <v>112</v>
      </c>
      <c r="B15" s="65" t="s">
        <v>126</v>
      </c>
      <c r="C15" s="57"/>
      <c r="D15" s="57"/>
    </row>
    <row r="16" spans="1:5">
      <c r="A16" s="56" t="s">
        <v>145</v>
      </c>
      <c r="B16" s="75">
        <v>0</v>
      </c>
      <c r="C16" s="57" t="s">
        <v>144</v>
      </c>
      <c r="D16" s="57"/>
    </row>
    <row r="17" spans="1:4">
      <c r="A17" s="56" t="s">
        <v>113</v>
      </c>
      <c r="B17" s="75">
        <v>0</v>
      </c>
      <c r="C17" s="57" t="s">
        <v>133</v>
      </c>
      <c r="D17" s="57"/>
    </row>
    <row r="18" spans="1:4">
      <c r="A18" s="56" t="s">
        <v>114</v>
      </c>
      <c r="B18" s="74">
        <f>work_md*fee_rate</f>
        <v>0</v>
      </c>
      <c r="C18" s="57" t="s">
        <v>133</v>
      </c>
      <c r="D18" s="57"/>
    </row>
    <row r="20" spans="1:4">
      <c r="A20" s="64" t="s">
        <v>139</v>
      </c>
      <c r="B20" s="55"/>
      <c r="C20" s="55"/>
      <c r="D20" s="55"/>
    </row>
    <row r="21" spans="1:4">
      <c r="A21" s="52"/>
      <c r="B21" s="52"/>
      <c r="C21" s="52"/>
      <c r="D21" s="52"/>
    </row>
    <row r="22" spans="1:4">
      <c r="A22" s="61" t="s">
        <v>135</v>
      </c>
      <c r="B22" s="70" t="s">
        <v>10</v>
      </c>
      <c r="C22" s="61" t="s">
        <v>134</v>
      </c>
      <c r="D22" s="77"/>
    </row>
    <row r="23" spans="1:4" ht="84" customHeight="1">
      <c r="A23" s="72" t="s">
        <v>119</v>
      </c>
      <c r="B23" s="71" t="s">
        <v>138</v>
      </c>
      <c r="C23" s="73">
        <v>0</v>
      </c>
      <c r="D23" s="71"/>
    </row>
    <row r="24" spans="1:4">
      <c r="A24" s="72" t="s">
        <v>120</v>
      </c>
      <c r="B24" s="58"/>
      <c r="C24" s="73">
        <v>0</v>
      </c>
      <c r="D24" s="52"/>
    </row>
    <row r="25" spans="1:4">
      <c r="A25" s="72" t="s">
        <v>121</v>
      </c>
      <c r="B25" s="58"/>
      <c r="C25" s="73">
        <v>0</v>
      </c>
      <c r="D25" s="52"/>
    </row>
    <row r="26" spans="1:4">
      <c r="A26" s="72" t="s">
        <v>122</v>
      </c>
      <c r="B26" s="58"/>
      <c r="C26" s="73">
        <v>0</v>
      </c>
      <c r="D26" s="52"/>
    </row>
    <row r="27" spans="1:4">
      <c r="A27" s="72" t="s">
        <v>123</v>
      </c>
      <c r="B27" s="58"/>
      <c r="C27" s="73">
        <v>0</v>
      </c>
      <c r="D27" s="52"/>
    </row>
    <row r="28" spans="1:4">
      <c r="A28" s="72" t="s">
        <v>124</v>
      </c>
      <c r="B28" s="58"/>
      <c r="C28" s="73">
        <v>0</v>
      </c>
      <c r="D28" s="52"/>
    </row>
    <row r="29" spans="1:4">
      <c r="A29" s="72" t="s">
        <v>125</v>
      </c>
      <c r="B29" s="58"/>
      <c r="C29" s="73">
        <v>0</v>
      </c>
      <c r="D29" s="52"/>
    </row>
    <row r="30" spans="1:4">
      <c r="A30" s="49" t="s">
        <v>37</v>
      </c>
      <c r="B30" s="51"/>
      <c r="C30" s="53">
        <f>SUBTOTAL(101,[Pogress '[%']])</f>
        <v>0</v>
      </c>
    </row>
  </sheetData>
  <mergeCells count="1">
    <mergeCell ref="B7:D7"/>
  </mergeCells>
  <conditionalFormatting sqref="A1:D6 A7:B7 A22:C29 D30:D1048576 A31:C1048576 A13:C13 A8:D12 E11:E13 A14:E18 E19:E1048576 A19:D20">
    <cfRule type="containsText" dxfId="137" priority="3" operator="containsText" text="YYYY">
      <formula>NOT(ISERROR(SEARCH("YYYY",A1)))</formula>
    </cfRule>
    <cfRule type="containsText" dxfId="136" priority="4" operator="containsText" text="XX">
      <formula>NOT(ISERROR(SEARCH("XX",A1)))</formula>
    </cfRule>
    <cfRule type="containsText" dxfId="135" priority="5" operator="containsText" text="dd">
      <formula>NOT(ISERROR(SEARCH("dd",A1)))</formula>
    </cfRule>
    <cfRule type="containsText" dxfId="134" priority="6" operator="containsText" text="Insert">
      <formula>NOT(ISERROR(SEARCH("Insert",A1)))</formula>
    </cfRule>
  </conditionalFormatting>
  <conditionalFormatting sqref="C23:C30">
    <cfRule type="dataBar" priority="1">
      <dataBar>
        <cfvo type="percent" val="0"/>
        <cfvo type="percent" val="100"/>
        <color rgb="FF63C384"/>
      </dataBar>
      <extLst>
        <ext xmlns:x14="http://schemas.microsoft.com/office/spreadsheetml/2009/9/main" uri="{B025F937-C7B1-47D3-B67F-A62EFF666E3E}">
          <x14:id>{B4098CB3-738E-4284-91D3-D57E0A00CA32}</x14:id>
        </ext>
      </extLst>
    </cfRule>
  </conditionalFormatting>
  <pageMargins left="0.7" right="0.7" top="0.97916666666666663" bottom="0.75" header="0.3" footer="0.3"/>
  <pageSetup paperSize="9" orientation="portrait" r:id="rId1"/>
  <headerFooter>
    <oddHeader xml:space="preserve">&amp;LINSERT LOGO (1,5cm high)
&amp;C&amp;"-,Krepko"&amp;12MONTHLY REPORT
GENERAL&amp;R&amp;D
Page  &amp;P/&amp;N
</oddHeader>
    <oddFooter>&amp;L&amp;F</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4098CB3-738E-4284-91D3-D57E0A00CA32}">
            <x14:dataBar minLength="0" maxLength="100" border="1" negativeBarBorderColorSameAsPositive="0" axisPosition="none">
              <x14:cfvo type="percent">
                <xm:f>0</xm:f>
              </x14:cfvo>
              <x14:cfvo type="percent">
                <xm:f>100</xm:f>
              </x14:cfvo>
              <x14:borderColor rgb="FF63C384"/>
              <x14:negativeFillColor rgb="FFFF0000"/>
              <x14:negativeBorderColor rgb="FFFF0000"/>
            </x14:dataBar>
          </x14:cfRule>
          <xm:sqref>C23:C30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INPUT!$I$1:$I$5</xm:f>
          </x14:formula1>
          <xm:sqref>C17:C18</xm:sqref>
        </x14:dataValidation>
        <x14:dataValidation type="list" allowBlank="1" showInputMessage="1" showErrorMessage="1">
          <x14:formula1>
            <xm:f>INPUT!$J$1:$J$3</xm:f>
          </x14:formula1>
          <xm:sqref>C16</xm:sqref>
        </x14:dataValidation>
      </x14:dataValidations>
    </ext>
  </extLst>
</worksheet>
</file>

<file path=xl/worksheets/sheet3.xml><?xml version="1.0" encoding="utf-8"?>
<worksheet xmlns="http://schemas.openxmlformats.org/spreadsheetml/2006/main" xmlns:r="http://schemas.openxmlformats.org/officeDocument/2006/relationships">
  <dimension ref="A1:L12"/>
  <sheetViews>
    <sheetView view="pageLayout" zoomScaleNormal="100" workbookViewId="0">
      <selection activeCell="B7" sqref="B7"/>
    </sheetView>
  </sheetViews>
  <sheetFormatPr defaultColWidth="9.140625" defaultRowHeight="12.75"/>
  <cols>
    <col min="1" max="1" width="7.42578125" style="25" customWidth="1"/>
    <col min="2" max="2" width="24.140625" style="25" customWidth="1"/>
    <col min="3" max="3" width="15.28515625" style="25" customWidth="1"/>
    <col min="4" max="5" width="9.140625" style="25"/>
    <col min="6" max="6" width="16.140625" style="25" customWidth="1"/>
    <col min="7" max="7" width="18.5703125" style="25" customWidth="1"/>
    <col min="8" max="8" width="39.28515625" style="25" customWidth="1"/>
    <col min="9" max="9" width="20.7109375" style="25" customWidth="1"/>
    <col min="10" max="16384" width="9.140625" style="25"/>
  </cols>
  <sheetData>
    <row r="1" spans="1:12" ht="15">
      <c r="A1" s="54" t="s">
        <v>91</v>
      </c>
      <c r="B1" s="54" t="str">
        <f>INPUT!$E$2</f>
        <v>Insert project title</v>
      </c>
      <c r="F1" s="63" t="s">
        <v>99</v>
      </c>
      <c r="G1" s="63" t="str">
        <f>GENERAL!$B$1</f>
        <v>MR.XX</v>
      </c>
    </row>
    <row r="2" spans="1:12" ht="15">
      <c r="A2" s="54" t="s">
        <v>92</v>
      </c>
      <c r="B2" s="54" t="str">
        <f>INPUT!$F$2</f>
        <v>Insert project ID</v>
      </c>
      <c r="F2" s="63" t="s">
        <v>101</v>
      </c>
      <c r="G2" s="63" t="str">
        <f>GENERAL!$B$2</f>
        <v>Month YYYY</v>
      </c>
    </row>
    <row r="6" spans="1:12">
      <c r="A6" s="16" t="s">
        <v>0</v>
      </c>
      <c r="B6" s="16" t="s">
        <v>86</v>
      </c>
      <c r="C6" s="16" t="s">
        <v>85</v>
      </c>
      <c r="D6" s="16" t="s">
        <v>84</v>
      </c>
      <c r="E6" s="36" t="s">
        <v>83</v>
      </c>
      <c r="F6" s="36" t="s">
        <v>82</v>
      </c>
      <c r="G6" s="36" t="s">
        <v>81</v>
      </c>
      <c r="H6" s="36" t="s">
        <v>80</v>
      </c>
    </row>
    <row r="7" spans="1:12">
      <c r="A7" s="17">
        <v>1</v>
      </c>
      <c r="B7" s="18" t="s">
        <v>79</v>
      </c>
      <c r="C7" s="35">
        <v>1</v>
      </c>
      <c r="D7" s="22">
        <v>42136</v>
      </c>
      <c r="E7" s="34">
        <v>42139</v>
      </c>
      <c r="F7" s="33">
        <f>Table22[[#This Row],[Baseline]]-Table22[[#This Row],[Actual]]</f>
        <v>-3</v>
      </c>
      <c r="G7" s="33" t="s">
        <v>89</v>
      </c>
      <c r="H7" s="33"/>
    </row>
    <row r="8" spans="1:12">
      <c r="A8" s="17">
        <v>2</v>
      </c>
      <c r="B8" s="18" t="s">
        <v>79</v>
      </c>
      <c r="C8" s="35">
        <v>0.2</v>
      </c>
      <c r="D8" s="22">
        <v>42136</v>
      </c>
      <c r="E8" s="34">
        <v>42134</v>
      </c>
      <c r="F8" s="33">
        <f>Table22[[#This Row],[Baseline]]-Table22[[#This Row],[Actual]]</f>
        <v>2</v>
      </c>
      <c r="G8" s="33"/>
      <c r="H8" s="33"/>
    </row>
    <row r="9" spans="1:12">
      <c r="A9" s="17">
        <v>3</v>
      </c>
      <c r="B9" s="18" t="s">
        <v>79</v>
      </c>
      <c r="C9" s="35"/>
      <c r="D9" s="22"/>
      <c r="E9" s="34"/>
      <c r="F9" s="33">
        <f>Table22[[#This Row],[Baseline]]-Table22[[#This Row],[Actual]]</f>
        <v>0</v>
      </c>
      <c r="G9" s="33"/>
      <c r="H9" s="33"/>
    </row>
    <row r="10" spans="1:12">
      <c r="A10" s="17" t="s">
        <v>37</v>
      </c>
      <c r="B10" s="23">
        <f>SUBTOTAL(103,[Milestone])</f>
        <v>3</v>
      </c>
      <c r="C10" s="32">
        <f>SUBTOTAL(101,[% Completion])</f>
        <v>0.6</v>
      </c>
      <c r="D10" s="14"/>
      <c r="F10" s="62"/>
    </row>
    <row r="12" spans="1:12" ht="176.25" customHeight="1">
      <c r="A12" s="87" t="s">
        <v>97</v>
      </c>
      <c r="B12" s="87"/>
      <c r="C12" s="87"/>
      <c r="D12" s="87"/>
      <c r="E12" s="87"/>
      <c r="F12" s="87"/>
      <c r="G12" s="87"/>
      <c r="H12" s="87"/>
      <c r="I12" s="31"/>
      <c r="J12" s="31"/>
      <c r="K12" s="31"/>
      <c r="L12" s="31"/>
    </row>
  </sheetData>
  <mergeCells count="1">
    <mergeCell ref="A12:H12"/>
  </mergeCells>
  <conditionalFormatting sqref="F7:F9">
    <cfRule type="dataBar" priority="6">
      <dataBar>
        <cfvo type="min" val="0"/>
        <cfvo type="max" val="0"/>
        <color rgb="FF04FA1B"/>
      </dataBar>
      <extLst>
        <ext xmlns:x14="http://schemas.microsoft.com/office/spreadsheetml/2009/9/main" uri="{B025F937-C7B1-47D3-B67F-A62EFF666E3E}">
          <x14:id>{6D89E8D3-90ED-4DAE-BA06-F56142CB2956}</x14:id>
        </ext>
      </extLst>
    </cfRule>
    <cfRule type="cellIs" dxfId="126" priority="8" operator="lessThan">
      <formula>0</formula>
    </cfRule>
  </conditionalFormatting>
  <conditionalFormatting sqref="C7:C9">
    <cfRule type="dataBar" priority="7">
      <dataBar>
        <cfvo type="min" val="0"/>
        <cfvo type="max" val="0"/>
        <color rgb="FF638EC6"/>
      </dataBar>
      <extLst>
        <ext xmlns:x14="http://schemas.microsoft.com/office/spreadsheetml/2009/9/main" uri="{B025F937-C7B1-47D3-B67F-A62EFF666E3E}">
          <x14:id>{7953ADB7-9A2E-4E98-8A67-5883CEBAC41D}</x14:id>
        </ext>
      </extLst>
    </cfRule>
  </conditionalFormatting>
  <conditionalFormatting sqref="F1:G2">
    <cfRule type="containsText" dxfId="125" priority="2" operator="containsText" text="YYYY">
      <formula>NOT(ISERROR(SEARCH("YYYY",F1)))</formula>
    </cfRule>
    <cfRule type="containsText" dxfId="124" priority="3" operator="containsText" text="X">
      <formula>NOT(ISERROR(SEARCH("X",F1)))</formula>
    </cfRule>
    <cfRule type="containsText" dxfId="123" priority="4" operator="containsText" text="dd">
      <formula>NOT(ISERROR(SEARCH("dd",F1)))</formula>
    </cfRule>
    <cfRule type="containsText" dxfId="122" priority="5" operator="containsText" text="Insert">
      <formula>NOT(ISERROR(SEARCH("Insert",F1)))</formula>
    </cfRule>
  </conditionalFormatting>
  <conditionalFormatting sqref="B1:B2">
    <cfRule type="containsText" dxfId="121" priority="1" operator="containsText" text="Insert">
      <formula>NOT(ISERROR(SEARCH("Insert",B1)))</formula>
    </cfRule>
  </conditionalFormatting>
  <pageMargins left="0.25" right="0.25" top="0.96875" bottom="0.75" header="0.3" footer="0.3"/>
  <pageSetup paperSize="9" orientation="landscape" verticalDpi="1200" r:id="rId1"/>
  <headerFooter>
    <oddHeader>&amp;LINSERT LOGO (1,5cm high)&amp;C&amp;"-,Krepko"&amp;12MONTHLY REPORT
&amp;A&amp;R&amp;D
Page &amp;P/&amp;N</oddHeader>
    <oddFooter>&amp;L&amp;F</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D89E8D3-90ED-4DAE-BA06-F56142CB2956}">
            <x14:dataBar minLength="0" maxLength="100" border="1" negativeBarBorderColorSameAsPositive="0" axisPosition="middle">
              <x14:cfvo type="autoMin"/>
              <x14:cfvo type="autoMax"/>
              <x14:borderColor rgb="FF04FA1B"/>
              <x14:negativeFillColor rgb="FFFF0000"/>
              <x14:negativeBorderColor rgb="FFFF0000"/>
              <x14:axisColor rgb="FF000000"/>
            </x14:dataBar>
          </x14:cfRule>
          <xm:sqref>F7:F9</xm:sqref>
        </x14:conditionalFormatting>
        <x14:conditionalFormatting xmlns:xm="http://schemas.microsoft.com/office/excel/2006/main">
          <x14:cfRule type="dataBar" id="{7953ADB7-9A2E-4E98-8A67-5883CEBAC41D}">
            <x14:dataBar minLength="0" maxLength="100" border="1" negativeBarBorderColorSameAsPositive="0">
              <x14:cfvo type="autoMin"/>
              <x14:cfvo type="autoMax"/>
              <x14:borderColor rgb="FF638EC6"/>
              <x14:negativeFillColor rgb="FFFF0000"/>
              <x14:negativeBorderColor rgb="FFFF0000"/>
              <x14:axisColor rgb="FF000000"/>
            </x14:dataBar>
          </x14:cfRule>
          <xm:sqref>C7:C9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INPUT!$A:$A</xm:f>
          </x14:formula1>
          <xm:sqref>G7:G9</xm:sqref>
        </x14:dataValidation>
      </x14:dataValidations>
    </ext>
  </extLst>
</worksheet>
</file>

<file path=xl/worksheets/sheet4.xml><?xml version="1.0" encoding="utf-8"?>
<worksheet xmlns="http://schemas.openxmlformats.org/spreadsheetml/2006/main" xmlns:r="http://schemas.openxmlformats.org/officeDocument/2006/relationships">
  <dimension ref="A1:K22"/>
  <sheetViews>
    <sheetView view="pageLayout" zoomScale="80" zoomScaleNormal="100" zoomScalePageLayoutView="80" workbookViewId="0">
      <selection activeCell="B15" sqref="B15"/>
    </sheetView>
  </sheetViews>
  <sheetFormatPr defaultColWidth="9.140625" defaultRowHeight="12.75"/>
  <cols>
    <col min="1" max="1" width="8" style="25" customWidth="1"/>
    <col min="2" max="2" width="18" style="25" customWidth="1"/>
    <col min="3" max="3" width="7.7109375" style="25" customWidth="1"/>
    <col min="4" max="4" width="5.7109375" style="25" customWidth="1"/>
    <col min="5" max="5" width="13.140625" style="25" customWidth="1"/>
    <col min="6" max="6" width="19.85546875" style="25" customWidth="1"/>
    <col min="7" max="7" width="17.7109375" style="25" bestFit="1" customWidth="1"/>
    <col min="8" max="8" width="19.140625" style="25" customWidth="1"/>
    <col min="9" max="9" width="36.5703125" style="25" customWidth="1"/>
    <col min="10" max="10" width="13.42578125" style="25" bestFit="1" customWidth="1"/>
    <col min="11" max="16384" width="9.140625" style="25"/>
  </cols>
  <sheetData>
    <row r="1" spans="1:11" ht="15">
      <c r="A1" s="54" t="s">
        <v>91</v>
      </c>
      <c r="B1" s="54" t="str">
        <f>INPUT!$E$2</f>
        <v>Insert project title</v>
      </c>
      <c r="F1" s="63" t="s">
        <v>99</v>
      </c>
      <c r="G1" s="63" t="str">
        <f>GENERAL!$B$1</f>
        <v>MR.XX</v>
      </c>
    </row>
    <row r="2" spans="1:11" ht="15">
      <c r="A2" s="54" t="s">
        <v>92</v>
      </c>
      <c r="B2" s="54" t="str">
        <f>INPUT!$F$2</f>
        <v>Insert project ID</v>
      </c>
      <c r="F2" s="63" t="s">
        <v>101</v>
      </c>
      <c r="G2" s="63" t="str">
        <f>GENERAL!$B$2</f>
        <v>Month YYYY</v>
      </c>
    </row>
    <row r="3" spans="1:11" ht="13.5" thickBot="1"/>
    <row r="4" spans="1:11" ht="13.5" thickBot="1">
      <c r="E4" s="2" t="s">
        <v>52</v>
      </c>
      <c r="F4" s="3" t="s">
        <v>10</v>
      </c>
      <c r="G4" s="2" t="s">
        <v>53</v>
      </c>
      <c r="H4" s="3" t="s">
        <v>36</v>
      </c>
      <c r="I4" s="4" t="s">
        <v>35</v>
      </c>
    </row>
    <row r="5" spans="1:11" ht="13.5" thickBot="1">
      <c r="E5" s="5" t="s">
        <v>17</v>
      </c>
      <c r="F5" s="6" t="s">
        <v>11</v>
      </c>
      <c r="G5" s="7" t="s">
        <v>21</v>
      </c>
      <c r="H5" s="6" t="s">
        <v>22</v>
      </c>
      <c r="I5" s="8" t="s">
        <v>23</v>
      </c>
    </row>
    <row r="6" spans="1:11" ht="26.25" thickBot="1">
      <c r="E6" s="5" t="s">
        <v>18</v>
      </c>
      <c r="F6" s="6" t="s">
        <v>12</v>
      </c>
      <c r="G6" s="7" t="s">
        <v>24</v>
      </c>
      <c r="H6" s="6" t="s">
        <v>25</v>
      </c>
      <c r="I6" s="8" t="s">
        <v>26</v>
      </c>
    </row>
    <row r="7" spans="1:11" ht="26.25" thickBot="1">
      <c r="E7" s="5" t="s">
        <v>19</v>
      </c>
      <c r="F7" s="6" t="s">
        <v>13</v>
      </c>
      <c r="G7" s="7" t="s">
        <v>27</v>
      </c>
      <c r="H7" s="6" t="s">
        <v>28</v>
      </c>
      <c r="I7" s="8" t="s">
        <v>29</v>
      </c>
    </row>
    <row r="8" spans="1:11" ht="26.25" thickBot="1">
      <c r="E8" s="5" t="s">
        <v>20</v>
      </c>
      <c r="F8" s="6" t="s">
        <v>14</v>
      </c>
      <c r="G8" s="7" t="s">
        <v>30</v>
      </c>
      <c r="H8" s="6" t="s">
        <v>31</v>
      </c>
      <c r="I8" s="8" t="s">
        <v>32</v>
      </c>
    </row>
    <row r="9" spans="1:11" ht="26.25" thickBot="1">
      <c r="E9" s="9" t="s">
        <v>16</v>
      </c>
      <c r="F9" s="10" t="s">
        <v>15</v>
      </c>
      <c r="G9" s="11" t="s">
        <v>33</v>
      </c>
      <c r="H9" s="10" t="s">
        <v>34</v>
      </c>
      <c r="I9" s="12" t="s">
        <v>90</v>
      </c>
    </row>
    <row r="10" spans="1:11">
      <c r="E10" s="13"/>
      <c r="F10" s="14"/>
      <c r="G10" s="15"/>
      <c r="H10" s="14"/>
      <c r="I10" s="14"/>
    </row>
    <row r="11" spans="1:11">
      <c r="E11" s="88" t="s">
        <v>73</v>
      </c>
      <c r="F11" s="88"/>
      <c r="G11" s="88"/>
      <c r="H11" s="88"/>
      <c r="I11" s="88"/>
    </row>
    <row r="12" spans="1:11">
      <c r="E12" s="88" t="s">
        <v>98</v>
      </c>
      <c r="F12" s="88"/>
      <c r="G12" s="88"/>
      <c r="H12" s="88"/>
      <c r="I12" s="88"/>
    </row>
    <row r="14" spans="1:11">
      <c r="A14" s="16" t="s">
        <v>0</v>
      </c>
      <c r="B14" s="16" t="s">
        <v>1</v>
      </c>
      <c r="C14" s="16" t="s">
        <v>2</v>
      </c>
      <c r="D14" s="16" t="s">
        <v>3</v>
      </c>
      <c r="E14" s="16" t="s">
        <v>38</v>
      </c>
      <c r="F14" s="16" t="s">
        <v>4</v>
      </c>
      <c r="G14" s="16" t="s">
        <v>55</v>
      </c>
      <c r="H14" s="16" t="s">
        <v>5</v>
      </c>
      <c r="I14" s="16" t="s">
        <v>6</v>
      </c>
      <c r="J14" s="16" t="s">
        <v>7</v>
      </c>
      <c r="K14" s="16" t="s">
        <v>8</v>
      </c>
    </row>
    <row r="15" spans="1:11">
      <c r="A15" s="17">
        <v>1</v>
      </c>
      <c r="B15" s="18" t="s">
        <v>51</v>
      </c>
      <c r="C15" s="19">
        <v>0</v>
      </c>
      <c r="D15" s="20"/>
      <c r="E15" s="17">
        <f>[P]*[I]</f>
        <v>0</v>
      </c>
      <c r="F15" s="14" t="s">
        <v>89</v>
      </c>
      <c r="G15" s="21" t="s">
        <v>61</v>
      </c>
      <c r="H15" s="68"/>
      <c r="I15" s="68"/>
      <c r="J15" s="14" t="s">
        <v>54</v>
      </c>
      <c r="K15" s="22"/>
    </row>
    <row r="16" spans="1:11">
      <c r="A16" s="17">
        <v>2</v>
      </c>
      <c r="B16" s="18" t="s">
        <v>51</v>
      </c>
      <c r="C16" s="19">
        <v>0</v>
      </c>
      <c r="D16" s="20"/>
      <c r="E16" s="17">
        <f>[P]*[I]</f>
        <v>0</v>
      </c>
      <c r="F16" s="14"/>
      <c r="G16" s="21"/>
      <c r="H16" s="68"/>
      <c r="I16" s="68"/>
      <c r="J16" s="14"/>
      <c r="K16" s="22"/>
    </row>
    <row r="17" spans="1:11">
      <c r="A17" s="17">
        <v>3</v>
      </c>
      <c r="B17" s="18" t="s">
        <v>51</v>
      </c>
      <c r="C17" s="19">
        <v>0</v>
      </c>
      <c r="D17" s="20"/>
      <c r="E17" s="17">
        <f>[P]*[I]</f>
        <v>0</v>
      </c>
      <c r="F17" s="14"/>
      <c r="G17" s="21"/>
      <c r="H17" s="68"/>
      <c r="I17" s="68"/>
      <c r="J17" s="14"/>
      <c r="K17" s="22"/>
    </row>
    <row r="18" spans="1:11">
      <c r="A18" s="40" t="s">
        <v>37</v>
      </c>
      <c r="B18" s="41">
        <f>SUBTOTAL(103,[Risk])</f>
        <v>3</v>
      </c>
      <c r="C18" s="42"/>
      <c r="D18" s="42"/>
      <c r="E18" s="40"/>
      <c r="F18" s="43"/>
      <c r="G18" s="44"/>
      <c r="H18" s="43"/>
      <c r="I18" s="43"/>
      <c r="J18" s="43"/>
      <c r="K18" s="43"/>
    </row>
    <row r="19" spans="1:11">
      <c r="A19" s="40"/>
      <c r="B19" s="42"/>
      <c r="C19" s="42"/>
      <c r="D19" s="45"/>
      <c r="E19" s="40"/>
      <c r="F19" s="43"/>
      <c r="G19" s="46"/>
      <c r="H19" s="69"/>
      <c r="I19" s="69"/>
      <c r="J19" s="43"/>
      <c r="K19" s="47"/>
    </row>
    <row r="20" spans="1:11">
      <c r="A20" s="40"/>
      <c r="B20" s="42"/>
      <c r="C20" s="42"/>
      <c r="D20" s="45"/>
      <c r="E20" s="40"/>
      <c r="F20" s="42"/>
      <c r="G20" s="46"/>
      <c r="H20" s="69"/>
      <c r="I20" s="69"/>
      <c r="J20" s="43"/>
      <c r="K20" s="47"/>
    </row>
    <row r="21" spans="1:11">
      <c r="A21" s="40"/>
      <c r="B21" s="42"/>
      <c r="C21" s="42"/>
      <c r="D21" s="45"/>
      <c r="E21" s="40"/>
      <c r="F21" s="48"/>
      <c r="G21" s="46"/>
      <c r="H21" s="69"/>
      <c r="I21" s="69"/>
      <c r="J21" s="43"/>
      <c r="K21" s="47"/>
    </row>
    <row r="22" spans="1:11">
      <c r="D22" s="14"/>
      <c r="E22" s="14"/>
      <c r="F22" s="14"/>
    </row>
  </sheetData>
  <mergeCells count="2">
    <mergeCell ref="E11:I11"/>
    <mergeCell ref="E12:I12"/>
  </mergeCells>
  <conditionalFormatting sqref="E19:E21 E15:E17">
    <cfRule type="top10" dxfId="100" priority="6" percent="1" rank="10"/>
  </conditionalFormatting>
  <conditionalFormatting sqref="F1:G2">
    <cfRule type="containsText" dxfId="99" priority="2" operator="containsText" text="YYYY">
      <formula>NOT(ISERROR(SEARCH("YYYY",F1)))</formula>
    </cfRule>
    <cfRule type="containsText" dxfId="98" priority="3" operator="containsText" text="X">
      <formula>NOT(ISERROR(SEARCH("X",F1)))</formula>
    </cfRule>
    <cfRule type="containsText" dxfId="97" priority="4" operator="containsText" text="dd">
      <formula>NOT(ISERROR(SEARCH("dd",F1)))</formula>
    </cfRule>
    <cfRule type="containsText" dxfId="96" priority="5" operator="containsText" text="Insert">
      <formula>NOT(ISERROR(SEARCH("Insert",F1)))</formula>
    </cfRule>
  </conditionalFormatting>
  <conditionalFormatting sqref="B1:B2">
    <cfRule type="containsText" dxfId="95" priority="1" operator="containsText" text="Insert">
      <formula>NOT(ISERROR(SEARCH("Insert",B1)))</formula>
    </cfRule>
  </conditionalFormatting>
  <pageMargins left="0.25" right="0.25" top="0.9765625" bottom="0.75" header="0.3" footer="0.3"/>
  <pageSetup paperSize="8" orientation="landscape" verticalDpi="1200" r:id="rId1"/>
  <headerFooter>
    <oddHeader>&amp;LINSERT LOGO (1,5cm high)&amp;C&amp;"-,Krepko"&amp;16MONTHLY REPORT
&amp;A&amp;R&amp;D
Page &amp;P/&amp;N</oddHeader>
    <oddFooter>&amp;L&amp;F</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14:formula1>
            <xm:f>INPUT!$C:$C</xm:f>
          </x14:formula1>
          <xm:sqref>G15:G17</xm:sqref>
        </x14:dataValidation>
        <x14:dataValidation type="list" allowBlank="1" showInputMessage="1" showErrorMessage="1">
          <x14:formula1>
            <xm:f>INPUT!$C:$C</xm:f>
          </x14:formula1>
          <xm:sqref>G19:G21</xm:sqref>
        </x14:dataValidation>
        <x14:dataValidation type="list" allowBlank="1" showInputMessage="1" showErrorMessage="1">
          <x14:formula1>
            <xm:f>INPUT!$B:$B</xm:f>
          </x14:formula1>
          <xm:sqref>E21</xm:sqref>
        </x14:dataValidation>
        <x14:dataValidation type="list" allowBlank="1" showInputMessage="1" showErrorMessage="1">
          <x14:formula1>
            <xm:f>INPUT!$B:$B</xm:f>
          </x14:formula1>
          <xm:sqref>J19:J21</xm:sqref>
        </x14:dataValidation>
        <x14:dataValidation type="list" allowBlank="1" showInputMessage="1" showErrorMessage="1">
          <x14:formula1>
            <xm:f>INPUT!$B:$B</xm:f>
          </x14:formula1>
          <xm:sqref>J15:J17</xm:sqref>
        </x14:dataValidation>
        <x14:dataValidation type="list" allowBlank="1" showInputMessage="1" showErrorMessage="1">
          <x14:formula1>
            <xm:f>INPUT!$A:$A</xm:f>
          </x14:formula1>
          <xm:sqref>F15:F17</xm:sqref>
        </x14:dataValidation>
        <x14:dataValidation type="list" allowBlank="1" showInputMessage="1" showErrorMessage="1">
          <x14:formula1>
            <xm:f>INPUT!$A:$A</xm:f>
          </x14:formula1>
          <xm:sqref>F19:F21</xm:sqref>
        </x14:dataValidation>
      </x14:dataValidations>
    </ext>
  </extLst>
</worksheet>
</file>

<file path=xl/worksheets/sheet5.xml><?xml version="1.0" encoding="utf-8"?>
<worksheet xmlns="http://schemas.openxmlformats.org/spreadsheetml/2006/main" xmlns:r="http://schemas.openxmlformats.org/officeDocument/2006/relationships">
  <dimension ref="A1:F8"/>
  <sheetViews>
    <sheetView view="pageLayout" zoomScaleNormal="100" workbookViewId="0">
      <selection activeCell="B5" sqref="B5"/>
    </sheetView>
  </sheetViews>
  <sheetFormatPr defaultRowHeight="15"/>
  <cols>
    <col min="1" max="1" width="7" bestFit="1" customWidth="1"/>
    <col min="2" max="2" width="20.28515625" customWidth="1"/>
    <col min="3" max="3" width="19.28515625" customWidth="1"/>
    <col min="4" max="4" width="42.28515625" customWidth="1"/>
    <col min="5" max="5" width="10" customWidth="1"/>
    <col min="6" max="6" width="13.140625" customWidth="1"/>
  </cols>
  <sheetData>
    <row r="1" spans="1:6">
      <c r="A1" s="54" t="s">
        <v>91</v>
      </c>
      <c r="B1" s="54" t="str">
        <f>INPUT!$E$2</f>
        <v>Insert project title</v>
      </c>
      <c r="D1" s="63" t="s">
        <v>99</v>
      </c>
      <c r="E1" s="63" t="str">
        <f>GENERAL!$B$1</f>
        <v>MR.XX</v>
      </c>
    </row>
    <row r="2" spans="1:6">
      <c r="A2" s="54" t="s">
        <v>92</v>
      </c>
      <c r="B2" s="54" t="str">
        <f>INPUT!$F$2</f>
        <v>Insert project ID</v>
      </c>
      <c r="D2" s="63" t="s">
        <v>101</v>
      </c>
      <c r="E2" s="63" t="str">
        <f>GENERAL!$B$2</f>
        <v>Month YYYY</v>
      </c>
    </row>
    <row r="4" spans="1:6" s="1" customFormat="1">
      <c r="A4" s="16" t="s">
        <v>0</v>
      </c>
      <c r="B4" s="16" t="s">
        <v>62</v>
      </c>
      <c r="C4" s="16" t="s">
        <v>64</v>
      </c>
      <c r="D4" s="16" t="s">
        <v>10</v>
      </c>
      <c r="E4" s="16" t="s">
        <v>8</v>
      </c>
      <c r="F4" s="16" t="s">
        <v>77</v>
      </c>
    </row>
    <row r="5" spans="1:6" s="1" customFormat="1">
      <c r="A5" s="17">
        <v>1</v>
      </c>
      <c r="B5" s="18" t="s">
        <v>63</v>
      </c>
      <c r="C5" s="18"/>
      <c r="D5" s="67"/>
      <c r="E5" s="27"/>
      <c r="F5" s="18"/>
    </row>
    <row r="6" spans="1:6" s="1" customFormat="1">
      <c r="A6" s="17">
        <v>2</v>
      </c>
      <c r="B6" s="18" t="s">
        <v>63</v>
      </c>
      <c r="C6" s="18"/>
      <c r="D6" s="67"/>
      <c r="E6" s="27"/>
      <c r="F6" s="18"/>
    </row>
    <row r="7" spans="1:6" s="1" customFormat="1">
      <c r="A7" s="17">
        <v>3</v>
      </c>
      <c r="B7" s="18" t="s">
        <v>63</v>
      </c>
      <c r="C7" s="18"/>
      <c r="D7" s="67"/>
      <c r="E7" s="27"/>
      <c r="F7" s="18"/>
    </row>
    <row r="8" spans="1:6" s="1" customFormat="1">
      <c r="A8" s="17" t="s">
        <v>37</v>
      </c>
      <c r="B8" s="23">
        <f>SUBTOTAL(103,[Assumptions])</f>
        <v>3</v>
      </c>
      <c r="C8" s="18"/>
      <c r="D8" s="28"/>
      <c r="E8" s="24"/>
      <c r="F8" s="26"/>
    </row>
  </sheetData>
  <conditionalFormatting sqref="F5:F7">
    <cfRule type="cellIs" dxfId="69" priority="6" operator="equal">
      <formula>"Important"</formula>
    </cfRule>
  </conditionalFormatting>
  <conditionalFormatting sqref="D1:E2">
    <cfRule type="containsText" dxfId="68" priority="2" operator="containsText" text="YYYY">
      <formula>NOT(ISERROR(SEARCH("YYYY",D1)))</formula>
    </cfRule>
    <cfRule type="containsText" dxfId="67" priority="3" operator="containsText" text="X">
      <formula>NOT(ISERROR(SEARCH("X",D1)))</formula>
    </cfRule>
    <cfRule type="containsText" dxfId="66" priority="4" operator="containsText" text="dd">
      <formula>NOT(ISERROR(SEARCH("dd",D1)))</formula>
    </cfRule>
    <cfRule type="containsText" dxfId="65" priority="5" operator="containsText" text="Insert">
      <formula>NOT(ISERROR(SEARCH("Insert",D1)))</formula>
    </cfRule>
  </conditionalFormatting>
  <conditionalFormatting sqref="B1:B2">
    <cfRule type="containsText" dxfId="64" priority="1" operator="containsText" text="Insert">
      <formula>NOT(ISERROR(SEARCH("Insert",B1)))</formula>
    </cfRule>
  </conditionalFormatting>
  <pageMargins left="0.25" right="0.25" top="0.91666666666666663" bottom="0.75" header="0.3" footer="0.3"/>
  <pageSetup paperSize="9" orientation="landscape" verticalDpi="1200" r:id="rId1"/>
  <headerFooter>
    <oddHeader>&amp;LINSERT LOGO (1,5cm high)&amp;C&amp;"-,Krepko"&amp;14MONTHLY REPORT
&amp;A&amp;R&amp;D</oddHeader>
    <oddFooter>&amp;L&amp;F&amp;CPage &amp;P/&amp;N</oddFooter>
  </headerFooter>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INPUT!$D:$D</xm:f>
          </x14:formula1>
          <xm:sqref>F5:F7</xm:sqref>
        </x14:dataValidation>
      </x14:dataValidations>
    </ext>
  </extLst>
</worksheet>
</file>

<file path=xl/worksheets/sheet6.xml><?xml version="1.0" encoding="utf-8"?>
<worksheet xmlns="http://schemas.openxmlformats.org/spreadsheetml/2006/main" xmlns:r="http://schemas.openxmlformats.org/officeDocument/2006/relationships">
  <dimension ref="A1:H8"/>
  <sheetViews>
    <sheetView view="pageLayout" zoomScaleNormal="100" workbookViewId="0">
      <selection activeCell="B5" sqref="B5"/>
    </sheetView>
  </sheetViews>
  <sheetFormatPr defaultColWidth="9.140625" defaultRowHeight="12.75"/>
  <cols>
    <col min="1" max="1" width="7" style="25" bestFit="1" customWidth="1"/>
    <col min="2" max="2" width="10.5703125" style="25" customWidth="1"/>
    <col min="3" max="3" width="15.140625" style="25" customWidth="1"/>
    <col min="4" max="4" width="21.140625" style="25" customWidth="1"/>
    <col min="5" max="5" width="23.140625" style="25" customWidth="1"/>
    <col min="6" max="6" width="21.7109375" style="25" customWidth="1"/>
    <col min="7" max="7" width="26" style="25" customWidth="1"/>
    <col min="8" max="8" width="15.85546875" style="25" customWidth="1"/>
    <col min="9" max="16384" width="9.140625" style="25"/>
  </cols>
  <sheetData>
    <row r="1" spans="1:8" ht="15">
      <c r="A1" s="54" t="s">
        <v>91</v>
      </c>
      <c r="B1" s="54" t="str">
        <f>INPUT!$E$2</f>
        <v>Insert project title</v>
      </c>
      <c r="E1" s="63" t="s">
        <v>99</v>
      </c>
      <c r="F1" s="63" t="str">
        <f>GENERAL!$B$1</f>
        <v>MR.XX</v>
      </c>
    </row>
    <row r="2" spans="1:8" ht="15">
      <c r="A2" s="54" t="s">
        <v>92</v>
      </c>
      <c r="B2" s="54" t="str">
        <f>INPUT!$F$2</f>
        <v>Insert project ID</v>
      </c>
      <c r="E2" s="63" t="s">
        <v>101</v>
      </c>
      <c r="F2" s="63" t="str">
        <f>GENERAL!$B$2</f>
        <v>Month YYYY</v>
      </c>
    </row>
    <row r="4" spans="1:8">
      <c r="A4" s="16" t="s">
        <v>0</v>
      </c>
      <c r="B4" s="16" t="s">
        <v>8</v>
      </c>
      <c r="C4" s="16" t="s">
        <v>7</v>
      </c>
      <c r="D4" s="16" t="s">
        <v>65</v>
      </c>
      <c r="E4" s="16" t="s">
        <v>64</v>
      </c>
      <c r="F4" s="16" t="s">
        <v>66</v>
      </c>
      <c r="G4" s="16" t="s">
        <v>10</v>
      </c>
      <c r="H4" s="16" t="s">
        <v>4</v>
      </c>
    </row>
    <row r="5" spans="1:8">
      <c r="A5" s="17">
        <v>1</v>
      </c>
      <c r="B5" s="29"/>
      <c r="C5" s="29" t="s">
        <v>54</v>
      </c>
      <c r="D5" s="18" t="s">
        <v>67</v>
      </c>
      <c r="E5" s="18"/>
      <c r="F5" s="18"/>
      <c r="G5" s="67"/>
      <c r="H5" s="30" t="s">
        <v>89</v>
      </c>
    </row>
    <row r="6" spans="1:8">
      <c r="A6" s="17">
        <v>2</v>
      </c>
      <c r="B6" s="29"/>
      <c r="C6" s="29" t="s">
        <v>54</v>
      </c>
      <c r="D6" s="18" t="s">
        <v>67</v>
      </c>
      <c r="E6" s="18"/>
      <c r="F6" s="18"/>
      <c r="G6" s="67"/>
      <c r="H6" s="30"/>
    </row>
    <row r="7" spans="1:8">
      <c r="A7" s="17">
        <v>3</v>
      </c>
      <c r="B7" s="29"/>
      <c r="C7" s="29" t="s">
        <v>54</v>
      </c>
      <c r="D7" s="18" t="s">
        <v>67</v>
      </c>
      <c r="E7" s="18"/>
      <c r="F7" s="18"/>
      <c r="G7" s="67"/>
      <c r="H7" s="30"/>
    </row>
    <row r="8" spans="1:8">
      <c r="A8" s="17" t="s">
        <v>37</v>
      </c>
      <c r="B8" s="23"/>
      <c r="C8" s="23"/>
      <c r="D8" s="18">
        <f>SUBTOTAL(103,[Issue])</f>
        <v>3</v>
      </c>
      <c r="E8" s="28"/>
      <c r="F8" s="28"/>
      <c r="G8" s="28"/>
      <c r="H8" s="24"/>
    </row>
  </sheetData>
  <conditionalFormatting sqref="C5:C7">
    <cfRule type="cellIs" dxfId="47" priority="6" operator="equal">
      <formula>"Closed"</formula>
    </cfRule>
    <cfRule type="cellIs" dxfId="46" priority="7" operator="equal">
      <formula>"Open"</formula>
    </cfRule>
  </conditionalFormatting>
  <conditionalFormatting sqref="E1:F2">
    <cfRule type="containsText" dxfId="45" priority="2" operator="containsText" text="YYYY">
      <formula>NOT(ISERROR(SEARCH("YYYY",E1)))</formula>
    </cfRule>
    <cfRule type="containsText" dxfId="44" priority="3" operator="containsText" text="X">
      <formula>NOT(ISERROR(SEARCH("X",E1)))</formula>
    </cfRule>
    <cfRule type="containsText" dxfId="43" priority="4" operator="containsText" text="dd">
      <formula>NOT(ISERROR(SEARCH("dd",E1)))</formula>
    </cfRule>
    <cfRule type="containsText" dxfId="42" priority="5" operator="containsText" text="Insert">
      <formula>NOT(ISERROR(SEARCH("Insert",E1)))</formula>
    </cfRule>
  </conditionalFormatting>
  <conditionalFormatting sqref="B1:B2">
    <cfRule type="containsText" dxfId="41" priority="1" operator="containsText" text="Insert">
      <formula>NOT(ISERROR(SEARCH("Insert",B1)))</formula>
    </cfRule>
  </conditionalFormatting>
  <pageMargins left="0.25" right="0.25" top="0.96875" bottom="0.75" header="0.3" footer="0.3"/>
  <pageSetup paperSize="9" orientation="landscape" verticalDpi="1200" r:id="rId1"/>
  <headerFooter>
    <oddHeader>&amp;LINSERT LOGO (1,5cm high)&amp;C&amp;"-,Krepko"&amp;14MONTHLY REPORT
&amp;A&amp;R&amp;D
Page &amp;P/&amp;N</oddHeader>
    <oddFooter>&amp;L&amp;F</oddFooter>
  </headerFooter>
  <tableParts count="1">
    <tablePart r:id="rId2"/>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INPUT!$A:$A</xm:f>
          </x14:formula1>
          <xm:sqref>H5:H7</xm:sqref>
        </x14:dataValidation>
        <x14:dataValidation type="list" allowBlank="1" showInputMessage="1" showErrorMessage="1">
          <x14:formula1>
            <xm:f>INPUT!$B:$B</xm:f>
          </x14:formula1>
          <xm:sqref>C5:C7</xm:sqref>
        </x14:dataValidation>
      </x14:dataValidations>
    </ext>
  </extLst>
</worksheet>
</file>

<file path=xl/worksheets/sheet7.xml><?xml version="1.0" encoding="utf-8"?>
<worksheet xmlns="http://schemas.openxmlformats.org/spreadsheetml/2006/main" xmlns:r="http://schemas.openxmlformats.org/officeDocument/2006/relationships">
  <dimension ref="A1:F8"/>
  <sheetViews>
    <sheetView view="pageLayout" zoomScaleNormal="100" workbookViewId="0">
      <selection activeCell="B5" sqref="B5"/>
    </sheetView>
  </sheetViews>
  <sheetFormatPr defaultColWidth="9.140625" defaultRowHeight="12.75"/>
  <cols>
    <col min="1" max="1" width="7" style="25" bestFit="1" customWidth="1"/>
    <col min="2" max="2" width="9.140625" style="25"/>
    <col min="3" max="3" width="23.5703125" style="25" customWidth="1"/>
    <col min="4" max="4" width="30.85546875" style="25" customWidth="1"/>
    <col min="5" max="5" width="27.140625" style="25" customWidth="1"/>
    <col min="6" max="6" width="37.85546875" style="25" customWidth="1"/>
    <col min="7" max="16384" width="9.140625" style="25"/>
  </cols>
  <sheetData>
    <row r="1" spans="1:6" ht="15">
      <c r="A1" s="54" t="s">
        <v>91</v>
      </c>
      <c r="B1" s="54" t="str">
        <f>INPUT!$E$2</f>
        <v>Insert project title</v>
      </c>
      <c r="E1" s="63" t="s">
        <v>99</v>
      </c>
      <c r="F1" s="63" t="str">
        <f>GENERAL!$B$1</f>
        <v>MR.XX</v>
      </c>
    </row>
    <row r="2" spans="1:6" ht="15">
      <c r="A2" s="54" t="s">
        <v>92</v>
      </c>
      <c r="B2" s="54" t="str">
        <f>INPUT!$F$2</f>
        <v>Insert project ID</v>
      </c>
      <c r="E2" s="63" t="s">
        <v>101</v>
      </c>
      <c r="F2" s="63" t="str">
        <f>GENERAL!$B$2</f>
        <v>Month YYYY</v>
      </c>
    </row>
    <row r="4" spans="1:6">
      <c r="A4" s="16" t="s">
        <v>0</v>
      </c>
      <c r="B4" s="16" t="s">
        <v>8</v>
      </c>
      <c r="C4" s="16" t="s">
        <v>68</v>
      </c>
      <c r="D4" s="16" t="s">
        <v>64</v>
      </c>
      <c r="E4" s="16" t="s">
        <v>70</v>
      </c>
      <c r="F4" s="16" t="s">
        <v>72</v>
      </c>
    </row>
    <row r="5" spans="1:6" ht="51">
      <c r="A5" s="17">
        <v>1</v>
      </c>
      <c r="B5" s="29"/>
      <c r="C5" s="18" t="s">
        <v>69</v>
      </c>
      <c r="D5" s="18" t="s">
        <v>71</v>
      </c>
      <c r="E5" s="18" t="s">
        <v>78</v>
      </c>
      <c r="F5" s="67"/>
    </row>
    <row r="6" spans="1:6">
      <c r="A6" s="17">
        <v>2</v>
      </c>
      <c r="B6" s="29"/>
      <c r="C6" s="18" t="s">
        <v>69</v>
      </c>
      <c r="D6" s="18"/>
      <c r="E6" s="18"/>
      <c r="F6" s="67"/>
    </row>
    <row r="7" spans="1:6">
      <c r="A7" s="17">
        <v>3</v>
      </c>
      <c r="B7" s="29"/>
      <c r="C7" s="18" t="s">
        <v>69</v>
      </c>
      <c r="D7" s="18"/>
      <c r="E7" s="18"/>
      <c r="F7" s="67"/>
    </row>
    <row r="8" spans="1:6">
      <c r="A8" s="17" t="s">
        <v>37</v>
      </c>
      <c r="B8" s="23"/>
      <c r="C8" s="18">
        <f>SUBTOTAL(103,[Dependency])</f>
        <v>3</v>
      </c>
      <c r="D8" s="28"/>
      <c r="E8" s="28"/>
      <c r="F8" s="28"/>
    </row>
  </sheetData>
  <conditionalFormatting sqref="E1:F2">
    <cfRule type="containsText" dxfId="20" priority="2" operator="containsText" text="YYYY">
      <formula>NOT(ISERROR(SEARCH("YYYY",E1)))</formula>
    </cfRule>
    <cfRule type="containsText" dxfId="19" priority="3" operator="containsText" text="X">
      <formula>NOT(ISERROR(SEARCH("X",E1)))</formula>
    </cfRule>
    <cfRule type="containsText" dxfId="18" priority="4" operator="containsText" text="dd">
      <formula>NOT(ISERROR(SEARCH("dd",E1)))</formula>
    </cfRule>
    <cfRule type="containsText" dxfId="17" priority="5" operator="containsText" text="Insert">
      <formula>NOT(ISERROR(SEARCH("Insert",E1)))</formula>
    </cfRule>
  </conditionalFormatting>
  <conditionalFormatting sqref="B1:B2">
    <cfRule type="containsText" dxfId="16" priority="1" operator="containsText" text="Insert">
      <formula>NOT(ISERROR(SEARCH("Insert",B1)))</formula>
    </cfRule>
  </conditionalFormatting>
  <pageMargins left="0.25" right="0.25" top="0.90625" bottom="0.75" header="0.3" footer="0.3"/>
  <pageSetup paperSize="9" orientation="landscape" verticalDpi="1200" r:id="rId1"/>
  <headerFooter>
    <oddHeader>&amp;LINSERT LOGO (1,5cm high)&amp;C&amp;"-,Krepko"&amp;14MONTHLY REPORT
&amp;A&amp;R&amp;D
Page &amp;P/&amp;N</oddHeader>
    <oddFooter>&amp;L&amp;F</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3</vt:i4>
      </vt:variant>
    </vt:vector>
  </HeadingPairs>
  <TitlesOfParts>
    <vt:vector size="11" baseType="lpstr">
      <vt:lpstr>INPUT</vt:lpstr>
      <vt:lpstr>GENERAL</vt:lpstr>
      <vt:lpstr>MILESTONES</vt:lpstr>
      <vt:lpstr>RISK REGISTER</vt:lpstr>
      <vt:lpstr>ASSUMPTIONS</vt:lpstr>
      <vt:lpstr>ISSUES</vt:lpstr>
      <vt:lpstr>DEPENDENCIES</vt:lpstr>
      <vt:lpstr>MILESTONES Chart</vt:lpstr>
      <vt:lpstr>GENERAL!contract_value</vt:lpstr>
      <vt:lpstr>GENERAL!fee_rate</vt:lpstr>
      <vt:lpstr>GENERAL!work_md</vt:lpstr>
    </vt:vector>
  </TitlesOfParts>
  <Company>Riskaudit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Braglio</dc:creator>
  <cp:lastModifiedBy>Cameron John McGaughy</cp:lastModifiedBy>
  <cp:lastPrinted>2015-05-14T20:05:42Z</cp:lastPrinted>
  <dcterms:created xsi:type="dcterms:W3CDTF">2015-04-22T10:17:28Z</dcterms:created>
  <dcterms:modified xsi:type="dcterms:W3CDTF">2015-06-16T22:38:44Z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-602101722</vt:i4>
  </property>
  <property fmtid="{D5CDD505-2E9C-101B-9397-08002B2CF9AE}" pid="3" name="_NewReviewCycle">
    <vt:lpwstr/>
  </property>
  <property fmtid="{D5CDD505-2E9C-101B-9397-08002B2CF9AE}" pid="4" name="_EmailSubject">
    <vt:lpwstr>New templates</vt:lpwstr>
  </property>
  <property fmtid="{D5CDD505-2E9C-101B-9397-08002B2CF9AE}" pid="5" name="_AuthorEmail">
    <vt:lpwstr>LeeSun.Huh@mci-group.com</vt:lpwstr>
  </property>
  <property fmtid="{D5CDD505-2E9C-101B-9397-08002B2CF9AE}" pid="6" name="_AuthorEmailDisplayName">
    <vt:lpwstr>LeeSun Huh (MCI Singapore)</vt:lpwstr>
  </property>
</Properties>
</file>