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mura\Documents\MTGPQ\MM\MM\MTG\MTGPQ\"/>
    </mc:Choice>
  </mc:AlternateContent>
  <bookViews>
    <workbookView xWindow="0" yWindow="0" windowWidth="24120" windowHeight="9660"/>
  </bookViews>
  <sheets>
    <sheet name="同盟" sheetId="1" r:id="rId1"/>
    <sheet name="欠色" sheetId="2" r:id="rId2"/>
    <sheet name="嚥下" sheetId="3" r:id="rId3"/>
    <sheet name="昇華" sheetId="4" r:id="rId4"/>
    <sheet name="収斂" sheetId="5" r:id="rId5"/>
    <sheet name="覚醒" sheetId="6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A2" i="6"/>
  <c r="A3" i="6"/>
  <c r="A4" i="6"/>
  <c r="A5" i="6"/>
  <c r="S6" i="6"/>
  <c r="A6" i="6" s="1"/>
  <c r="S7" i="6"/>
  <c r="A7" i="6" s="1"/>
  <c r="S8" i="6"/>
  <c r="A8" i="6" s="1"/>
  <c r="S9" i="6"/>
  <c r="A9" i="6" s="1"/>
  <c r="S10" i="6"/>
  <c r="A10" i="6" s="1"/>
  <c r="S11" i="6"/>
  <c r="A11" i="6" s="1"/>
  <c r="S12" i="6"/>
  <c r="A12" i="6" s="1"/>
  <c r="S13" i="6"/>
  <c r="A13" i="6" s="1"/>
  <c r="S14" i="6"/>
  <c r="A14" i="6" s="1"/>
  <c r="S15" i="6"/>
  <c r="A15" i="6" s="1"/>
  <c r="S16" i="6"/>
  <c r="A16" i="6" s="1"/>
  <c r="A17" i="6"/>
  <c r="A18" i="6"/>
  <c r="A19" i="6"/>
  <c r="A20" i="6"/>
  <c r="S21" i="6"/>
  <c r="A21" i="6" s="1"/>
  <c r="S22" i="6"/>
  <c r="A22" i="6" s="1"/>
  <c r="S23" i="6"/>
  <c r="A23" i="6" s="1"/>
  <c r="S24" i="6"/>
  <c r="A24" i="6" s="1"/>
  <c r="S25" i="6"/>
  <c r="A25" i="6" s="1"/>
  <c r="S26" i="6"/>
  <c r="A26" i="6" s="1"/>
  <c r="S27" i="6"/>
  <c r="A27" i="6" s="1"/>
  <c r="S28" i="6"/>
  <c r="A28" i="6" s="1"/>
  <c r="S29" i="6"/>
  <c r="A29" i="6" s="1"/>
  <c r="S30" i="6"/>
  <c r="A30" i="6" s="1"/>
  <c r="S31" i="6"/>
  <c r="A31" i="6" s="1"/>
  <c r="S32" i="6"/>
  <c r="A32" i="6" s="1"/>
  <c r="S33" i="6"/>
  <c r="A33" i="6" s="1"/>
  <c r="S34" i="6"/>
  <c r="A34" i="6" s="1"/>
  <c r="S35" i="6"/>
  <c r="A35" i="6" s="1"/>
  <c r="S36" i="6"/>
  <c r="A36" i="6" s="1"/>
  <c r="S37" i="6"/>
  <c r="A37" i="6" s="1"/>
  <c r="S38" i="6"/>
  <c r="A38" i="6" s="1"/>
  <c r="S39" i="6"/>
  <c r="A39" i="6" s="1"/>
  <c r="S40" i="6"/>
  <c r="A40" i="6" s="1"/>
  <c r="S41" i="6"/>
  <c r="A41" i="6" s="1"/>
  <c r="S42" i="6"/>
  <c r="A42" i="6" s="1"/>
  <c r="S43" i="6"/>
  <c r="A43" i="6" s="1"/>
  <c r="S44" i="6"/>
  <c r="A44" i="6" s="1"/>
  <c r="S45" i="6"/>
  <c r="A45" i="6" s="1"/>
  <c r="S46" i="6"/>
  <c r="A46" i="6" s="1"/>
  <c r="S47" i="6"/>
  <c r="A47" i="6" s="1"/>
  <c r="S48" i="6"/>
  <c r="A48" i="6" s="1"/>
  <c r="S49" i="6"/>
  <c r="A49" i="6" s="1"/>
  <c r="S50" i="6"/>
  <c r="A50" i="6" s="1"/>
  <c r="S51" i="6"/>
  <c r="A51" i="6" s="1"/>
  <c r="S52" i="6"/>
  <c r="A52" i="6" s="1"/>
  <c r="S53" i="6"/>
  <c r="A53" i="6" s="1"/>
  <c r="S54" i="6"/>
  <c r="A54" i="6" s="1"/>
  <c r="S55" i="6"/>
  <c r="A55" i="6" s="1"/>
  <c r="S56" i="6"/>
  <c r="A56" i="6" s="1"/>
  <c r="S57" i="6"/>
  <c r="A57" i="6" s="1"/>
  <c r="S58" i="6"/>
  <c r="A58" i="6" s="1"/>
  <c r="S59" i="6"/>
  <c r="A59" i="6" s="1"/>
  <c r="S60" i="6"/>
  <c r="A60" i="6" s="1"/>
  <c r="S61" i="6"/>
  <c r="A61" i="6" s="1"/>
  <c r="S62" i="6"/>
  <c r="A62" i="6" s="1"/>
  <c r="S63" i="6"/>
  <c r="A63" i="6" s="1"/>
  <c r="S64" i="6"/>
  <c r="A64" i="6" s="1"/>
  <c r="S65" i="6"/>
  <c r="A65" i="6" s="1"/>
  <c r="S66" i="6"/>
  <c r="A66" i="6" s="1"/>
  <c r="S67" i="6"/>
  <c r="A67" i="6" s="1"/>
  <c r="S68" i="6"/>
  <c r="A68" i="6" s="1"/>
  <c r="A73" i="6"/>
  <c r="A74" i="6"/>
  <c r="A75" i="6"/>
  <c r="A76" i="6"/>
  <c r="A1" i="5"/>
  <c r="A2" i="5"/>
  <c r="A3" i="5"/>
  <c r="A4" i="5"/>
  <c r="A5" i="5"/>
  <c r="A6" i="5"/>
  <c r="S6" i="5"/>
  <c r="A7" i="5"/>
  <c r="S7" i="5"/>
  <c r="A8" i="5"/>
  <c r="S8" i="5"/>
  <c r="A9" i="5"/>
  <c r="S9" i="5"/>
  <c r="A10" i="5"/>
  <c r="S10" i="5"/>
  <c r="A11" i="5"/>
  <c r="S11" i="5"/>
  <c r="A12" i="5"/>
  <c r="S12" i="5"/>
  <c r="A13" i="5"/>
  <c r="S13" i="5"/>
  <c r="A14" i="5"/>
  <c r="S14" i="5"/>
  <c r="A15" i="5"/>
  <c r="S15" i="5"/>
  <c r="A16" i="5"/>
  <c r="S16" i="5"/>
  <c r="A17" i="5"/>
  <c r="A18" i="5"/>
  <c r="A19" i="5"/>
  <c r="A20" i="5"/>
  <c r="A21" i="5"/>
  <c r="S21" i="5"/>
  <c r="A22" i="5"/>
  <c r="S22" i="5"/>
  <c r="A23" i="5"/>
  <c r="S23" i="5"/>
  <c r="A24" i="5"/>
  <c r="S24" i="5"/>
  <c r="A25" i="5"/>
  <c r="S25" i="5"/>
  <c r="A26" i="5"/>
  <c r="S26" i="5"/>
  <c r="A27" i="5"/>
  <c r="S27" i="5"/>
  <c r="A28" i="5"/>
  <c r="S28" i="5"/>
  <c r="A29" i="5"/>
  <c r="S29" i="5"/>
  <c r="A30" i="5"/>
  <c r="S30" i="5"/>
  <c r="A31" i="5"/>
  <c r="S31" i="5"/>
  <c r="A32" i="5"/>
  <c r="S32" i="5"/>
  <c r="A33" i="5"/>
  <c r="S33" i="5"/>
  <c r="A34" i="5"/>
  <c r="S34" i="5"/>
  <c r="A35" i="5"/>
  <c r="S35" i="5"/>
  <c r="A36" i="5"/>
  <c r="S36" i="5"/>
  <c r="A37" i="5"/>
  <c r="S37" i="5"/>
  <c r="A38" i="5"/>
  <c r="S38" i="5"/>
  <c r="A39" i="5"/>
  <c r="S39" i="5"/>
  <c r="A40" i="5"/>
  <c r="S40" i="5"/>
  <c r="A41" i="5"/>
  <c r="S41" i="5"/>
  <c r="A42" i="5"/>
  <c r="S42" i="5"/>
  <c r="A43" i="5"/>
  <c r="S43" i="5"/>
  <c r="A44" i="5"/>
  <c r="S44" i="5"/>
  <c r="A45" i="5"/>
  <c r="S45" i="5"/>
  <c r="A46" i="5"/>
  <c r="S46" i="5"/>
  <c r="A47" i="5"/>
  <c r="S47" i="5"/>
  <c r="A48" i="5"/>
  <c r="S48" i="5"/>
  <c r="A49" i="5"/>
  <c r="S49" i="5"/>
  <c r="A50" i="5"/>
  <c r="S50" i="5"/>
  <c r="A51" i="5"/>
  <c r="S51" i="5"/>
  <c r="A52" i="5"/>
  <c r="S52" i="5"/>
  <c r="A53" i="5"/>
  <c r="S53" i="5"/>
  <c r="A54" i="5"/>
  <c r="S54" i="5"/>
  <c r="A55" i="5"/>
  <c r="S55" i="5"/>
  <c r="A56" i="5"/>
  <c r="S56" i="5"/>
  <c r="A57" i="5"/>
  <c r="S57" i="5"/>
  <c r="A58" i="5"/>
  <c r="S58" i="5"/>
  <c r="A59" i="5"/>
  <c r="S59" i="5"/>
  <c r="A60" i="5"/>
  <c r="S60" i="5"/>
  <c r="A61" i="5"/>
  <c r="S61" i="5"/>
  <c r="A62" i="5"/>
  <c r="S62" i="5"/>
  <c r="A63" i="5"/>
  <c r="S63" i="5"/>
  <c r="A64" i="5"/>
  <c r="S64" i="5"/>
  <c r="A65" i="5"/>
  <c r="S65" i="5"/>
  <c r="A66" i="5"/>
  <c r="S66" i="5"/>
  <c r="A67" i="5"/>
  <c r="S67" i="5"/>
  <c r="A68" i="5"/>
  <c r="S68" i="5"/>
  <c r="A73" i="5"/>
  <c r="A74" i="5"/>
  <c r="A75" i="5"/>
  <c r="A76" i="5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1" i="3"/>
  <c r="A2" i="3"/>
  <c r="A3" i="3"/>
  <c r="A4" i="3"/>
  <c r="A5" i="3"/>
  <c r="A6" i="3"/>
  <c r="A7" i="3"/>
  <c r="D7" i="3"/>
  <c r="G7" i="3"/>
  <c r="G8" i="3" s="1"/>
  <c r="G9" i="3" s="1"/>
  <c r="A8" i="3"/>
  <c r="D8" i="3"/>
  <c r="D9" i="3" s="1"/>
  <c r="D10" i="3" s="1"/>
  <c r="D11" i="3" s="1"/>
  <c r="D12" i="3" s="1"/>
  <c r="A9" i="3"/>
  <c r="A10" i="3"/>
  <c r="G11" i="3"/>
  <c r="A11" i="3"/>
  <c r="G12" i="3"/>
  <c r="A12" i="3"/>
  <c r="A13" i="3"/>
  <c r="D14" i="3"/>
  <c r="G14" i="3"/>
  <c r="A14" i="3"/>
  <c r="D15" i="3"/>
  <c r="D16" i="3" s="1"/>
  <c r="D17" i="3" s="1"/>
  <c r="D18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A15" i="3"/>
  <c r="A16" i="3"/>
  <c r="G16" i="3"/>
  <c r="G17" i="3" s="1"/>
  <c r="G18" i="3" s="1"/>
  <c r="G23" i="3" s="1"/>
  <c r="G24" i="3" s="1"/>
  <c r="G25" i="3" s="1"/>
  <c r="G26" i="3" s="1"/>
  <c r="G27" i="3" s="1"/>
  <c r="G28" i="3" s="1"/>
  <c r="G29" i="3" s="1"/>
  <c r="G30" i="3" s="1"/>
  <c r="A17" i="3"/>
  <c r="A18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G33" i="3"/>
  <c r="A33" i="3"/>
  <c r="A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S74" i="2"/>
  <c r="A75" i="2"/>
  <c r="A76" i="2"/>
  <c r="A77" i="2"/>
  <c r="O79" i="2"/>
  <c r="O80" i="2"/>
  <c r="O81" i="2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</calcChain>
</file>

<file path=xl/sharedStrings.xml><?xml version="1.0" encoding="utf-8"?>
<sst xmlns="http://schemas.openxmlformats.org/spreadsheetml/2006/main" count="3252" uniqueCount="310">
  <si>
    <t>Reaver Drone</t>
  </si>
  <si>
    <t>Sire of Stagnation</t>
  </si>
  <si>
    <t>Smothering Abomination</t>
  </si>
  <si>
    <t>|</t>
    <phoneticPr fontId="1"/>
  </si>
  <si>
    <t>]]</t>
    <phoneticPr fontId="1"/>
  </si>
  <si>
    <t>》&gt;</t>
    <phoneticPr fontId="1"/>
  </si>
  <si>
    <t>/</t>
  </si>
  <si>
    <t>搾取ドローン</t>
  </si>
  <si>
    <t>[[《</t>
    <phoneticPr fontId="1"/>
  </si>
  <si>
    <t>淀みの種父</t>
  </si>
  <si>
    <t>息詰まる忌まわしきもの</t>
  </si>
  <si>
    <t>From Beyond</t>
  </si>
  <si>
    <t>彼方より</t>
  </si>
  <si>
    <t>緑</t>
  </si>
  <si>
    <t>BFZ</t>
  </si>
  <si>
    <t>Molten Nursery</t>
  </si>
  <si>
    <t>溶鉄の生育場</t>
  </si>
  <si>
    <t>赤</t>
  </si>
  <si>
    <t>c</t>
  </si>
  <si>
    <t>LEFT:500</t>
  </si>
  <si>
    <t>LEFT:50</t>
  </si>
  <si>
    <t>**サポートカード</t>
    <phoneticPr fontId="1"/>
  </si>
  <si>
    <t>Kozilek's Return</t>
  </si>
  <si>
    <t>コジレックの帰還</t>
  </si>
  <si>
    <t>OGW</t>
  </si>
  <si>
    <t>Visions of Brutality</t>
  </si>
  <si>
    <t>粗暴な幻視</t>
  </si>
  <si>
    <t>黒</t>
  </si>
  <si>
    <t>Brutal Expulsion</t>
  </si>
  <si>
    <t>粗暴な排除</t>
  </si>
  <si>
    <t>青赤</t>
  </si>
  <si>
    <t>Call the Scions</t>
  </si>
  <si>
    <t>末裔の呼び出し</t>
  </si>
  <si>
    <t>Turn Against</t>
  </si>
  <si>
    <t>敵対</t>
  </si>
  <si>
    <t>Touch of the Void</t>
  </si>
  <si>
    <t>虚空の接触</t>
  </si>
  <si>
    <t>Serpentine Spike</t>
  </si>
  <si>
    <t>うねる撃ちこみ</t>
  </si>
  <si>
    <t>Processor Assault</t>
  </si>
  <si>
    <t>昇華者の突撃</t>
  </si>
  <si>
    <t>Crumble to Dust</t>
  </si>
  <si>
    <t>塵への崩壊</t>
  </si>
  <si>
    <t>Transgress the Mind</t>
  </si>
  <si>
    <t>精神背信</t>
  </si>
  <si>
    <t>Grip of Desolation</t>
  </si>
  <si>
    <t>荒廃の一掴み</t>
  </si>
  <si>
    <t>Grave Birthing</t>
  </si>
  <si>
    <t>墓の出産</t>
  </si>
  <si>
    <t>Complete Disregard</t>
  </si>
  <si>
    <t>完全無視</t>
  </si>
  <si>
    <t>Spell Shrivel</t>
  </si>
  <si>
    <t>呪文萎れ</t>
  </si>
  <si>
    <t>青</t>
  </si>
  <si>
    <t>Horribly Awry</t>
  </si>
  <si>
    <t>手酷い失敗</t>
  </si>
  <si>
    <t>Adverse Conditions</t>
  </si>
  <si>
    <t>逆境</t>
  </si>
  <si>
    <t>カード名</t>
  </si>
  <si>
    <t>コスト</t>
  </si>
  <si>
    <t>色</t>
    <rPh sb="0" eb="1">
      <t>イロ</t>
    </rPh>
    <phoneticPr fontId="1"/>
  </si>
  <si>
    <t>セット</t>
    <phoneticPr fontId="1"/>
  </si>
  <si>
    <t>**呪文カード</t>
    <rPh sb="2" eb="4">
      <t>ジュモン</t>
    </rPh>
    <phoneticPr fontId="1"/>
  </si>
  <si>
    <t>Mina and Denn, Wildborn</t>
  </si>
  <si>
    <t>/</t>
    <phoneticPr fontId="1"/>
  </si>
  <si>
    <t>野生生まれのミーナとデーン</t>
  </si>
  <si>
    <t>|</t>
  </si>
  <si>
    <t>6/6</t>
  </si>
  <si>
    <t>赤緑</t>
  </si>
  <si>
    <t>Cliffhaven Vampire</t>
  </si>
  <si>
    <t>岸壁安息所の吸血鬼</t>
  </si>
  <si>
    <t>3/5</t>
  </si>
  <si>
    <t>白黒</t>
  </si>
  <si>
    <t>Sylvan Advocate</t>
  </si>
  <si>
    <t>森の代言者</t>
  </si>
  <si>
    <t>3/4</t>
  </si>
  <si>
    <t>Reckless Bushwhacker</t>
  </si>
  <si>
    <t>無謀な奇襲隊</t>
  </si>
  <si>
    <t>4/3</t>
  </si>
  <si>
    <t>赤</t>
    <rPh sb="0" eb="1">
      <t>アカ</t>
    </rPh>
    <phoneticPr fontId="1"/>
  </si>
  <si>
    <t>Drana's Chosen</t>
  </si>
  <si>
    <t>ドラーナに選ばれし者</t>
  </si>
  <si>
    <t>General Tazri</t>
  </si>
  <si>
    <t>タズリ将軍</t>
  </si>
  <si>
    <t>4/4</t>
  </si>
  <si>
    <t>白</t>
  </si>
  <si>
    <t>Stone Haven Outfitter</t>
  </si>
  <si>
    <t>岩屋の装備役</t>
  </si>
  <si>
    <t>Munda's Vanguard</t>
  </si>
  <si>
    <t>ムンダの先兵</t>
  </si>
  <si>
    <t>Angelic Captain</t>
  </si>
  <si>
    <t>天使の隊長</t>
  </si>
  <si>
    <t>6/5</t>
  </si>
  <si>
    <t>赤白</t>
  </si>
  <si>
    <t>Veteran Warleader</t>
  </si>
  <si>
    <t>古参の戦導者</t>
  </si>
  <si>
    <t>1/1</t>
  </si>
  <si>
    <t>緑白</t>
  </si>
  <si>
    <t>Noyan Dar, Roil Shaper</t>
  </si>
  <si>
    <t>乱動を刻む者、ノヤン・ダール</t>
  </si>
  <si>
    <t>白青</t>
  </si>
  <si>
    <t>Skyrider Elf</t>
  </si>
  <si>
    <t>空乗りのエルフ</t>
  </si>
  <si>
    <t>3/3</t>
  </si>
  <si>
    <t>緑青</t>
  </si>
  <si>
    <t>Resolute Blademaster</t>
  </si>
  <si>
    <t>毅然たる刃の達人</t>
  </si>
  <si>
    <t>Drana's Emissary</t>
  </si>
  <si>
    <t>ドラーナの使者</t>
  </si>
  <si>
    <t>Grovetender Druids</t>
  </si>
  <si>
    <t>林番のドルイド</t>
  </si>
  <si>
    <t>Beastcaller Savant</t>
  </si>
  <si>
    <t>獣呼びの学者</t>
  </si>
  <si>
    <t>Tajuru Warcaller</t>
  </si>
  <si>
    <t>タジュールの戦呼び</t>
  </si>
  <si>
    <t>Tajuru Stalwart</t>
  </si>
  <si>
    <t>タジュールの重鎮</t>
  </si>
  <si>
    <t>0/1</t>
  </si>
  <si>
    <t>Zada, Hedron Grinder</t>
  </si>
  <si>
    <t>面晶体の掘削者、ザダ</t>
  </si>
  <si>
    <t>Shatterskull Recruit</t>
  </si>
  <si>
    <t>髑髏砕きの補充兵</t>
  </si>
  <si>
    <t>2/2</t>
  </si>
  <si>
    <t>Reckless Cohort</t>
  </si>
  <si>
    <t>命知らずの群勢</t>
  </si>
  <si>
    <t>Ondu Champion</t>
  </si>
  <si>
    <t>オンドゥの勇者</t>
  </si>
  <si>
    <t>2/1</t>
  </si>
  <si>
    <t>Firemantle Mage</t>
  </si>
  <si>
    <t>炎套の魔道士</t>
  </si>
  <si>
    <t>Chasm Guide</t>
  </si>
  <si>
    <t>地割れの案内人</t>
  </si>
  <si>
    <t>Drana, Liberator of Malakir</t>
  </si>
  <si>
    <t>マラキールの解放者、ドラーナ</t>
  </si>
  <si>
    <t>2/3</t>
  </si>
  <si>
    <t>Hagra Sharpshooter</t>
  </si>
  <si>
    <t>ハグラの名射手</t>
  </si>
  <si>
    <t>Zulaport Cutthroat</t>
  </si>
  <si>
    <t>ズーラポートの殺し屋</t>
  </si>
  <si>
    <t>Nirkana Assassin</t>
  </si>
  <si>
    <t>ニルカーナの暗殺者</t>
  </si>
  <si>
    <t>1/2</t>
  </si>
  <si>
    <t>Kalastria Nightwatch</t>
  </si>
  <si>
    <t>カラストリアの夜警</t>
  </si>
  <si>
    <t>Kalastria Healer</t>
  </si>
  <si>
    <t>カラストリアの癒し手</t>
  </si>
  <si>
    <t>Halimar Tidecaller</t>
  </si>
  <si>
    <t>ハリマーの潮呼び</t>
  </si>
  <si>
    <t>Coralhelm Guide</t>
  </si>
  <si>
    <t>珊瑚兜の案内人</t>
  </si>
  <si>
    <t>Hero of Goma Fada</t>
  </si>
  <si>
    <t>ゴーマ・ファーダの英雄</t>
  </si>
  <si>
    <t>8/7</t>
  </si>
  <si>
    <t>Lantern Scout</t>
  </si>
  <si>
    <t>ランタンの斥候</t>
  </si>
  <si>
    <t>3/2</t>
  </si>
  <si>
    <t>Serene Steward</t>
  </si>
  <si>
    <t>物静かな使用人</t>
  </si>
  <si>
    <t>Kor Entanglers</t>
  </si>
  <si>
    <t>コーの絡め捕り</t>
  </si>
  <si>
    <t>Kor Bladewhirl</t>
  </si>
  <si>
    <t>コーの刃振り</t>
  </si>
  <si>
    <t>Cliffside Lookout</t>
  </si>
  <si>
    <t>絶壁の見張り</t>
  </si>
  <si>
    <t>Angel of Renewal</t>
  </si>
  <si>
    <t>回生の天使</t>
  </si>
  <si>
    <t>Makindi Patrol</t>
  </si>
  <si>
    <t>マキンディの巡回兵</t>
  </si>
  <si>
    <t>Kor Castigator</t>
  </si>
  <si>
    <t>コーの懲罰者</t>
  </si>
  <si>
    <t>3/1</t>
  </si>
  <si>
    <t>Expedition Envoy</t>
  </si>
  <si>
    <t>探検隊の特使</t>
  </si>
  <si>
    <t>P/T</t>
    <phoneticPr fontId="1"/>
  </si>
  <si>
    <t>**クリーチャーカード</t>
    <phoneticPr fontId="1"/>
  </si>
  <si>
    <t>・</t>
    <phoneticPr fontId="1"/>
  </si>
  <si>
    <t>カード一覧</t>
    <rPh sb="3" eb="5">
      <t>イチラン</t>
    </rPh>
    <phoneticPr fontId="1"/>
  </si>
  <si>
    <t>同盟者</t>
    <rPh sb="0" eb="3">
      <t>ドウメイシャ</t>
    </rPh>
    <phoneticPr fontId="1"/>
  </si>
  <si>
    <t>*</t>
    <phoneticPr fontId="1"/>
  </si>
  <si>
    <t>Flayer Drone</t>
  </si>
  <si>
    <t>鞭打ちドローン</t>
  </si>
  <si>
    <t>黒赤</t>
  </si>
  <si>
    <t>Mindmelter</t>
  </si>
  <si>
    <t>精神溶かし</t>
  </si>
  <si>
    <t>青黒</t>
  </si>
  <si>
    <t>World Breaker</t>
  </si>
  <si>
    <t>世界を壊すもの</t>
  </si>
  <si>
    <t>Birthing Hulk</t>
  </si>
  <si>
    <t>産み落とす巨体</t>
  </si>
  <si>
    <t>緑</t>
    <rPh sb="0" eb="1">
      <t>ミドリ</t>
    </rPh>
    <phoneticPr fontId="1"/>
  </si>
  <si>
    <t>Inverter of Truth</t>
  </si>
  <si>
    <t>真実を覆すもの</t>
  </si>
  <si>
    <t>Deepfathom Skulker</t>
  </si>
  <si>
    <t>深水潜み</t>
  </si>
  <si>
    <t>Catacomb Sifter</t>
  </si>
  <si>
    <t>地下墓地の選別者</t>
  </si>
  <si>
    <t>黒緑</t>
  </si>
  <si>
    <t>Brood Butcher</t>
  </si>
  <si>
    <t>血統の解体者</t>
  </si>
  <si>
    <t>Herald of Kozilek</t>
  </si>
  <si>
    <t>コジレックの伝令</t>
  </si>
  <si>
    <t>Forerunner of Slaughter</t>
  </si>
  <si>
    <t>殺戮の先陣</t>
  </si>
  <si>
    <t>Dust Stalker</t>
  </si>
  <si>
    <t>塵の中を忍び寄るもの</t>
  </si>
  <si>
    <t>Ulamog's Nullifier</t>
  </si>
  <si>
    <t>ウラモグの失却させるもの</t>
  </si>
  <si>
    <t>Fathom Feeder</t>
  </si>
  <si>
    <t>深水の大喰らい</t>
  </si>
  <si>
    <t>Void Attendant</t>
  </si>
  <si>
    <t>虚空の従者</t>
  </si>
  <si>
    <t>Eyeless Watcher</t>
  </si>
  <si>
    <t>目なしの見張り</t>
  </si>
  <si>
    <t>Brood Monitor</t>
  </si>
  <si>
    <t>血統の観察者</t>
  </si>
  <si>
    <t>Blisterpod</t>
  </si>
  <si>
    <t>膨れ鞘</t>
  </si>
  <si>
    <t>Vile Aggregate</t>
  </si>
  <si>
    <t>不快な集合体</t>
  </si>
  <si>
    <t>Vestige of Emrakul</t>
  </si>
  <si>
    <t>エムラクールの名残</t>
  </si>
  <si>
    <t>Nettle Drone</t>
  </si>
  <si>
    <t>棘撃ちドローン</t>
  </si>
  <si>
    <t>Kozilek's Sentinel</t>
  </si>
  <si>
    <t>コジレックの歩哨</t>
  </si>
  <si>
    <t>Barrage Tyrant</t>
  </si>
  <si>
    <t>連射する暴君</t>
  </si>
  <si>
    <t>Wasteland Strangler</t>
  </si>
  <si>
    <t>不毛の地の絞殺者</t>
  </si>
  <si>
    <t>Sludge Crawler</t>
  </si>
  <si>
    <t>泥這い</t>
  </si>
  <si>
    <t>Skitterskin</t>
  </si>
  <si>
    <t>ハヤバイ</t>
  </si>
  <si>
    <t>Silent Skimmer</t>
  </si>
  <si>
    <t>音無く飛ぶもの</t>
  </si>
  <si>
    <t>Mind Raker</t>
  </si>
  <si>
    <t>精神を掻き寄せるもの</t>
  </si>
  <si>
    <t>Dominator Drone</t>
  </si>
  <si>
    <t>威圧ドローン</t>
  </si>
  <si>
    <t>Culling Drone</t>
  </si>
  <si>
    <t>淘汰ドローン</t>
  </si>
  <si>
    <t>黒</t>
    <rPh sb="0" eb="1">
      <t>クロ</t>
    </rPh>
    <phoneticPr fontId="1"/>
  </si>
  <si>
    <t>Ulamog's Reclaimer</t>
  </si>
  <si>
    <t>ウラモグの回収者</t>
  </si>
  <si>
    <t>Tide Drifter</t>
  </si>
  <si>
    <t>波に漂うもの</t>
  </si>
  <si>
    <t>Salvage Drone</t>
  </si>
  <si>
    <t>回収ドローン</t>
  </si>
  <si>
    <t>Ruination Guide</t>
  </si>
  <si>
    <t>破滅を導くもの</t>
  </si>
  <si>
    <t>Oracle of Dust</t>
  </si>
  <si>
    <t>塵の予言者</t>
  </si>
  <si>
    <t>Murk Strider</t>
  </si>
  <si>
    <t>霞の徘徊者</t>
  </si>
  <si>
    <t>Mist Intruder</t>
  </si>
  <si>
    <t>霧の侵入者</t>
  </si>
  <si>
    <t>Incubator Drone</t>
  </si>
  <si>
    <t>培養ドローン</t>
  </si>
  <si>
    <t>Eldrazi Skyspawner</t>
  </si>
  <si>
    <t>空中生成エルドラージ</t>
  </si>
  <si>
    <t>Drowner of Hope</t>
  </si>
  <si>
    <t>希望を溺れさせるもの</t>
  </si>
  <si>
    <t>Cryptic Cruiser</t>
  </si>
  <si>
    <t>謎めいた巡行者</t>
  </si>
  <si>
    <t>Benthic Infiltrator</t>
  </si>
  <si>
    <t>水底の潜入者</t>
  </si>
  <si>
    <t>青</t>
    <rPh sb="0" eb="1">
      <t>アオ</t>
    </rPh>
    <phoneticPr fontId="1"/>
  </si>
  <si>
    <t>・欠色カードは無色ジェムからマナを得れるが、無色のカードではない。</t>
    <rPh sb="1" eb="2">
      <t>ケツ</t>
    </rPh>
    <rPh sb="2" eb="3">
      <t>ショク</t>
    </rPh>
    <rPh sb="7" eb="9">
      <t>ムショク</t>
    </rPh>
    <rPh sb="17" eb="18">
      <t>エ</t>
    </rPh>
    <rPh sb="22" eb="24">
      <t>ムショク</t>
    </rPh>
    <phoneticPr fontId="1"/>
  </si>
  <si>
    <t>*欠色カード一覧</t>
    <rPh sb="1" eb="2">
      <t>ケツ</t>
    </rPh>
    <rPh sb="2" eb="3">
      <t>ショク</t>
    </rPh>
    <phoneticPr fontId="1"/>
  </si>
  <si>
    <t>Slab Hammer</t>
  </si>
  <si>
    <t>板岩の槌</t>
  </si>
  <si>
    <t>無色</t>
  </si>
  <si>
    <t>Scour from Existence</t>
  </si>
  <si>
    <t>存在の一掃</t>
  </si>
  <si>
    <t>X</t>
  </si>
  <si>
    <t>嚥下</t>
    <rPh sb="0" eb="2">
      <t>エンゲ</t>
    </rPh>
    <phoneticPr fontId="1"/>
  </si>
  <si>
    <t>Oblivion Sower</t>
  </si>
  <si>
    <t>忘却蒔き</t>
  </si>
  <si>
    <t>Bane of Bala Ged</t>
  </si>
  <si>
    <t>バーラ・ゲドを滅ぼすもの</t>
  </si>
  <si>
    <t>*嚥下カード一覧</t>
    <rPh sb="1" eb="3">
      <t>エンゲ</t>
    </rPh>
    <phoneticPr fontId="1"/>
  </si>
  <si>
    <t>火力</t>
    <rPh sb="0" eb="2">
      <t>カリョク</t>
    </rPh>
    <phoneticPr fontId="1"/>
  </si>
  <si>
    <t>昇華1</t>
    <phoneticPr fontId="1"/>
  </si>
  <si>
    <t>能力</t>
    <rPh sb="0" eb="2">
      <t>ノウリョク</t>
    </rPh>
    <phoneticPr fontId="1"/>
  </si>
  <si>
    <t>昇華</t>
    <phoneticPr fontId="1"/>
  </si>
  <si>
    <t>無し</t>
    <rPh sb="0" eb="1">
      <t>ナ</t>
    </rPh>
    <phoneticPr fontId="1"/>
  </si>
  <si>
    <t>昇華5</t>
    <phoneticPr fontId="1"/>
  </si>
  <si>
    <t>Blight Herder</t>
  </si>
  <si>
    <t>荒廃を招くもの</t>
  </si>
  <si>
    <t>トークン召喚</t>
    <rPh sb="4" eb="6">
      <t>ショウカン</t>
    </rPh>
    <phoneticPr fontId="1"/>
  </si>
  <si>
    <t>昇華2</t>
    <phoneticPr fontId="1"/>
  </si>
  <si>
    <t>Ulamog's Despoiler</t>
  </si>
  <si>
    <t>ウラモグの強奪者</t>
  </si>
  <si>
    <t>自己強化</t>
    <rPh sb="0" eb="2">
      <t>ジコ</t>
    </rPh>
    <rPh sb="2" eb="4">
      <t>キョウカ</t>
    </rPh>
    <phoneticPr fontId="1"/>
  </si>
  <si>
    <t>Ruin Processor</t>
  </si>
  <si>
    <t>破滅の昇華者</t>
  </si>
  <si>
    <t>回復</t>
    <rPh sb="0" eb="2">
      <t>カイフク</t>
    </rPh>
    <phoneticPr fontId="1"/>
  </si>
  <si>
    <t>マナ吸収</t>
    <rPh sb="2" eb="4">
      <t>キュウシュウ</t>
    </rPh>
    <phoneticPr fontId="1"/>
  </si>
  <si>
    <t>マイナス修正</t>
    <rPh sb="4" eb="6">
      <t>シュウセイ</t>
    </rPh>
    <phoneticPr fontId="1"/>
  </si>
  <si>
    <t>ハンデス</t>
  </si>
  <si>
    <t>呪文回収</t>
    <rPh sb="0" eb="2">
      <t>ジュモン</t>
    </rPh>
    <rPh sb="2" eb="4">
      <t>カイシュウ</t>
    </rPh>
    <phoneticPr fontId="1"/>
  </si>
  <si>
    <t>ドロー</t>
  </si>
  <si>
    <t>無効化</t>
    <rPh sb="0" eb="3">
      <t>ムコウカ</t>
    </rPh>
    <phoneticPr fontId="1"/>
  </si>
  <si>
    <t>バウンス</t>
  </si>
  <si>
    <t>昇華</t>
    <rPh sb="0" eb="2">
      <t>ショウカ</t>
    </rPh>
    <phoneticPr fontId="1"/>
  </si>
  <si>
    <t>LEFT:100</t>
    <phoneticPr fontId="1"/>
  </si>
  <si>
    <t>カード一覧</t>
  </si>
  <si>
    <t>《[[</t>
    <phoneticPr fontId="1"/>
  </si>
  <si>
    <t>]]/</t>
    <phoneticPr fontId="1"/>
  </si>
  <si>
    <t>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</si>
</sst>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49"/>
  <sheetViews>
    <sheetView tabSelected="1" workbookViewId="0">
      <selection activeCell="O3" sqref="O3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5" max="15" width="12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32" si="0">B1&amp;C1&amp;E1&amp;F1&amp;H1&amp;I1&amp;J1&amp;K1&amp;M1&amp;N1&amp;O1&amp;P1&amp;Q1&amp;R1&amp;S1&amp;T1&amp;U1&amp;V1</f>
        <v>*同盟者カード一覧</v>
      </c>
      <c r="B1" t="s">
        <v>178</v>
      </c>
      <c r="C1" t="s">
        <v>177</v>
      </c>
      <c r="F1" t="s">
        <v>176</v>
      </c>
    </row>
    <row r="2" spans="1:22" x14ac:dyDescent="0.4">
      <c r="A2" t="str">
        <f t="shared" si="0"/>
        <v>・</v>
      </c>
      <c r="B2" t="s">
        <v>175</v>
      </c>
    </row>
    <row r="3" spans="1:22" x14ac:dyDescent="0.4">
      <c r="A3" t="str">
        <f t="shared" si="0"/>
        <v/>
      </c>
    </row>
    <row r="4" spans="1:22" x14ac:dyDescent="0.4">
      <c r="A4" t="str">
        <f t="shared" si="0"/>
        <v>**クリーチャーカード</v>
      </c>
      <c r="B4" t="s">
        <v>174</v>
      </c>
    </row>
    <row r="5" spans="1:22" x14ac:dyDescent="0.4">
      <c r="A5" t="str">
        <f t="shared" si="0"/>
        <v>|LEFT:50|LEFT:50|LEFT:50|LEFT:50|LEFT:500|c</v>
      </c>
      <c r="B5" t="s">
        <v>3</v>
      </c>
      <c r="C5" t="s">
        <v>20</v>
      </c>
      <c r="E5" t="s">
        <v>3</v>
      </c>
      <c r="F5" t="s">
        <v>20</v>
      </c>
      <c r="H5" t="s">
        <v>3</v>
      </c>
      <c r="I5" t="s">
        <v>20</v>
      </c>
      <c r="J5" t="s">
        <v>3</v>
      </c>
      <c r="K5" t="s">
        <v>20</v>
      </c>
      <c r="M5" t="s">
        <v>66</v>
      </c>
      <c r="O5" t="s">
        <v>19</v>
      </c>
      <c r="U5" t="s">
        <v>3</v>
      </c>
      <c r="V5" t="s">
        <v>18</v>
      </c>
    </row>
    <row r="6" spans="1:22" x14ac:dyDescent="0.4">
      <c r="A6" t="str">
        <f t="shared" si="0"/>
        <v>|セット|色|コスト|P/T|カード名|</v>
      </c>
      <c r="B6" t="s">
        <v>3</v>
      </c>
      <c r="C6" t="s">
        <v>61</v>
      </c>
      <c r="E6" t="s">
        <v>3</v>
      </c>
      <c r="F6" t="s">
        <v>60</v>
      </c>
      <c r="H6" t="s">
        <v>3</v>
      </c>
      <c r="I6" t="s">
        <v>59</v>
      </c>
      <c r="J6" t="s">
        <v>3</v>
      </c>
      <c r="K6" t="s">
        <v>173</v>
      </c>
      <c r="M6" t="s">
        <v>66</v>
      </c>
      <c r="O6" t="s">
        <v>58</v>
      </c>
      <c r="U6" t="s">
        <v>3</v>
      </c>
    </row>
    <row r="7" spans="1:22" x14ac:dyDescent="0.4">
      <c r="A7" t="str">
        <f t="shared" si="0"/>
        <v>|BFZ|白|5|2/1|《[[探検隊の特使]]/Expedition Envoy》|</v>
      </c>
      <c r="B7" t="s">
        <v>3</v>
      </c>
      <c r="C7" t="s">
        <v>14</v>
      </c>
      <c r="E7" t="s">
        <v>3</v>
      </c>
      <c r="F7" t="s">
        <v>85</v>
      </c>
      <c r="H7" t="s">
        <v>3</v>
      </c>
      <c r="I7">
        <v>5</v>
      </c>
      <c r="J7" t="s">
        <v>3</v>
      </c>
      <c r="K7" t="s">
        <v>127</v>
      </c>
      <c r="M7" t="s">
        <v>66</v>
      </c>
      <c r="N7" t="s">
        <v>307</v>
      </c>
      <c r="O7" t="s">
        <v>172</v>
      </c>
      <c r="P7" t="s">
        <v>308</v>
      </c>
      <c r="Q7" t="s">
        <v>171</v>
      </c>
      <c r="R7" t="s">
        <v>309</v>
      </c>
      <c r="S7" s="1"/>
      <c r="U7" t="s">
        <v>3</v>
      </c>
    </row>
    <row r="8" spans="1:22" x14ac:dyDescent="0.4">
      <c r="A8" t="str">
        <f t="shared" si="0"/>
        <v>|BFZ|白|6|3/1|《[[コーの懲罰者]]/Kor Castigator》|</v>
      </c>
      <c r="B8" t="s">
        <v>3</v>
      </c>
      <c r="C8" t="s">
        <v>14</v>
      </c>
      <c r="E8" t="s">
        <v>3</v>
      </c>
      <c r="F8" t="s">
        <v>85</v>
      </c>
      <c r="H8" t="s">
        <v>3</v>
      </c>
      <c r="I8">
        <v>6</v>
      </c>
      <c r="J8" t="s">
        <v>3</v>
      </c>
      <c r="K8" t="s">
        <v>170</v>
      </c>
      <c r="M8" t="s">
        <v>66</v>
      </c>
      <c r="N8" t="s">
        <v>307</v>
      </c>
      <c r="O8" t="s">
        <v>169</v>
      </c>
      <c r="P8" t="s">
        <v>308</v>
      </c>
      <c r="Q8" t="s">
        <v>168</v>
      </c>
      <c r="R8" t="s">
        <v>309</v>
      </c>
      <c r="S8" s="1"/>
      <c r="U8" t="s">
        <v>3</v>
      </c>
    </row>
    <row r="9" spans="1:22" x14ac:dyDescent="0.4">
      <c r="A9" t="str">
        <f t="shared" si="0"/>
        <v>|BFZ|白|10|1/2|《[[マキンディの巡回兵]]/Makindi Patrol》|</v>
      </c>
      <c r="B9" t="s">
        <v>3</v>
      </c>
      <c r="C9" t="s">
        <v>14</v>
      </c>
      <c r="E9" t="s">
        <v>3</v>
      </c>
      <c r="F9" t="s">
        <v>85</v>
      </c>
      <c r="H9" t="s">
        <v>3</v>
      </c>
      <c r="I9">
        <v>10</v>
      </c>
      <c r="J9" t="s">
        <v>3</v>
      </c>
      <c r="K9" t="s">
        <v>141</v>
      </c>
      <c r="M9" t="s">
        <v>66</v>
      </c>
      <c r="N9" t="s">
        <v>307</v>
      </c>
      <c r="O9" t="s">
        <v>167</v>
      </c>
      <c r="P9" t="s">
        <v>308</v>
      </c>
      <c r="Q9" t="s">
        <v>166</v>
      </c>
      <c r="R9" t="s">
        <v>309</v>
      </c>
      <c r="S9" s="1"/>
      <c r="U9" t="s">
        <v>3</v>
      </c>
    </row>
    <row r="10" spans="1:22" x14ac:dyDescent="0.4">
      <c r="A10" t="str">
        <f t="shared" si="0"/>
        <v>|BFZ|白|13|4/4|《[[回生の天使]]/Angel of Renewal》|</v>
      </c>
      <c r="B10" t="s">
        <v>3</v>
      </c>
      <c r="C10" t="s">
        <v>14</v>
      </c>
      <c r="E10" t="s">
        <v>3</v>
      </c>
      <c r="F10" t="s">
        <v>85</v>
      </c>
      <c r="H10" t="s">
        <v>3</v>
      </c>
      <c r="I10">
        <v>13</v>
      </c>
      <c r="J10" t="s">
        <v>3</v>
      </c>
      <c r="K10" t="s">
        <v>84</v>
      </c>
      <c r="M10" t="s">
        <v>66</v>
      </c>
      <c r="N10" t="s">
        <v>307</v>
      </c>
      <c r="O10" t="s">
        <v>165</v>
      </c>
      <c r="P10" t="s">
        <v>308</v>
      </c>
      <c r="Q10" t="s">
        <v>164</v>
      </c>
      <c r="R10" t="s">
        <v>309</v>
      </c>
      <c r="S10" s="1"/>
      <c r="U10" t="s">
        <v>3</v>
      </c>
    </row>
    <row r="11" spans="1:22" x14ac:dyDescent="0.4">
      <c r="A11" t="str">
        <f t="shared" si="0"/>
        <v>|BFZ|白|8|3/3|《[[絶壁の見張り]]/Cliffside Lookout》|</v>
      </c>
      <c r="B11" t="s">
        <v>3</v>
      </c>
      <c r="C11" t="s">
        <v>14</v>
      </c>
      <c r="E11" t="s">
        <v>3</v>
      </c>
      <c r="F11" t="s">
        <v>85</v>
      </c>
      <c r="H11" t="s">
        <v>3</v>
      </c>
      <c r="I11">
        <v>8</v>
      </c>
      <c r="J11" t="s">
        <v>3</v>
      </c>
      <c r="K11" t="s">
        <v>103</v>
      </c>
      <c r="M11" t="s">
        <v>66</v>
      </c>
      <c r="N11" t="s">
        <v>307</v>
      </c>
      <c r="O11" t="s">
        <v>163</v>
      </c>
      <c r="P11" t="s">
        <v>308</v>
      </c>
      <c r="Q11" t="s">
        <v>162</v>
      </c>
      <c r="R11" t="s">
        <v>309</v>
      </c>
      <c r="S11" s="1"/>
      <c r="U11" t="s">
        <v>3</v>
      </c>
    </row>
    <row r="12" spans="1:22" x14ac:dyDescent="0.4">
      <c r="A12" t="str">
        <f t="shared" si="0"/>
        <v>|BFZ|白|13|4/4|《[[コーの刃振り]]/Kor Bladewhirl》|</v>
      </c>
      <c r="B12" t="s">
        <v>3</v>
      </c>
      <c r="C12" t="s">
        <v>14</v>
      </c>
      <c r="E12" t="s">
        <v>3</v>
      </c>
      <c r="F12" t="s">
        <v>85</v>
      </c>
      <c r="H12" t="s">
        <v>3</v>
      </c>
      <c r="I12">
        <v>13</v>
      </c>
      <c r="J12" t="s">
        <v>3</v>
      </c>
      <c r="K12" t="s">
        <v>84</v>
      </c>
      <c r="M12" t="s">
        <v>66</v>
      </c>
      <c r="N12" t="s">
        <v>307</v>
      </c>
      <c r="O12" t="s">
        <v>161</v>
      </c>
      <c r="P12" t="s">
        <v>308</v>
      </c>
      <c r="Q12" t="s">
        <v>160</v>
      </c>
      <c r="R12" t="s">
        <v>309</v>
      </c>
      <c r="S12" s="1"/>
      <c r="U12" t="s">
        <v>3</v>
      </c>
    </row>
    <row r="13" spans="1:22" x14ac:dyDescent="0.4">
      <c r="A13" t="str">
        <f t="shared" si="0"/>
        <v>|BFZ|白|9|3/4|《[[コーの絡め捕り]]/Kor Entanglers》|</v>
      </c>
      <c r="B13" t="s">
        <v>3</v>
      </c>
      <c r="C13" t="s">
        <v>14</v>
      </c>
      <c r="E13" t="s">
        <v>3</v>
      </c>
      <c r="F13" t="s">
        <v>85</v>
      </c>
      <c r="H13" t="s">
        <v>3</v>
      </c>
      <c r="I13">
        <v>9</v>
      </c>
      <c r="J13" t="s">
        <v>3</v>
      </c>
      <c r="K13" t="s">
        <v>75</v>
      </c>
      <c r="M13" t="s">
        <v>66</v>
      </c>
      <c r="N13" t="s">
        <v>307</v>
      </c>
      <c r="O13" t="s">
        <v>159</v>
      </c>
      <c r="P13" t="s">
        <v>308</v>
      </c>
      <c r="Q13" t="s">
        <v>158</v>
      </c>
      <c r="R13" t="s">
        <v>309</v>
      </c>
      <c r="S13" s="1"/>
      <c r="U13" t="s">
        <v>3</v>
      </c>
    </row>
    <row r="14" spans="1:22" x14ac:dyDescent="0.4">
      <c r="A14" t="str">
        <f t="shared" si="0"/>
        <v>|BFZ|白|6|4/4|《[[物静かな使用人]]/Serene Steward》|</v>
      </c>
      <c r="B14" t="s">
        <v>3</v>
      </c>
      <c r="C14" t="s">
        <v>14</v>
      </c>
      <c r="E14" t="s">
        <v>3</v>
      </c>
      <c r="F14" t="s">
        <v>85</v>
      </c>
      <c r="H14" t="s">
        <v>3</v>
      </c>
      <c r="I14">
        <v>6</v>
      </c>
      <c r="J14" t="s">
        <v>3</v>
      </c>
      <c r="K14" t="s">
        <v>84</v>
      </c>
      <c r="M14" t="s">
        <v>66</v>
      </c>
      <c r="N14" t="s">
        <v>307</v>
      </c>
      <c r="O14" t="s">
        <v>157</v>
      </c>
      <c r="P14" t="s">
        <v>308</v>
      </c>
      <c r="Q14" t="s">
        <v>156</v>
      </c>
      <c r="R14" t="s">
        <v>309</v>
      </c>
      <c r="S14" s="1"/>
      <c r="U14" t="s">
        <v>3</v>
      </c>
    </row>
    <row r="15" spans="1:22" x14ac:dyDescent="0.4">
      <c r="A15" t="str">
        <f t="shared" si="0"/>
        <v>|BFZ|白|5|3/2|《[[ランタンの斥候]]/Lantern Scout》|</v>
      </c>
      <c r="B15" t="s">
        <v>3</v>
      </c>
      <c r="C15" t="s">
        <v>14</v>
      </c>
      <c r="E15" t="s">
        <v>3</v>
      </c>
      <c r="F15" t="s">
        <v>85</v>
      </c>
      <c r="H15" t="s">
        <v>3</v>
      </c>
      <c r="I15">
        <v>5</v>
      </c>
      <c r="J15" t="s">
        <v>3</v>
      </c>
      <c r="K15" t="s">
        <v>155</v>
      </c>
      <c r="M15" t="s">
        <v>66</v>
      </c>
      <c r="N15" t="s">
        <v>307</v>
      </c>
      <c r="O15" t="s">
        <v>154</v>
      </c>
      <c r="P15" t="s">
        <v>308</v>
      </c>
      <c r="Q15" t="s">
        <v>153</v>
      </c>
      <c r="R15" t="s">
        <v>309</v>
      </c>
      <c r="S15" s="1"/>
      <c r="U15" t="s">
        <v>3</v>
      </c>
    </row>
    <row r="16" spans="1:22" x14ac:dyDescent="0.4">
      <c r="A16" t="str">
        <f t="shared" si="0"/>
        <v>|BFZ|白|18|8/7|《[[ゴーマ・ファーダの英雄]]/Hero of Goma Fada》|</v>
      </c>
      <c r="B16" t="s">
        <v>3</v>
      </c>
      <c r="C16" t="s">
        <v>14</v>
      </c>
      <c r="E16" t="s">
        <v>3</v>
      </c>
      <c r="F16" t="s">
        <v>85</v>
      </c>
      <c r="H16" t="s">
        <v>3</v>
      </c>
      <c r="I16">
        <v>18</v>
      </c>
      <c r="J16" t="s">
        <v>3</v>
      </c>
      <c r="K16" t="s">
        <v>152</v>
      </c>
      <c r="M16" t="s">
        <v>66</v>
      </c>
      <c r="N16" t="s">
        <v>307</v>
      </c>
      <c r="O16" t="s">
        <v>151</v>
      </c>
      <c r="P16" t="s">
        <v>308</v>
      </c>
      <c r="Q16" t="s">
        <v>150</v>
      </c>
      <c r="R16" t="s">
        <v>309</v>
      </c>
      <c r="S16" s="1"/>
      <c r="U16" t="s">
        <v>3</v>
      </c>
    </row>
    <row r="17" spans="1:21" x14ac:dyDescent="0.4">
      <c r="A17" t="str">
        <f t="shared" si="0"/>
        <v>|BFZ|青|7|4/3|《[[珊瑚兜の案内人]]/Coralhelm Guide》|</v>
      </c>
      <c r="B17" t="s">
        <v>3</v>
      </c>
      <c r="C17" t="s">
        <v>14</v>
      </c>
      <c r="E17" t="s">
        <v>3</v>
      </c>
      <c r="F17" t="s">
        <v>53</v>
      </c>
      <c r="H17" t="s">
        <v>3</v>
      </c>
      <c r="I17">
        <v>7</v>
      </c>
      <c r="J17" t="s">
        <v>3</v>
      </c>
      <c r="K17" t="s">
        <v>78</v>
      </c>
      <c r="M17" t="s">
        <v>66</v>
      </c>
      <c r="N17" t="s">
        <v>307</v>
      </c>
      <c r="O17" t="s">
        <v>149</v>
      </c>
      <c r="P17" t="s">
        <v>308</v>
      </c>
      <c r="Q17" t="s">
        <v>148</v>
      </c>
      <c r="R17" t="s">
        <v>309</v>
      </c>
      <c r="S17" s="1"/>
      <c r="U17" t="s">
        <v>3</v>
      </c>
    </row>
    <row r="18" spans="1:21" x14ac:dyDescent="0.4">
      <c r="A18" t="str">
        <f t="shared" si="0"/>
        <v>|BFZ|青|17|3/4|《[[ハリマーの潮呼び]]/Halimar Tidecaller》|</v>
      </c>
      <c r="B18" t="s">
        <v>3</v>
      </c>
      <c r="C18" t="s">
        <v>14</v>
      </c>
      <c r="E18" t="s">
        <v>3</v>
      </c>
      <c r="F18" t="s">
        <v>53</v>
      </c>
      <c r="H18" t="s">
        <v>3</v>
      </c>
      <c r="I18">
        <v>17</v>
      </c>
      <c r="J18" t="s">
        <v>3</v>
      </c>
      <c r="K18" t="s">
        <v>75</v>
      </c>
      <c r="M18" t="s">
        <v>66</v>
      </c>
      <c r="N18" t="s">
        <v>307</v>
      </c>
      <c r="O18" t="s">
        <v>147</v>
      </c>
      <c r="P18" t="s">
        <v>308</v>
      </c>
      <c r="Q18" t="s">
        <v>146</v>
      </c>
      <c r="R18" t="s">
        <v>309</v>
      </c>
      <c r="S18" s="1"/>
      <c r="U18" t="s">
        <v>3</v>
      </c>
    </row>
    <row r="19" spans="1:21" x14ac:dyDescent="0.4">
      <c r="A19" t="str">
        <f t="shared" si="0"/>
        <v>|BFZ|黒|13|1/2|《[[カラストリアの癒し手]]/Kalastria Healer》|</v>
      </c>
      <c r="B19" t="s">
        <v>3</v>
      </c>
      <c r="C19" t="s">
        <v>14</v>
      </c>
      <c r="E19" t="s">
        <v>3</v>
      </c>
      <c r="F19" t="s">
        <v>27</v>
      </c>
      <c r="H19" t="s">
        <v>3</v>
      </c>
      <c r="I19">
        <v>13</v>
      </c>
      <c r="J19" t="s">
        <v>3</v>
      </c>
      <c r="K19" t="s">
        <v>141</v>
      </c>
      <c r="M19" t="s">
        <v>66</v>
      </c>
      <c r="N19" t="s">
        <v>307</v>
      </c>
      <c r="O19" t="s">
        <v>145</v>
      </c>
      <c r="P19" t="s">
        <v>308</v>
      </c>
      <c r="Q19" t="s">
        <v>144</v>
      </c>
      <c r="R19" t="s">
        <v>309</v>
      </c>
      <c r="S19" s="1"/>
      <c r="U19" t="s">
        <v>3</v>
      </c>
    </row>
    <row r="20" spans="1:21" x14ac:dyDescent="0.4">
      <c r="A20" t="str">
        <f t="shared" si="0"/>
        <v>|BFZ|黒|7|2/2|《[[カラストリアの夜警]]/Kalastria Nightwatch》|</v>
      </c>
      <c r="B20" t="s">
        <v>3</v>
      </c>
      <c r="C20" t="s">
        <v>14</v>
      </c>
      <c r="E20" t="s">
        <v>3</v>
      </c>
      <c r="F20" t="s">
        <v>27</v>
      </c>
      <c r="H20" t="s">
        <v>3</v>
      </c>
      <c r="I20">
        <v>7</v>
      </c>
      <c r="J20" t="s">
        <v>3</v>
      </c>
      <c r="K20" t="s">
        <v>122</v>
      </c>
      <c r="M20" t="s">
        <v>66</v>
      </c>
      <c r="N20" t="s">
        <v>307</v>
      </c>
      <c r="O20" t="s">
        <v>143</v>
      </c>
      <c r="P20" t="s">
        <v>308</v>
      </c>
      <c r="Q20" t="s">
        <v>142</v>
      </c>
      <c r="R20" t="s">
        <v>309</v>
      </c>
      <c r="S20" s="1"/>
      <c r="U20" t="s">
        <v>3</v>
      </c>
    </row>
    <row r="21" spans="1:21" x14ac:dyDescent="0.4">
      <c r="A21" t="str">
        <f t="shared" si="0"/>
        <v>|BFZ|黒|6|1/2|《[[ニルカーナの暗殺者]]/Nirkana Assassin》|</v>
      </c>
      <c r="B21" t="s">
        <v>3</v>
      </c>
      <c r="C21" t="s">
        <v>14</v>
      </c>
      <c r="E21" t="s">
        <v>3</v>
      </c>
      <c r="F21" t="s">
        <v>27</v>
      </c>
      <c r="H21" t="s">
        <v>3</v>
      </c>
      <c r="I21">
        <v>6</v>
      </c>
      <c r="J21" t="s">
        <v>3</v>
      </c>
      <c r="K21" t="s">
        <v>141</v>
      </c>
      <c r="M21" t="s">
        <v>66</v>
      </c>
      <c r="N21" t="s">
        <v>307</v>
      </c>
      <c r="O21" t="s">
        <v>140</v>
      </c>
      <c r="P21" t="s">
        <v>308</v>
      </c>
      <c r="Q21" t="s">
        <v>139</v>
      </c>
      <c r="R21" t="s">
        <v>309</v>
      </c>
      <c r="S21" s="1"/>
      <c r="U21" t="s">
        <v>3</v>
      </c>
    </row>
    <row r="22" spans="1:21" x14ac:dyDescent="0.4">
      <c r="A22" t="str">
        <f t="shared" si="0"/>
        <v>|BFZ|黒|18|2/2|《[[ズーラポートの殺し屋]]/Zulaport Cutthroat》|</v>
      </c>
      <c r="B22" t="s">
        <v>3</v>
      </c>
      <c r="C22" t="s">
        <v>14</v>
      </c>
      <c r="E22" t="s">
        <v>3</v>
      </c>
      <c r="F22" t="s">
        <v>27</v>
      </c>
      <c r="H22" t="s">
        <v>3</v>
      </c>
      <c r="I22">
        <v>18</v>
      </c>
      <c r="J22" t="s">
        <v>3</v>
      </c>
      <c r="K22" t="s">
        <v>122</v>
      </c>
      <c r="M22" t="s">
        <v>66</v>
      </c>
      <c r="N22" t="s">
        <v>307</v>
      </c>
      <c r="O22" t="s">
        <v>138</v>
      </c>
      <c r="P22" t="s">
        <v>308</v>
      </c>
      <c r="Q22" t="s">
        <v>137</v>
      </c>
      <c r="R22" t="s">
        <v>309</v>
      </c>
      <c r="S22" s="1"/>
      <c r="U22" t="s">
        <v>3</v>
      </c>
    </row>
    <row r="23" spans="1:21" x14ac:dyDescent="0.4">
      <c r="A23" t="str">
        <f t="shared" si="0"/>
        <v>|BFZ|黒|9|4/4|《[[ハグラの名射手]]/Hagra Sharpshooter》|</v>
      </c>
      <c r="B23" t="s">
        <v>3</v>
      </c>
      <c r="C23" t="s">
        <v>14</v>
      </c>
      <c r="E23" t="s">
        <v>3</v>
      </c>
      <c r="F23" t="s">
        <v>27</v>
      </c>
      <c r="H23" t="s">
        <v>3</v>
      </c>
      <c r="I23">
        <v>9</v>
      </c>
      <c r="J23" t="s">
        <v>3</v>
      </c>
      <c r="K23" t="s">
        <v>84</v>
      </c>
      <c r="M23" t="s">
        <v>66</v>
      </c>
      <c r="N23" t="s">
        <v>307</v>
      </c>
      <c r="O23" t="s">
        <v>136</v>
      </c>
      <c r="P23" t="s">
        <v>308</v>
      </c>
      <c r="Q23" t="s">
        <v>135</v>
      </c>
      <c r="R23" t="s">
        <v>309</v>
      </c>
      <c r="S23" s="1"/>
      <c r="U23" t="s">
        <v>3</v>
      </c>
    </row>
    <row r="24" spans="1:21" x14ac:dyDescent="0.4">
      <c r="A24" t="str">
        <f t="shared" si="0"/>
        <v>|BFZ|黒|12|2/3|《[[マラキールの解放者、ドラーナ]]/Drana, Liberator of Malakir》|</v>
      </c>
      <c r="B24" t="s">
        <v>3</v>
      </c>
      <c r="C24" t="s">
        <v>14</v>
      </c>
      <c r="E24" t="s">
        <v>3</v>
      </c>
      <c r="F24" t="s">
        <v>27</v>
      </c>
      <c r="H24" t="s">
        <v>3</v>
      </c>
      <c r="I24">
        <v>12</v>
      </c>
      <c r="J24" t="s">
        <v>3</v>
      </c>
      <c r="K24" t="s">
        <v>134</v>
      </c>
      <c r="M24" t="s">
        <v>66</v>
      </c>
      <c r="N24" t="s">
        <v>307</v>
      </c>
      <c r="O24" t="s">
        <v>133</v>
      </c>
      <c r="P24" t="s">
        <v>308</v>
      </c>
      <c r="Q24" t="s">
        <v>132</v>
      </c>
      <c r="R24" t="s">
        <v>309</v>
      </c>
      <c r="S24" s="1"/>
      <c r="U24" t="s">
        <v>3</v>
      </c>
    </row>
    <row r="25" spans="1:21" x14ac:dyDescent="0.4">
      <c r="A25" t="str">
        <f t="shared" si="0"/>
        <v>|BFZ|赤|4|2/1|《[[地割れの案内人]]/Chasm Guide》|</v>
      </c>
      <c r="B25" t="s">
        <v>3</v>
      </c>
      <c r="C25" t="s">
        <v>14</v>
      </c>
      <c r="E25" t="s">
        <v>3</v>
      </c>
      <c r="F25" t="s">
        <v>17</v>
      </c>
      <c r="H25" t="s">
        <v>3</v>
      </c>
      <c r="I25">
        <v>4</v>
      </c>
      <c r="J25" t="s">
        <v>3</v>
      </c>
      <c r="K25" t="s">
        <v>127</v>
      </c>
      <c r="M25" t="s">
        <v>66</v>
      </c>
      <c r="N25" t="s">
        <v>307</v>
      </c>
      <c r="O25" t="s">
        <v>131</v>
      </c>
      <c r="P25" t="s">
        <v>308</v>
      </c>
      <c r="Q25" t="s">
        <v>130</v>
      </c>
      <c r="R25" t="s">
        <v>309</v>
      </c>
      <c r="S25" s="1"/>
      <c r="U25" t="s">
        <v>3</v>
      </c>
    </row>
    <row r="26" spans="1:21" x14ac:dyDescent="0.4">
      <c r="A26" t="str">
        <f t="shared" si="0"/>
        <v>|BFZ|赤|7|2/2|《[[炎套の魔道士]]/Firemantle Mage》|</v>
      </c>
      <c r="B26" t="s">
        <v>3</v>
      </c>
      <c r="C26" t="s">
        <v>14</v>
      </c>
      <c r="E26" t="s">
        <v>3</v>
      </c>
      <c r="F26" t="s">
        <v>17</v>
      </c>
      <c r="H26" t="s">
        <v>3</v>
      </c>
      <c r="I26">
        <v>7</v>
      </c>
      <c r="J26" t="s">
        <v>3</v>
      </c>
      <c r="K26" t="s">
        <v>122</v>
      </c>
      <c r="M26" t="s">
        <v>66</v>
      </c>
      <c r="N26" t="s">
        <v>307</v>
      </c>
      <c r="O26" t="s">
        <v>129</v>
      </c>
      <c r="P26" t="s">
        <v>308</v>
      </c>
      <c r="Q26" t="s">
        <v>128</v>
      </c>
      <c r="R26" t="s">
        <v>309</v>
      </c>
      <c r="S26" s="1"/>
      <c r="U26" t="s">
        <v>3</v>
      </c>
    </row>
    <row r="27" spans="1:21" x14ac:dyDescent="0.4">
      <c r="A27" t="str">
        <f t="shared" si="0"/>
        <v>|BFZ|赤|8|2/1|《[[オンドゥの勇者]]/Ondu Champion》|</v>
      </c>
      <c r="B27" t="s">
        <v>3</v>
      </c>
      <c r="C27" t="s">
        <v>14</v>
      </c>
      <c r="E27" t="s">
        <v>3</v>
      </c>
      <c r="F27" t="s">
        <v>17</v>
      </c>
      <c r="H27" t="s">
        <v>3</v>
      </c>
      <c r="I27">
        <v>8</v>
      </c>
      <c r="J27" t="s">
        <v>3</v>
      </c>
      <c r="K27" t="s">
        <v>127</v>
      </c>
      <c r="M27" t="s">
        <v>66</v>
      </c>
      <c r="N27" t="s">
        <v>307</v>
      </c>
      <c r="O27" t="s">
        <v>126</v>
      </c>
      <c r="P27" t="s">
        <v>308</v>
      </c>
      <c r="Q27" t="s">
        <v>125</v>
      </c>
      <c r="R27" t="s">
        <v>309</v>
      </c>
      <c r="S27" s="1"/>
      <c r="U27" t="s">
        <v>3</v>
      </c>
    </row>
    <row r="28" spans="1:21" x14ac:dyDescent="0.4">
      <c r="A28" t="str">
        <f t="shared" si="0"/>
        <v>|BFZ|赤|5|2/2|《[[命知らずの群勢]]/Reckless Cohort》|</v>
      </c>
      <c r="B28" t="s">
        <v>3</v>
      </c>
      <c r="C28" t="s">
        <v>14</v>
      </c>
      <c r="E28" t="s">
        <v>3</v>
      </c>
      <c r="F28" t="s">
        <v>17</v>
      </c>
      <c r="H28" t="s">
        <v>3</v>
      </c>
      <c r="I28">
        <v>5</v>
      </c>
      <c r="J28" t="s">
        <v>3</v>
      </c>
      <c r="K28" t="s">
        <v>122</v>
      </c>
      <c r="M28" t="s">
        <v>66</v>
      </c>
      <c r="N28" t="s">
        <v>307</v>
      </c>
      <c r="O28" t="s">
        <v>124</v>
      </c>
      <c r="P28" t="s">
        <v>308</v>
      </c>
      <c r="Q28" t="s">
        <v>123</v>
      </c>
      <c r="R28" t="s">
        <v>309</v>
      </c>
      <c r="S28" s="1"/>
      <c r="U28" t="s">
        <v>3</v>
      </c>
    </row>
    <row r="29" spans="1:21" x14ac:dyDescent="0.4">
      <c r="A29" t="str">
        <f t="shared" si="0"/>
        <v>|BFZ|赤|6|2/2|《[[髑髏砕きの補充兵]]/Shatterskull Recruit》|</v>
      </c>
      <c r="B29" t="s">
        <v>3</v>
      </c>
      <c r="C29" t="s">
        <v>14</v>
      </c>
      <c r="E29" t="s">
        <v>3</v>
      </c>
      <c r="F29" t="s">
        <v>17</v>
      </c>
      <c r="H29" t="s">
        <v>3</v>
      </c>
      <c r="I29">
        <v>6</v>
      </c>
      <c r="J29" t="s">
        <v>3</v>
      </c>
      <c r="K29" t="s">
        <v>122</v>
      </c>
      <c r="M29" t="s">
        <v>66</v>
      </c>
      <c r="N29" t="s">
        <v>307</v>
      </c>
      <c r="O29" t="s">
        <v>121</v>
      </c>
      <c r="P29" t="s">
        <v>308</v>
      </c>
      <c r="Q29" t="s">
        <v>120</v>
      </c>
      <c r="R29" t="s">
        <v>309</v>
      </c>
      <c r="S29" s="1"/>
      <c r="U29" t="s">
        <v>3</v>
      </c>
    </row>
    <row r="30" spans="1:21" x14ac:dyDescent="0.4">
      <c r="A30" t="str">
        <f t="shared" si="0"/>
        <v>|BFZ|赤|10|3/3|《[[面晶体の掘削者、ザダ]]/Zada, Hedron Grinder》|</v>
      </c>
      <c r="B30" t="s">
        <v>3</v>
      </c>
      <c r="C30" t="s">
        <v>14</v>
      </c>
      <c r="E30" t="s">
        <v>3</v>
      </c>
      <c r="F30" t="s">
        <v>17</v>
      </c>
      <c r="H30" t="s">
        <v>3</v>
      </c>
      <c r="I30">
        <v>10</v>
      </c>
      <c r="J30" t="s">
        <v>3</v>
      </c>
      <c r="K30" t="s">
        <v>103</v>
      </c>
      <c r="M30" t="s">
        <v>66</v>
      </c>
      <c r="N30" t="s">
        <v>307</v>
      </c>
      <c r="O30" t="s">
        <v>119</v>
      </c>
      <c r="P30" t="s">
        <v>308</v>
      </c>
      <c r="Q30" t="s">
        <v>118</v>
      </c>
      <c r="R30" t="s">
        <v>309</v>
      </c>
      <c r="S30" s="1"/>
      <c r="U30" t="s">
        <v>3</v>
      </c>
    </row>
    <row r="31" spans="1:21" x14ac:dyDescent="0.4">
      <c r="A31" t="str">
        <f t="shared" si="0"/>
        <v>|BFZ|緑|12|0/1|《[[タジュールの重鎮]]/Tajuru Stalwart》|</v>
      </c>
      <c r="B31" t="s">
        <v>3</v>
      </c>
      <c r="C31" t="s">
        <v>14</v>
      </c>
      <c r="E31" t="s">
        <v>3</v>
      </c>
      <c r="F31" t="s">
        <v>13</v>
      </c>
      <c r="H31" t="s">
        <v>3</v>
      </c>
      <c r="I31">
        <v>12</v>
      </c>
      <c r="J31" t="s">
        <v>3</v>
      </c>
      <c r="K31" t="s">
        <v>117</v>
      </c>
      <c r="M31" t="s">
        <v>66</v>
      </c>
      <c r="N31" t="s">
        <v>307</v>
      </c>
      <c r="O31" t="s">
        <v>116</v>
      </c>
      <c r="P31" t="s">
        <v>308</v>
      </c>
      <c r="Q31" t="s">
        <v>115</v>
      </c>
      <c r="R31" t="s">
        <v>309</v>
      </c>
      <c r="S31" s="1"/>
      <c r="U31" t="s">
        <v>3</v>
      </c>
    </row>
    <row r="32" spans="1:21" x14ac:dyDescent="0.4">
      <c r="A32" t="str">
        <f t="shared" si="0"/>
        <v>|BFZ|緑|16|4/3|《[[タジュールの戦呼び]]/Tajuru Warcaller》|</v>
      </c>
      <c r="B32" t="s">
        <v>3</v>
      </c>
      <c r="C32" t="s">
        <v>14</v>
      </c>
      <c r="E32" t="s">
        <v>3</v>
      </c>
      <c r="F32" t="s">
        <v>13</v>
      </c>
      <c r="H32" t="s">
        <v>3</v>
      </c>
      <c r="I32">
        <v>16</v>
      </c>
      <c r="J32" t="s">
        <v>3</v>
      </c>
      <c r="K32" t="s">
        <v>78</v>
      </c>
      <c r="M32" t="s">
        <v>66</v>
      </c>
      <c r="N32" t="s">
        <v>307</v>
      </c>
      <c r="O32" t="s">
        <v>114</v>
      </c>
      <c r="P32" t="s">
        <v>308</v>
      </c>
      <c r="Q32" t="s">
        <v>113</v>
      </c>
      <c r="R32" t="s">
        <v>309</v>
      </c>
      <c r="S32" s="1"/>
      <c r="U32" t="s">
        <v>3</v>
      </c>
    </row>
    <row r="33" spans="1:21" x14ac:dyDescent="0.4">
      <c r="A33" t="str">
        <f t="shared" ref="A33:A49" si="1">B33&amp;C33&amp;E33&amp;F33&amp;H33&amp;I33&amp;J33&amp;K33&amp;M33&amp;N33&amp;O33&amp;P33&amp;Q33&amp;R33&amp;S33&amp;T33&amp;U33&amp;V33</f>
        <v>|BFZ|緑|15|4/4|《[[獣呼びの学者]]/Beastcaller Savant》|</v>
      </c>
      <c r="B33" t="s">
        <v>3</v>
      </c>
      <c r="C33" t="s">
        <v>14</v>
      </c>
      <c r="E33" t="s">
        <v>3</v>
      </c>
      <c r="F33" t="s">
        <v>13</v>
      </c>
      <c r="H33" t="s">
        <v>3</v>
      </c>
      <c r="I33">
        <v>15</v>
      </c>
      <c r="J33" t="s">
        <v>3</v>
      </c>
      <c r="K33" t="s">
        <v>84</v>
      </c>
      <c r="M33" t="s">
        <v>66</v>
      </c>
      <c r="N33" t="s">
        <v>307</v>
      </c>
      <c r="O33" t="s">
        <v>112</v>
      </c>
      <c r="P33" t="s">
        <v>308</v>
      </c>
      <c r="Q33" t="s">
        <v>111</v>
      </c>
      <c r="R33" t="s">
        <v>309</v>
      </c>
      <c r="S33" s="1"/>
      <c r="U33" t="s">
        <v>3</v>
      </c>
    </row>
    <row r="34" spans="1:21" x14ac:dyDescent="0.4">
      <c r="A34" t="str">
        <f t="shared" si="1"/>
        <v>|BFZ|緑白|8|3/3|《[[林番のドルイド]]/Grovetender Druids》|</v>
      </c>
      <c r="B34" t="s">
        <v>3</v>
      </c>
      <c r="C34" t="s">
        <v>14</v>
      </c>
      <c r="E34" t="s">
        <v>3</v>
      </c>
      <c r="F34" t="s">
        <v>97</v>
      </c>
      <c r="H34" t="s">
        <v>3</v>
      </c>
      <c r="I34">
        <v>8</v>
      </c>
      <c r="J34" t="s">
        <v>3</v>
      </c>
      <c r="K34" t="s">
        <v>103</v>
      </c>
      <c r="M34" t="s">
        <v>66</v>
      </c>
      <c r="N34" t="s">
        <v>307</v>
      </c>
      <c r="O34" t="s">
        <v>110</v>
      </c>
      <c r="P34" t="s">
        <v>308</v>
      </c>
      <c r="Q34" t="s">
        <v>109</v>
      </c>
      <c r="R34" t="s">
        <v>309</v>
      </c>
      <c r="S34" s="1"/>
      <c r="U34" t="s">
        <v>3</v>
      </c>
    </row>
    <row r="35" spans="1:21" x14ac:dyDescent="0.4">
      <c r="A35" t="str">
        <f t="shared" si="1"/>
        <v>|BFZ|白黒|17|4/4|《[[ドラーナの使者]]/Drana's Emissary》|</v>
      </c>
      <c r="B35" t="s">
        <v>3</v>
      </c>
      <c r="C35" t="s">
        <v>14</v>
      </c>
      <c r="E35" t="s">
        <v>3</v>
      </c>
      <c r="F35" t="s">
        <v>72</v>
      </c>
      <c r="H35" t="s">
        <v>3</v>
      </c>
      <c r="I35">
        <v>17</v>
      </c>
      <c r="J35" t="s">
        <v>3</v>
      </c>
      <c r="K35" t="s">
        <v>84</v>
      </c>
      <c r="M35" t="s">
        <v>66</v>
      </c>
      <c r="N35" t="s">
        <v>307</v>
      </c>
      <c r="O35" t="s">
        <v>108</v>
      </c>
      <c r="P35" t="s">
        <v>308</v>
      </c>
      <c r="Q35" t="s">
        <v>107</v>
      </c>
      <c r="R35" t="s">
        <v>309</v>
      </c>
      <c r="S35" s="1"/>
      <c r="U35" t="s">
        <v>3</v>
      </c>
    </row>
    <row r="36" spans="1:21" x14ac:dyDescent="0.4">
      <c r="A36" t="str">
        <f t="shared" si="1"/>
        <v>|BFZ|赤白|17|4/4|《[[毅然たる刃の達人]]/Resolute Blademaster》|</v>
      </c>
      <c r="B36" t="s">
        <v>3</v>
      </c>
      <c r="C36" t="s">
        <v>14</v>
      </c>
      <c r="E36" t="s">
        <v>3</v>
      </c>
      <c r="F36" t="s">
        <v>93</v>
      </c>
      <c r="H36" t="s">
        <v>3</v>
      </c>
      <c r="I36">
        <v>17</v>
      </c>
      <c r="J36" t="s">
        <v>3</v>
      </c>
      <c r="K36" t="s">
        <v>84</v>
      </c>
      <c r="M36" t="s">
        <v>66</v>
      </c>
      <c r="N36" t="s">
        <v>307</v>
      </c>
      <c r="O36" t="s">
        <v>106</v>
      </c>
      <c r="P36" t="s">
        <v>308</v>
      </c>
      <c r="Q36" t="s">
        <v>105</v>
      </c>
      <c r="R36" t="s">
        <v>309</v>
      </c>
      <c r="S36" s="1"/>
      <c r="U36" t="s">
        <v>3</v>
      </c>
    </row>
    <row r="37" spans="1:21" x14ac:dyDescent="0.4">
      <c r="A37" t="str">
        <f t="shared" si="1"/>
        <v>|BFZ|緑青|17|3/3|《[[空乗りのエルフ]]/Skyrider Elf》|</v>
      </c>
      <c r="B37" t="s">
        <v>3</v>
      </c>
      <c r="C37" t="s">
        <v>14</v>
      </c>
      <c r="E37" t="s">
        <v>3</v>
      </c>
      <c r="F37" t="s">
        <v>104</v>
      </c>
      <c r="H37" t="s">
        <v>3</v>
      </c>
      <c r="I37">
        <v>17</v>
      </c>
      <c r="J37" t="s">
        <v>3</v>
      </c>
      <c r="K37" t="s">
        <v>103</v>
      </c>
      <c r="M37" t="s">
        <v>66</v>
      </c>
      <c r="N37" t="s">
        <v>307</v>
      </c>
      <c r="O37" t="s">
        <v>102</v>
      </c>
      <c r="P37" t="s">
        <v>308</v>
      </c>
      <c r="Q37" t="s">
        <v>101</v>
      </c>
      <c r="R37" t="s">
        <v>309</v>
      </c>
      <c r="S37" s="1"/>
      <c r="U37" t="s">
        <v>3</v>
      </c>
    </row>
    <row r="38" spans="1:21" x14ac:dyDescent="0.4">
      <c r="A38" t="str">
        <f t="shared" si="1"/>
        <v>|BFZ|白青|18|4/4|《[[乱動を刻む者、ノヤン・ダール]]/Noyan Dar, Roil Shaper》|</v>
      </c>
      <c r="B38" t="s">
        <v>3</v>
      </c>
      <c r="C38" t="s">
        <v>14</v>
      </c>
      <c r="E38" t="s">
        <v>3</v>
      </c>
      <c r="F38" t="s">
        <v>100</v>
      </c>
      <c r="H38" t="s">
        <v>3</v>
      </c>
      <c r="I38">
        <v>18</v>
      </c>
      <c r="J38" t="s">
        <v>3</v>
      </c>
      <c r="K38" t="s">
        <v>84</v>
      </c>
      <c r="M38" t="s">
        <v>66</v>
      </c>
      <c r="N38" t="s">
        <v>307</v>
      </c>
      <c r="O38" t="s">
        <v>99</v>
      </c>
      <c r="P38" t="s">
        <v>308</v>
      </c>
      <c r="Q38" t="s">
        <v>98</v>
      </c>
      <c r="R38" t="s">
        <v>309</v>
      </c>
      <c r="S38" s="1"/>
      <c r="U38" t="s">
        <v>3</v>
      </c>
    </row>
    <row r="39" spans="1:21" x14ac:dyDescent="0.4">
      <c r="A39" t="str">
        <f t="shared" si="1"/>
        <v>|BFZ|緑白|15|1/1|《[[古参の戦導者]]/Veteran Warleader》|</v>
      </c>
      <c r="B39" t="s">
        <v>3</v>
      </c>
      <c r="C39" t="s">
        <v>14</v>
      </c>
      <c r="E39" t="s">
        <v>3</v>
      </c>
      <c r="F39" t="s">
        <v>97</v>
      </c>
      <c r="H39" t="s">
        <v>3</v>
      </c>
      <c r="I39">
        <v>15</v>
      </c>
      <c r="J39" t="s">
        <v>3</v>
      </c>
      <c r="K39" t="s">
        <v>96</v>
      </c>
      <c r="M39" t="s">
        <v>66</v>
      </c>
      <c r="N39" t="s">
        <v>307</v>
      </c>
      <c r="O39" t="s">
        <v>95</v>
      </c>
      <c r="P39" t="s">
        <v>308</v>
      </c>
      <c r="Q39" t="s">
        <v>94</v>
      </c>
      <c r="R39" t="s">
        <v>309</v>
      </c>
      <c r="S39" s="1"/>
      <c r="U39" t="s">
        <v>3</v>
      </c>
    </row>
    <row r="40" spans="1:21" x14ac:dyDescent="0.4">
      <c r="A40" t="str">
        <f t="shared" si="1"/>
        <v>|BFZ|赤白|16|6/5|《[[天使の隊長]]/Angelic Captain》|</v>
      </c>
      <c r="B40" t="s">
        <v>3</v>
      </c>
      <c r="C40" t="s">
        <v>14</v>
      </c>
      <c r="E40" t="s">
        <v>3</v>
      </c>
      <c r="F40" t="s">
        <v>93</v>
      </c>
      <c r="H40" t="s">
        <v>3</v>
      </c>
      <c r="I40">
        <v>16</v>
      </c>
      <c r="J40" t="s">
        <v>3</v>
      </c>
      <c r="K40" t="s">
        <v>92</v>
      </c>
      <c r="M40" t="s">
        <v>66</v>
      </c>
      <c r="N40" t="s">
        <v>307</v>
      </c>
      <c r="O40" t="s">
        <v>91</v>
      </c>
      <c r="P40" t="s">
        <v>308</v>
      </c>
      <c r="Q40" t="s">
        <v>90</v>
      </c>
      <c r="R40" t="s">
        <v>309</v>
      </c>
      <c r="S40" s="1"/>
      <c r="U40" t="s">
        <v>3</v>
      </c>
    </row>
    <row r="41" spans="1:21" x14ac:dyDescent="0.4">
      <c r="A41" t="str">
        <f t="shared" si="1"/>
        <v>|OGW|白|14|4/4|《[[ムンダの先兵]]/Munda's Vanguard》|</v>
      </c>
      <c r="B41" t="s">
        <v>3</v>
      </c>
      <c r="C41" t="s">
        <v>24</v>
      </c>
      <c r="E41" t="s">
        <v>3</v>
      </c>
      <c r="F41" t="s">
        <v>85</v>
      </c>
      <c r="H41" t="s">
        <v>3</v>
      </c>
      <c r="I41">
        <v>14</v>
      </c>
      <c r="J41" t="s">
        <v>3</v>
      </c>
      <c r="K41" t="s">
        <v>84</v>
      </c>
      <c r="M41" t="s">
        <v>66</v>
      </c>
      <c r="N41" t="s">
        <v>307</v>
      </c>
      <c r="O41" t="s">
        <v>89</v>
      </c>
      <c r="P41" t="s">
        <v>308</v>
      </c>
      <c r="Q41" t="s">
        <v>88</v>
      </c>
      <c r="R41" t="s">
        <v>309</v>
      </c>
      <c r="S41" s="1"/>
      <c r="U41" t="s">
        <v>3</v>
      </c>
    </row>
    <row r="42" spans="1:21" x14ac:dyDescent="0.4">
      <c r="A42" t="str">
        <f t="shared" si="1"/>
        <v>|OGW|白|17|4/4|《[[岩屋の装備役]]/Stone Haven Outfitter》|</v>
      </c>
      <c r="B42" t="s">
        <v>3</v>
      </c>
      <c r="C42" t="s">
        <v>24</v>
      </c>
      <c r="E42" t="s">
        <v>3</v>
      </c>
      <c r="F42" t="s">
        <v>85</v>
      </c>
      <c r="H42" t="s">
        <v>3</v>
      </c>
      <c r="I42">
        <v>17</v>
      </c>
      <c r="J42" t="s">
        <v>3</v>
      </c>
      <c r="K42" t="s">
        <v>84</v>
      </c>
      <c r="M42" t="s">
        <v>66</v>
      </c>
      <c r="N42" t="s">
        <v>307</v>
      </c>
      <c r="O42" t="s">
        <v>87</v>
      </c>
      <c r="P42" t="s">
        <v>308</v>
      </c>
      <c r="Q42" t="s">
        <v>86</v>
      </c>
      <c r="R42" t="s">
        <v>309</v>
      </c>
      <c r="S42" s="1"/>
      <c r="U42" t="s">
        <v>3</v>
      </c>
    </row>
    <row r="43" spans="1:21" x14ac:dyDescent="0.4">
      <c r="A43" t="str">
        <f t="shared" si="1"/>
        <v>|OGW|白|20|4/4|《[[タズリ将軍]]/General Tazri》|</v>
      </c>
      <c r="B43" t="s">
        <v>3</v>
      </c>
      <c r="C43" t="s">
        <v>24</v>
      </c>
      <c r="E43" t="s">
        <v>3</v>
      </c>
      <c r="F43" t="s">
        <v>85</v>
      </c>
      <c r="H43" t="s">
        <v>3</v>
      </c>
      <c r="I43">
        <v>20</v>
      </c>
      <c r="J43" t="s">
        <v>3</v>
      </c>
      <c r="K43" t="s">
        <v>84</v>
      </c>
      <c r="M43" t="s">
        <v>66</v>
      </c>
      <c r="N43" t="s">
        <v>307</v>
      </c>
      <c r="O43" t="s">
        <v>83</v>
      </c>
      <c r="P43" t="s">
        <v>308</v>
      </c>
      <c r="Q43" t="s">
        <v>82</v>
      </c>
      <c r="R43" t="s">
        <v>309</v>
      </c>
      <c r="S43" s="1"/>
      <c r="U43" t="s">
        <v>3</v>
      </c>
    </row>
    <row r="44" spans="1:21" x14ac:dyDescent="0.4">
      <c r="A44" t="str">
        <f t="shared" si="1"/>
        <v>|OGW|黒|20|6/6|《[[ドラーナに選ばれし者]]/Drana's Chosen》|</v>
      </c>
      <c r="B44" t="s">
        <v>3</v>
      </c>
      <c r="C44" t="s">
        <v>24</v>
      </c>
      <c r="E44" t="s">
        <v>3</v>
      </c>
      <c r="F44" t="s">
        <v>27</v>
      </c>
      <c r="H44" t="s">
        <v>3</v>
      </c>
      <c r="I44">
        <v>20</v>
      </c>
      <c r="J44" t="s">
        <v>3</v>
      </c>
      <c r="K44" t="s">
        <v>67</v>
      </c>
      <c r="M44" t="s">
        <v>66</v>
      </c>
      <c r="N44" t="s">
        <v>307</v>
      </c>
      <c r="O44" t="s">
        <v>81</v>
      </c>
      <c r="P44" t="s">
        <v>308</v>
      </c>
      <c r="Q44" t="s">
        <v>80</v>
      </c>
      <c r="R44" t="s">
        <v>309</v>
      </c>
      <c r="S44" s="1"/>
      <c r="U44" t="s">
        <v>3</v>
      </c>
    </row>
    <row r="45" spans="1:21" x14ac:dyDescent="0.4">
      <c r="A45" t="str">
        <f t="shared" si="1"/>
        <v>|OGW|赤|7|4/3|《[[無謀な奇襲隊]]/Reckless Bushwhacker》|</v>
      </c>
      <c r="B45" t="s">
        <v>3</v>
      </c>
      <c r="C45" t="s">
        <v>24</v>
      </c>
      <c r="E45" t="s">
        <v>3</v>
      </c>
      <c r="F45" t="s">
        <v>79</v>
      </c>
      <c r="H45" t="s">
        <v>3</v>
      </c>
      <c r="I45">
        <v>7</v>
      </c>
      <c r="J45" t="s">
        <v>3</v>
      </c>
      <c r="K45" t="s">
        <v>78</v>
      </c>
      <c r="M45" t="s">
        <v>66</v>
      </c>
      <c r="N45" t="s">
        <v>307</v>
      </c>
      <c r="O45" t="s">
        <v>77</v>
      </c>
      <c r="P45" t="s">
        <v>308</v>
      </c>
      <c r="Q45" t="s">
        <v>76</v>
      </c>
      <c r="R45" t="s">
        <v>309</v>
      </c>
      <c r="S45" s="1"/>
      <c r="U45" t="s">
        <v>3</v>
      </c>
    </row>
    <row r="46" spans="1:21" x14ac:dyDescent="0.4">
      <c r="A46" t="str">
        <f t="shared" si="1"/>
        <v>|OGW|緑|15|3/4|《[[森の代言者]]/Sylvan Advocate》|</v>
      </c>
      <c r="B46" t="s">
        <v>3</v>
      </c>
      <c r="C46" t="s">
        <v>24</v>
      </c>
      <c r="E46" t="s">
        <v>3</v>
      </c>
      <c r="F46" t="s">
        <v>13</v>
      </c>
      <c r="H46" t="s">
        <v>3</v>
      </c>
      <c r="I46">
        <v>15</v>
      </c>
      <c r="J46" t="s">
        <v>3</v>
      </c>
      <c r="K46" t="s">
        <v>75</v>
      </c>
      <c r="M46" t="s">
        <v>66</v>
      </c>
      <c r="N46" t="s">
        <v>307</v>
      </c>
      <c r="O46" t="s">
        <v>74</v>
      </c>
      <c r="P46" t="s">
        <v>308</v>
      </c>
      <c r="Q46" t="s">
        <v>73</v>
      </c>
      <c r="R46" t="s">
        <v>309</v>
      </c>
      <c r="S46" s="1"/>
      <c r="U46" t="s">
        <v>3</v>
      </c>
    </row>
    <row r="47" spans="1:21" x14ac:dyDescent="0.4">
      <c r="A47" t="str">
        <f t="shared" si="1"/>
        <v>|OGW|白黒|16|3/5|《[[岸壁安息所の吸血鬼]]/Cliffhaven Vampire》|</v>
      </c>
      <c r="B47" t="s">
        <v>3</v>
      </c>
      <c r="C47" t="s">
        <v>24</v>
      </c>
      <c r="E47" t="s">
        <v>3</v>
      </c>
      <c r="F47" t="s">
        <v>72</v>
      </c>
      <c r="H47" t="s">
        <v>3</v>
      </c>
      <c r="I47">
        <v>16</v>
      </c>
      <c r="J47" t="s">
        <v>3</v>
      </c>
      <c r="K47" t="s">
        <v>71</v>
      </c>
      <c r="M47" t="s">
        <v>66</v>
      </c>
      <c r="N47" t="s">
        <v>307</v>
      </c>
      <c r="O47" t="s">
        <v>70</v>
      </c>
      <c r="P47" t="s">
        <v>308</v>
      </c>
      <c r="Q47" t="s">
        <v>69</v>
      </c>
      <c r="R47" t="s">
        <v>309</v>
      </c>
      <c r="S47" s="1"/>
      <c r="U47" t="s">
        <v>3</v>
      </c>
    </row>
    <row r="48" spans="1:21" x14ac:dyDescent="0.4">
      <c r="A48" t="str">
        <f t="shared" si="1"/>
        <v>|OGW|赤緑|14|6/6|《[[野生生まれのミーナとデーン]]/Mina and Denn, Wildborn》|</v>
      </c>
      <c r="B48" t="s">
        <v>3</v>
      </c>
      <c r="C48" t="s">
        <v>24</v>
      </c>
      <c r="E48" t="s">
        <v>3</v>
      </c>
      <c r="F48" t="s">
        <v>68</v>
      </c>
      <c r="H48" t="s">
        <v>3</v>
      </c>
      <c r="I48">
        <v>14</v>
      </c>
      <c r="J48" t="s">
        <v>3</v>
      </c>
      <c r="K48" t="s">
        <v>67</v>
      </c>
      <c r="M48" t="s">
        <v>66</v>
      </c>
      <c r="N48" t="s">
        <v>307</v>
      </c>
      <c r="O48" t="s">
        <v>65</v>
      </c>
      <c r="P48" t="s">
        <v>308</v>
      </c>
      <c r="Q48" t="s">
        <v>63</v>
      </c>
      <c r="R48" t="s">
        <v>309</v>
      </c>
      <c r="S48" s="1"/>
      <c r="U48" t="s">
        <v>3</v>
      </c>
    </row>
    <row r="49" spans="1:19" x14ac:dyDescent="0.4">
      <c r="A49" t="str">
        <f t="shared" si="1"/>
        <v/>
      </c>
      <c r="S4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V81"/>
  <sheetViews>
    <sheetView topLeftCell="A13" workbookViewId="0">
      <selection activeCell="N72" sqref="N72:N77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5" max="15" width="12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32" si="0">B1&amp;C1&amp;E1&amp;F1&amp;H1&amp;I1&amp;J1&amp;K1&amp;M1&amp;N1&amp;O1&amp;P1&amp;Q1&amp;R1&amp;S1&amp;T1&amp;U1&amp;V1</f>
        <v>*欠色カード一覧</v>
      </c>
      <c r="B1" t="s">
        <v>268</v>
      </c>
    </row>
    <row r="2" spans="1:22" x14ac:dyDescent="0.4">
      <c r="A2" t="str">
        <f t="shared" si="0"/>
        <v>・欠色カードは無色ジェムからマナを得れるが、無色のカードではない。</v>
      </c>
      <c r="B2" t="s">
        <v>267</v>
      </c>
    </row>
    <row r="3" spans="1:22" x14ac:dyDescent="0.4">
      <c r="A3" t="str">
        <f t="shared" si="0"/>
        <v/>
      </c>
    </row>
    <row r="4" spans="1:22" x14ac:dyDescent="0.4">
      <c r="A4" t="str">
        <f t="shared" si="0"/>
        <v>**クリーチャーカード</v>
      </c>
      <c r="B4" t="s">
        <v>174</v>
      </c>
    </row>
    <row r="5" spans="1:22" x14ac:dyDescent="0.4">
      <c r="A5" t="str">
        <f t="shared" si="0"/>
        <v>|LEFT:50|LEFT:50|LEFT:50|LEFT:500|c</v>
      </c>
      <c r="B5" t="s">
        <v>3</v>
      </c>
      <c r="C5" t="s">
        <v>20</v>
      </c>
      <c r="E5" t="s">
        <v>3</v>
      </c>
      <c r="F5" t="s">
        <v>20</v>
      </c>
      <c r="H5" t="s">
        <v>3</v>
      </c>
      <c r="I5" t="s">
        <v>20</v>
      </c>
      <c r="J5" t="s">
        <v>3</v>
      </c>
      <c r="O5" t="s">
        <v>19</v>
      </c>
      <c r="U5" t="s">
        <v>3</v>
      </c>
      <c r="V5" t="s">
        <v>18</v>
      </c>
    </row>
    <row r="6" spans="1:22" x14ac:dyDescent="0.4">
      <c r="A6" t="str">
        <f t="shared" si="0"/>
        <v>|セット|色|コスト|カード名|</v>
      </c>
      <c r="B6" t="s">
        <v>3</v>
      </c>
      <c r="C6" t="s">
        <v>61</v>
      </c>
      <c r="E6" t="s">
        <v>3</v>
      </c>
      <c r="F6" t="s">
        <v>60</v>
      </c>
      <c r="H6" t="s">
        <v>3</v>
      </c>
      <c r="I6" t="s">
        <v>59</v>
      </c>
      <c r="J6" t="s">
        <v>3</v>
      </c>
      <c r="O6" t="s">
        <v>58</v>
      </c>
      <c r="U6" t="s">
        <v>3</v>
      </c>
    </row>
    <row r="7" spans="1:22" x14ac:dyDescent="0.4">
      <c r="A7" t="str">
        <f t="shared" si="0"/>
        <v>|BFZ|青|8|《[[水底の潜入者]]/Benthic Infiltrator》|</v>
      </c>
      <c r="B7" t="s">
        <v>3</v>
      </c>
      <c r="C7" t="s">
        <v>14</v>
      </c>
      <c r="D7">
        <v>1</v>
      </c>
      <c r="E7" t="s">
        <v>3</v>
      </c>
      <c r="F7" t="s">
        <v>266</v>
      </c>
      <c r="G7">
        <v>2</v>
      </c>
      <c r="H7" t="s">
        <v>3</v>
      </c>
      <c r="I7">
        <v>8</v>
      </c>
      <c r="J7" t="s">
        <v>3</v>
      </c>
      <c r="N7" t="s">
        <v>307</v>
      </c>
      <c r="O7" t="s">
        <v>265</v>
      </c>
      <c r="P7" t="s">
        <v>308</v>
      </c>
      <c r="Q7" t="s">
        <v>264</v>
      </c>
      <c r="R7" t="s">
        <v>309</v>
      </c>
      <c r="S7" s="1"/>
      <c r="U7" t="s">
        <v>3</v>
      </c>
    </row>
    <row r="8" spans="1:22" x14ac:dyDescent="0.4">
      <c r="A8" t="str">
        <f t="shared" si="0"/>
        <v>|BFZ|青|10|《[[謎めいた巡行者]]/Cryptic Cruiser》|</v>
      </c>
      <c r="B8" t="s">
        <v>3</v>
      </c>
      <c r="C8" t="s">
        <v>14</v>
      </c>
      <c r="D8">
        <v>1</v>
      </c>
      <c r="E8" t="s">
        <v>3</v>
      </c>
      <c r="F8" t="s">
        <v>53</v>
      </c>
      <c r="G8">
        <v>2</v>
      </c>
      <c r="H8" t="s">
        <v>3</v>
      </c>
      <c r="I8">
        <v>10</v>
      </c>
      <c r="J8" t="s">
        <v>3</v>
      </c>
      <c r="N8" t="s">
        <v>307</v>
      </c>
      <c r="O8" t="s">
        <v>263</v>
      </c>
      <c r="P8" t="s">
        <v>308</v>
      </c>
      <c r="Q8" t="s">
        <v>262</v>
      </c>
      <c r="R8" t="s">
        <v>309</v>
      </c>
      <c r="S8" s="1"/>
      <c r="U8" t="s">
        <v>3</v>
      </c>
    </row>
    <row r="9" spans="1:22" x14ac:dyDescent="0.4">
      <c r="A9" t="str">
        <f t="shared" si="0"/>
        <v>|BFZ|青|17|《[[希望を溺れさせるもの]]/Drowner of Hope》|</v>
      </c>
      <c r="B9" t="s">
        <v>3</v>
      </c>
      <c r="C9" t="s">
        <v>14</v>
      </c>
      <c r="D9">
        <v>1</v>
      </c>
      <c r="E9" t="s">
        <v>3</v>
      </c>
      <c r="F9" t="s">
        <v>53</v>
      </c>
      <c r="G9">
        <v>2</v>
      </c>
      <c r="H9" t="s">
        <v>3</v>
      </c>
      <c r="I9">
        <v>17</v>
      </c>
      <c r="J9" t="s">
        <v>3</v>
      </c>
      <c r="N9" t="s">
        <v>307</v>
      </c>
      <c r="O9" t="s">
        <v>261</v>
      </c>
      <c r="P9" t="s">
        <v>308</v>
      </c>
      <c r="Q9" t="s">
        <v>260</v>
      </c>
      <c r="R9" t="s">
        <v>309</v>
      </c>
      <c r="S9" s="1"/>
      <c r="U9" t="s">
        <v>3</v>
      </c>
    </row>
    <row r="10" spans="1:22" x14ac:dyDescent="0.4">
      <c r="A10" t="str">
        <f t="shared" si="0"/>
        <v>|BFZ|青|11|《[[空中生成エルドラージ]]/Eldrazi Skyspawner》|</v>
      </c>
      <c r="B10" t="s">
        <v>3</v>
      </c>
      <c r="C10" t="s">
        <v>14</v>
      </c>
      <c r="D10">
        <v>1</v>
      </c>
      <c r="E10" t="s">
        <v>3</v>
      </c>
      <c r="F10" t="s">
        <v>53</v>
      </c>
      <c r="G10">
        <v>2</v>
      </c>
      <c r="H10" t="s">
        <v>3</v>
      </c>
      <c r="I10">
        <v>11</v>
      </c>
      <c r="J10" t="s">
        <v>3</v>
      </c>
      <c r="N10" t="s">
        <v>307</v>
      </c>
      <c r="O10" t="s">
        <v>259</v>
      </c>
      <c r="P10" t="s">
        <v>308</v>
      </c>
      <c r="Q10" t="s">
        <v>258</v>
      </c>
      <c r="R10" t="s">
        <v>309</v>
      </c>
      <c r="S10" s="1"/>
      <c r="U10" t="s">
        <v>3</v>
      </c>
    </row>
    <row r="11" spans="1:22" x14ac:dyDescent="0.4">
      <c r="A11" t="str">
        <f t="shared" si="0"/>
        <v>|BFZ|青|7|《[[培養ドローン]]/Incubator Drone》|</v>
      </c>
      <c r="B11" t="s">
        <v>3</v>
      </c>
      <c r="C11" t="s">
        <v>14</v>
      </c>
      <c r="D11">
        <v>1</v>
      </c>
      <c r="E11" t="s">
        <v>3</v>
      </c>
      <c r="F11" t="s">
        <v>53</v>
      </c>
      <c r="G11">
        <v>2</v>
      </c>
      <c r="H11" t="s">
        <v>3</v>
      </c>
      <c r="I11">
        <v>7</v>
      </c>
      <c r="J11" t="s">
        <v>3</v>
      </c>
      <c r="N11" t="s">
        <v>307</v>
      </c>
      <c r="O11" t="s">
        <v>257</v>
      </c>
      <c r="P11" t="s">
        <v>308</v>
      </c>
      <c r="Q11" t="s">
        <v>256</v>
      </c>
      <c r="R11" t="s">
        <v>309</v>
      </c>
      <c r="S11" s="1"/>
      <c r="U11" t="s">
        <v>3</v>
      </c>
    </row>
    <row r="12" spans="1:22" x14ac:dyDescent="0.4">
      <c r="A12" t="str">
        <f t="shared" si="0"/>
        <v>|BFZ|青|5|《[[霧の侵入者]]/Mist Intruder》|</v>
      </c>
      <c r="B12" t="s">
        <v>3</v>
      </c>
      <c r="C12" t="s">
        <v>14</v>
      </c>
      <c r="D12">
        <v>1</v>
      </c>
      <c r="E12" t="s">
        <v>3</v>
      </c>
      <c r="F12" t="s">
        <v>53</v>
      </c>
      <c r="G12">
        <v>2</v>
      </c>
      <c r="H12" t="s">
        <v>3</v>
      </c>
      <c r="I12">
        <v>5</v>
      </c>
      <c r="J12" t="s">
        <v>3</v>
      </c>
      <c r="N12" t="s">
        <v>307</v>
      </c>
      <c r="O12" t="s">
        <v>255</v>
      </c>
      <c r="P12" t="s">
        <v>308</v>
      </c>
      <c r="Q12" t="s">
        <v>254</v>
      </c>
      <c r="R12" t="s">
        <v>309</v>
      </c>
      <c r="S12" s="1"/>
      <c r="U12" t="s">
        <v>3</v>
      </c>
    </row>
    <row r="13" spans="1:22" x14ac:dyDescent="0.4">
      <c r="A13" t="str">
        <f t="shared" si="0"/>
        <v>|BFZ|青|3|《[[霞の徘徊者]]/Murk Strider》|</v>
      </c>
      <c r="B13" t="s">
        <v>3</v>
      </c>
      <c r="C13" t="s">
        <v>14</v>
      </c>
      <c r="D13">
        <v>1</v>
      </c>
      <c r="E13" t="s">
        <v>3</v>
      </c>
      <c r="F13" t="s">
        <v>53</v>
      </c>
      <c r="G13">
        <v>2</v>
      </c>
      <c r="H13" t="s">
        <v>3</v>
      </c>
      <c r="I13">
        <v>3</v>
      </c>
      <c r="J13" t="s">
        <v>3</v>
      </c>
      <c r="N13" t="s">
        <v>307</v>
      </c>
      <c r="O13" t="s">
        <v>253</v>
      </c>
      <c r="P13" t="s">
        <v>308</v>
      </c>
      <c r="Q13" t="s">
        <v>252</v>
      </c>
      <c r="R13" t="s">
        <v>309</v>
      </c>
      <c r="S13" s="1"/>
      <c r="U13" t="s">
        <v>3</v>
      </c>
    </row>
    <row r="14" spans="1:22" x14ac:dyDescent="0.4">
      <c r="A14" t="str">
        <f t="shared" si="0"/>
        <v>|BFZ|青|6|《[[塵の予言者]]/Oracle of Dust》|</v>
      </c>
      <c r="B14" t="s">
        <v>3</v>
      </c>
      <c r="C14" t="s">
        <v>14</v>
      </c>
      <c r="D14">
        <v>1</v>
      </c>
      <c r="E14" t="s">
        <v>3</v>
      </c>
      <c r="F14" t="s">
        <v>53</v>
      </c>
      <c r="G14">
        <v>2</v>
      </c>
      <c r="H14" t="s">
        <v>3</v>
      </c>
      <c r="I14">
        <v>6</v>
      </c>
      <c r="J14" t="s">
        <v>3</v>
      </c>
      <c r="N14" t="s">
        <v>307</v>
      </c>
      <c r="O14" t="s">
        <v>251</v>
      </c>
      <c r="P14" t="s">
        <v>308</v>
      </c>
      <c r="Q14" t="s">
        <v>250</v>
      </c>
      <c r="R14" t="s">
        <v>309</v>
      </c>
      <c r="S14" s="1"/>
      <c r="U14" t="s">
        <v>3</v>
      </c>
    </row>
    <row r="15" spans="1:22" x14ac:dyDescent="0.4">
      <c r="A15" t="str">
        <f t="shared" si="0"/>
        <v>|BFZ|青|10|《[[破滅を導くもの]]/Ruination Guide》|</v>
      </c>
      <c r="B15" t="s">
        <v>3</v>
      </c>
      <c r="C15" t="s">
        <v>14</v>
      </c>
      <c r="D15">
        <v>1</v>
      </c>
      <c r="E15" t="s">
        <v>3</v>
      </c>
      <c r="F15" t="s">
        <v>53</v>
      </c>
      <c r="G15">
        <v>2</v>
      </c>
      <c r="H15" t="s">
        <v>3</v>
      </c>
      <c r="I15">
        <v>10</v>
      </c>
      <c r="J15" t="s">
        <v>3</v>
      </c>
      <c r="N15" t="s">
        <v>307</v>
      </c>
      <c r="O15" t="s">
        <v>249</v>
      </c>
      <c r="P15" t="s">
        <v>308</v>
      </c>
      <c r="Q15" t="s">
        <v>248</v>
      </c>
      <c r="R15" t="s">
        <v>309</v>
      </c>
      <c r="S15" s="1"/>
      <c r="U15" t="s">
        <v>3</v>
      </c>
    </row>
    <row r="16" spans="1:22" x14ac:dyDescent="0.4">
      <c r="A16" t="str">
        <f t="shared" si="0"/>
        <v>|BFZ|青|6|《[[回収ドローン]]/Salvage Drone》|</v>
      </c>
      <c r="B16" t="s">
        <v>3</v>
      </c>
      <c r="C16" t="s">
        <v>14</v>
      </c>
      <c r="D16">
        <v>1</v>
      </c>
      <c r="E16" t="s">
        <v>3</v>
      </c>
      <c r="F16" t="s">
        <v>53</v>
      </c>
      <c r="G16">
        <v>2</v>
      </c>
      <c r="H16" t="s">
        <v>3</v>
      </c>
      <c r="I16">
        <v>6</v>
      </c>
      <c r="J16" t="s">
        <v>3</v>
      </c>
      <c r="N16" t="s">
        <v>307</v>
      </c>
      <c r="O16" t="s">
        <v>247</v>
      </c>
      <c r="P16" t="s">
        <v>308</v>
      </c>
      <c r="Q16" t="s">
        <v>246</v>
      </c>
      <c r="R16" t="s">
        <v>309</v>
      </c>
      <c r="S16" s="1"/>
      <c r="U16" t="s">
        <v>3</v>
      </c>
    </row>
    <row r="17" spans="1:21" x14ac:dyDescent="0.4">
      <c r="A17" t="str">
        <f t="shared" si="0"/>
        <v>|BFZ|青|6|《[[波に漂うもの]]/Tide Drifter》|</v>
      </c>
      <c r="B17" t="s">
        <v>3</v>
      </c>
      <c r="C17" t="s">
        <v>14</v>
      </c>
      <c r="D17">
        <v>1</v>
      </c>
      <c r="E17" t="s">
        <v>3</v>
      </c>
      <c r="F17" t="s">
        <v>53</v>
      </c>
      <c r="G17">
        <v>2</v>
      </c>
      <c r="H17" t="s">
        <v>3</v>
      </c>
      <c r="I17">
        <v>6</v>
      </c>
      <c r="J17" t="s">
        <v>3</v>
      </c>
      <c r="N17" t="s">
        <v>307</v>
      </c>
      <c r="O17" t="s">
        <v>245</v>
      </c>
      <c r="P17" t="s">
        <v>308</v>
      </c>
      <c r="Q17" t="s">
        <v>244</v>
      </c>
      <c r="R17" t="s">
        <v>309</v>
      </c>
      <c r="S17" s="1"/>
      <c r="U17" t="s">
        <v>3</v>
      </c>
    </row>
    <row r="18" spans="1:21" x14ac:dyDescent="0.4">
      <c r="A18" t="str">
        <f t="shared" si="0"/>
        <v>|BFZ|青|11|《[[ウラモグの回収者]]/Ulamog's Reclaimer》|</v>
      </c>
      <c r="B18" t="s">
        <v>3</v>
      </c>
      <c r="C18" t="s">
        <v>14</v>
      </c>
      <c r="D18">
        <v>1</v>
      </c>
      <c r="E18" t="s">
        <v>3</v>
      </c>
      <c r="F18" t="s">
        <v>53</v>
      </c>
      <c r="G18">
        <v>2</v>
      </c>
      <c r="H18" t="s">
        <v>3</v>
      </c>
      <c r="I18">
        <v>11</v>
      </c>
      <c r="J18" t="s">
        <v>3</v>
      </c>
      <c r="N18" t="s">
        <v>307</v>
      </c>
      <c r="O18" t="s">
        <v>243</v>
      </c>
      <c r="P18" t="s">
        <v>308</v>
      </c>
      <c r="Q18" t="s">
        <v>242</v>
      </c>
      <c r="R18" t="s">
        <v>309</v>
      </c>
      <c r="S18" s="1"/>
      <c r="U18" t="s">
        <v>3</v>
      </c>
    </row>
    <row r="19" spans="1:21" x14ac:dyDescent="0.4">
      <c r="A19" t="str">
        <f t="shared" si="0"/>
        <v>|BFZ|黒|10|《[[淘汰ドローン]]/Culling Drone》|</v>
      </c>
      <c r="B19" t="s">
        <v>3</v>
      </c>
      <c r="C19" t="s">
        <v>14</v>
      </c>
      <c r="D19">
        <v>1</v>
      </c>
      <c r="E19" t="s">
        <v>3</v>
      </c>
      <c r="F19" t="s">
        <v>241</v>
      </c>
      <c r="G19">
        <v>3</v>
      </c>
      <c r="H19" t="s">
        <v>3</v>
      </c>
      <c r="I19">
        <v>10</v>
      </c>
      <c r="J19" t="s">
        <v>3</v>
      </c>
      <c r="N19" t="s">
        <v>307</v>
      </c>
      <c r="O19" t="s">
        <v>240</v>
      </c>
      <c r="P19" t="s">
        <v>308</v>
      </c>
      <c r="Q19" t="s">
        <v>239</v>
      </c>
      <c r="R19" t="s">
        <v>309</v>
      </c>
      <c r="S19" s="1"/>
      <c r="U19" t="s">
        <v>3</v>
      </c>
    </row>
    <row r="20" spans="1:21" x14ac:dyDescent="0.4">
      <c r="A20" t="str">
        <f t="shared" si="0"/>
        <v>|BFZ|黒|9|《[[威圧ドローン]]/Dominator Drone》|</v>
      </c>
      <c r="B20" t="s">
        <v>3</v>
      </c>
      <c r="C20" t="s">
        <v>14</v>
      </c>
      <c r="D20">
        <v>1</v>
      </c>
      <c r="E20" t="s">
        <v>3</v>
      </c>
      <c r="F20" t="s">
        <v>27</v>
      </c>
      <c r="G20">
        <v>3</v>
      </c>
      <c r="H20" t="s">
        <v>3</v>
      </c>
      <c r="I20">
        <v>9</v>
      </c>
      <c r="J20" t="s">
        <v>3</v>
      </c>
      <c r="N20" t="s">
        <v>307</v>
      </c>
      <c r="O20" t="s">
        <v>238</v>
      </c>
      <c r="P20" t="s">
        <v>308</v>
      </c>
      <c r="Q20" t="s">
        <v>237</v>
      </c>
      <c r="R20" t="s">
        <v>309</v>
      </c>
      <c r="S20" s="1"/>
      <c r="U20" t="s">
        <v>3</v>
      </c>
    </row>
    <row r="21" spans="1:21" x14ac:dyDescent="0.4">
      <c r="A21" t="str">
        <f t="shared" si="0"/>
        <v>|BFZ|黒|7|《[[精神を掻き寄せるもの]]/Mind Raker》|</v>
      </c>
      <c r="B21" t="s">
        <v>3</v>
      </c>
      <c r="C21" t="s">
        <v>14</v>
      </c>
      <c r="D21">
        <v>1</v>
      </c>
      <c r="E21" t="s">
        <v>3</v>
      </c>
      <c r="F21" t="s">
        <v>27</v>
      </c>
      <c r="G21">
        <v>3</v>
      </c>
      <c r="H21" t="s">
        <v>3</v>
      </c>
      <c r="I21">
        <v>7</v>
      </c>
      <c r="J21" t="s">
        <v>3</v>
      </c>
      <c r="N21" t="s">
        <v>307</v>
      </c>
      <c r="O21" t="s">
        <v>236</v>
      </c>
      <c r="P21" t="s">
        <v>308</v>
      </c>
      <c r="Q21" t="s">
        <v>235</v>
      </c>
      <c r="R21" t="s">
        <v>309</v>
      </c>
      <c r="S21" s="1"/>
      <c r="U21" t="s">
        <v>3</v>
      </c>
    </row>
    <row r="22" spans="1:21" x14ac:dyDescent="0.4">
      <c r="A22" t="str">
        <f t="shared" si="0"/>
        <v>|BFZ|黒|10|《[[音無く飛ぶもの]]/Silent Skimmer》|</v>
      </c>
      <c r="B22" t="s">
        <v>3</v>
      </c>
      <c r="C22" t="s">
        <v>14</v>
      </c>
      <c r="D22">
        <v>1</v>
      </c>
      <c r="E22" t="s">
        <v>3</v>
      </c>
      <c r="F22" t="s">
        <v>27</v>
      </c>
      <c r="G22">
        <v>3</v>
      </c>
      <c r="H22" t="s">
        <v>3</v>
      </c>
      <c r="I22">
        <v>10</v>
      </c>
      <c r="J22" t="s">
        <v>3</v>
      </c>
      <c r="N22" t="s">
        <v>307</v>
      </c>
      <c r="O22" t="s">
        <v>234</v>
      </c>
      <c r="P22" t="s">
        <v>308</v>
      </c>
      <c r="Q22" t="s">
        <v>233</v>
      </c>
      <c r="R22" t="s">
        <v>309</v>
      </c>
      <c r="S22" s="1"/>
      <c r="U22" t="s">
        <v>3</v>
      </c>
    </row>
    <row r="23" spans="1:21" x14ac:dyDescent="0.4">
      <c r="A23" t="str">
        <f t="shared" si="0"/>
        <v>|BFZ|黒|11|《[[ハヤバイ]]/Skitterskin》|</v>
      </c>
      <c r="B23" t="s">
        <v>3</v>
      </c>
      <c r="C23" t="s">
        <v>14</v>
      </c>
      <c r="D23">
        <v>1</v>
      </c>
      <c r="E23" t="s">
        <v>3</v>
      </c>
      <c r="F23" t="s">
        <v>27</v>
      </c>
      <c r="G23">
        <v>3</v>
      </c>
      <c r="H23" t="s">
        <v>3</v>
      </c>
      <c r="I23">
        <v>11</v>
      </c>
      <c r="J23" t="s">
        <v>3</v>
      </c>
      <c r="N23" t="s">
        <v>307</v>
      </c>
      <c r="O23" t="s">
        <v>232</v>
      </c>
      <c r="P23" t="s">
        <v>308</v>
      </c>
      <c r="Q23" t="s">
        <v>231</v>
      </c>
      <c r="R23" t="s">
        <v>309</v>
      </c>
      <c r="S23" s="1"/>
      <c r="U23" t="s">
        <v>3</v>
      </c>
    </row>
    <row r="24" spans="1:21" x14ac:dyDescent="0.4">
      <c r="A24" t="str">
        <f t="shared" si="0"/>
        <v>|BFZ|黒|4|《[[泥這い]]/Sludge Crawler》|</v>
      </c>
      <c r="B24" t="s">
        <v>3</v>
      </c>
      <c r="C24" t="s">
        <v>14</v>
      </c>
      <c r="D24">
        <v>1</v>
      </c>
      <c r="E24" t="s">
        <v>3</v>
      </c>
      <c r="F24" t="s">
        <v>27</v>
      </c>
      <c r="G24">
        <v>3</v>
      </c>
      <c r="H24" t="s">
        <v>3</v>
      </c>
      <c r="I24">
        <v>4</v>
      </c>
      <c r="J24" t="s">
        <v>3</v>
      </c>
      <c r="N24" t="s">
        <v>307</v>
      </c>
      <c r="O24" t="s">
        <v>230</v>
      </c>
      <c r="P24" t="s">
        <v>308</v>
      </c>
      <c r="Q24" t="s">
        <v>229</v>
      </c>
      <c r="R24" t="s">
        <v>309</v>
      </c>
      <c r="S24" s="1"/>
      <c r="U24" t="s">
        <v>3</v>
      </c>
    </row>
    <row r="25" spans="1:21" x14ac:dyDescent="0.4">
      <c r="A25" t="str">
        <f t="shared" si="0"/>
        <v>|BFZ|黒|18|《[[不毛の地の絞殺者]]/Wasteland Strangler》|</v>
      </c>
      <c r="B25" t="s">
        <v>3</v>
      </c>
      <c r="C25" t="s">
        <v>14</v>
      </c>
      <c r="D25">
        <v>1</v>
      </c>
      <c r="E25" t="s">
        <v>3</v>
      </c>
      <c r="F25" t="s">
        <v>27</v>
      </c>
      <c r="G25">
        <v>3</v>
      </c>
      <c r="H25" t="s">
        <v>3</v>
      </c>
      <c r="I25">
        <v>18</v>
      </c>
      <c r="J25" t="s">
        <v>3</v>
      </c>
      <c r="N25" t="s">
        <v>307</v>
      </c>
      <c r="O25" t="s">
        <v>228</v>
      </c>
      <c r="P25" t="s">
        <v>308</v>
      </c>
      <c r="Q25" t="s">
        <v>227</v>
      </c>
      <c r="R25" t="s">
        <v>309</v>
      </c>
      <c r="S25" s="1"/>
      <c r="U25" t="s">
        <v>3</v>
      </c>
    </row>
    <row r="26" spans="1:21" x14ac:dyDescent="0.4">
      <c r="A26" t="str">
        <f t="shared" si="0"/>
        <v>|BFZ|赤|16|《[[連射する暴君]]/Barrage Tyrant》|</v>
      </c>
      <c r="B26" t="s">
        <v>3</v>
      </c>
      <c r="C26" t="s">
        <v>14</v>
      </c>
      <c r="D26">
        <v>1</v>
      </c>
      <c r="E26" t="s">
        <v>3</v>
      </c>
      <c r="F26" t="s">
        <v>17</v>
      </c>
      <c r="G26">
        <v>4</v>
      </c>
      <c r="H26" t="s">
        <v>3</v>
      </c>
      <c r="I26">
        <v>16</v>
      </c>
      <c r="J26" t="s">
        <v>3</v>
      </c>
      <c r="N26" t="s">
        <v>307</v>
      </c>
      <c r="O26" t="s">
        <v>226</v>
      </c>
      <c r="P26" t="s">
        <v>308</v>
      </c>
      <c r="Q26" t="s">
        <v>225</v>
      </c>
      <c r="R26" t="s">
        <v>309</v>
      </c>
      <c r="S26" s="1"/>
      <c r="U26" t="s">
        <v>3</v>
      </c>
    </row>
    <row r="27" spans="1:21" x14ac:dyDescent="0.4">
      <c r="A27" t="str">
        <f t="shared" si="0"/>
        <v>|BFZ|赤|6|《[[コジレックの歩哨]]/Kozilek's Sentinel》|</v>
      </c>
      <c r="B27" t="s">
        <v>3</v>
      </c>
      <c r="C27" t="s">
        <v>14</v>
      </c>
      <c r="D27">
        <v>1</v>
      </c>
      <c r="E27" t="s">
        <v>3</v>
      </c>
      <c r="F27" t="s">
        <v>17</v>
      </c>
      <c r="G27">
        <v>4</v>
      </c>
      <c r="H27" t="s">
        <v>3</v>
      </c>
      <c r="I27">
        <v>6</v>
      </c>
      <c r="J27" t="s">
        <v>3</v>
      </c>
      <c r="N27" t="s">
        <v>307</v>
      </c>
      <c r="O27" t="s">
        <v>224</v>
      </c>
      <c r="P27" t="s">
        <v>308</v>
      </c>
      <c r="Q27" t="s">
        <v>223</v>
      </c>
      <c r="R27" t="s">
        <v>309</v>
      </c>
      <c r="S27" s="1"/>
      <c r="U27" t="s">
        <v>3</v>
      </c>
    </row>
    <row r="28" spans="1:21" x14ac:dyDescent="0.4">
      <c r="A28" t="str">
        <f t="shared" si="0"/>
        <v>|BFZ|赤|8|《[[棘撃ちドローン]]/Nettle Drone》|</v>
      </c>
      <c r="B28" t="s">
        <v>3</v>
      </c>
      <c r="C28" t="s">
        <v>14</v>
      </c>
      <c r="D28">
        <v>1</v>
      </c>
      <c r="E28" t="s">
        <v>3</v>
      </c>
      <c r="F28" t="s">
        <v>17</v>
      </c>
      <c r="G28">
        <v>4</v>
      </c>
      <c r="H28" t="s">
        <v>3</v>
      </c>
      <c r="I28">
        <v>8</v>
      </c>
      <c r="J28" t="s">
        <v>3</v>
      </c>
      <c r="N28" t="s">
        <v>307</v>
      </c>
      <c r="O28" t="s">
        <v>222</v>
      </c>
      <c r="P28" t="s">
        <v>308</v>
      </c>
      <c r="Q28" t="s">
        <v>221</v>
      </c>
      <c r="R28" t="s">
        <v>309</v>
      </c>
      <c r="S28" s="1"/>
      <c r="U28" t="s">
        <v>3</v>
      </c>
    </row>
    <row r="29" spans="1:21" x14ac:dyDescent="0.4">
      <c r="A29" t="str">
        <f t="shared" si="0"/>
        <v>|BFZ|赤|10|《[[エムラクールの名残]]/Vestige of Emrakul》|</v>
      </c>
      <c r="B29" t="s">
        <v>3</v>
      </c>
      <c r="C29" t="s">
        <v>14</v>
      </c>
      <c r="D29">
        <v>1</v>
      </c>
      <c r="E29" t="s">
        <v>3</v>
      </c>
      <c r="F29" t="s">
        <v>17</v>
      </c>
      <c r="G29">
        <v>4</v>
      </c>
      <c r="H29" t="s">
        <v>3</v>
      </c>
      <c r="I29">
        <v>10</v>
      </c>
      <c r="J29" t="s">
        <v>3</v>
      </c>
      <c r="N29" t="s">
        <v>307</v>
      </c>
      <c r="O29" t="s">
        <v>220</v>
      </c>
      <c r="P29" t="s">
        <v>308</v>
      </c>
      <c r="Q29" t="s">
        <v>219</v>
      </c>
      <c r="R29" t="s">
        <v>309</v>
      </c>
      <c r="S29" s="1"/>
      <c r="U29" t="s">
        <v>3</v>
      </c>
    </row>
    <row r="30" spans="1:21" x14ac:dyDescent="0.4">
      <c r="A30" t="str">
        <f t="shared" si="0"/>
        <v>|BFZ|赤|10|《[[不快な集合体]]/Vile Aggregate》|</v>
      </c>
      <c r="B30" t="s">
        <v>3</v>
      </c>
      <c r="C30" t="s">
        <v>14</v>
      </c>
      <c r="D30">
        <v>1</v>
      </c>
      <c r="E30" t="s">
        <v>3</v>
      </c>
      <c r="F30" t="s">
        <v>17</v>
      </c>
      <c r="G30">
        <v>4</v>
      </c>
      <c r="H30" t="s">
        <v>3</v>
      </c>
      <c r="I30">
        <v>10</v>
      </c>
      <c r="J30" t="s">
        <v>3</v>
      </c>
      <c r="N30" t="s">
        <v>307</v>
      </c>
      <c r="O30" t="s">
        <v>218</v>
      </c>
      <c r="P30" t="s">
        <v>308</v>
      </c>
      <c r="Q30" t="s">
        <v>217</v>
      </c>
      <c r="R30" t="s">
        <v>309</v>
      </c>
      <c r="S30" s="1"/>
      <c r="U30" t="s">
        <v>3</v>
      </c>
    </row>
    <row r="31" spans="1:21" x14ac:dyDescent="0.4">
      <c r="A31" t="str">
        <f t="shared" si="0"/>
        <v>|BFZ|緑|11|《[[膨れ鞘]]/Blisterpod》|</v>
      </c>
      <c r="B31" t="s">
        <v>3</v>
      </c>
      <c r="C31" t="s">
        <v>14</v>
      </c>
      <c r="D31">
        <v>1</v>
      </c>
      <c r="E31" t="s">
        <v>3</v>
      </c>
      <c r="F31" t="s">
        <v>189</v>
      </c>
      <c r="G31">
        <v>5</v>
      </c>
      <c r="H31" t="s">
        <v>3</v>
      </c>
      <c r="I31">
        <v>11</v>
      </c>
      <c r="J31" t="s">
        <v>3</v>
      </c>
      <c r="N31" t="s">
        <v>307</v>
      </c>
      <c r="O31" t="s">
        <v>216</v>
      </c>
      <c r="P31" t="s">
        <v>308</v>
      </c>
      <c r="Q31" t="s">
        <v>215</v>
      </c>
      <c r="R31" t="s">
        <v>309</v>
      </c>
      <c r="S31" s="1"/>
      <c r="U31" t="s">
        <v>3</v>
      </c>
    </row>
    <row r="32" spans="1:21" x14ac:dyDescent="0.4">
      <c r="A32" t="str">
        <f t="shared" si="0"/>
        <v>|BFZ|緑|14|《[[血統の観察者]]/Brood Monitor》|</v>
      </c>
      <c r="B32" t="s">
        <v>3</v>
      </c>
      <c r="C32" t="s">
        <v>14</v>
      </c>
      <c r="D32">
        <v>1</v>
      </c>
      <c r="E32" t="s">
        <v>3</v>
      </c>
      <c r="F32" t="s">
        <v>13</v>
      </c>
      <c r="G32">
        <v>5</v>
      </c>
      <c r="H32" t="s">
        <v>3</v>
      </c>
      <c r="I32">
        <v>14</v>
      </c>
      <c r="J32" t="s">
        <v>3</v>
      </c>
      <c r="N32" t="s">
        <v>307</v>
      </c>
      <c r="O32" t="s">
        <v>214</v>
      </c>
      <c r="P32" t="s">
        <v>308</v>
      </c>
      <c r="Q32" t="s">
        <v>213</v>
      </c>
      <c r="R32" t="s">
        <v>309</v>
      </c>
      <c r="S32" s="1"/>
      <c r="U32" t="s">
        <v>3</v>
      </c>
    </row>
    <row r="33" spans="1:21" x14ac:dyDescent="0.4">
      <c r="A33" t="str">
        <f t="shared" ref="A33:A64" si="1">B33&amp;C33&amp;E33&amp;F33&amp;H33&amp;I33&amp;J33&amp;K33&amp;M33&amp;N33&amp;O33&amp;P33&amp;Q33&amp;R33&amp;S33&amp;T33&amp;U33&amp;V33</f>
        <v>|BFZ|緑|13|《[[目なしの見張り]]/Eyeless Watcher》|</v>
      </c>
      <c r="B33" t="s">
        <v>3</v>
      </c>
      <c r="C33" t="s">
        <v>14</v>
      </c>
      <c r="D33">
        <v>1</v>
      </c>
      <c r="E33" t="s">
        <v>3</v>
      </c>
      <c r="F33" t="s">
        <v>13</v>
      </c>
      <c r="G33">
        <v>5</v>
      </c>
      <c r="H33" t="s">
        <v>3</v>
      </c>
      <c r="I33">
        <v>13</v>
      </c>
      <c r="J33" t="s">
        <v>3</v>
      </c>
      <c r="N33" t="s">
        <v>307</v>
      </c>
      <c r="O33" t="s">
        <v>212</v>
      </c>
      <c r="P33" t="s">
        <v>308</v>
      </c>
      <c r="Q33" t="s">
        <v>211</v>
      </c>
      <c r="R33" t="s">
        <v>309</v>
      </c>
      <c r="S33" s="1"/>
      <c r="U33" t="s">
        <v>3</v>
      </c>
    </row>
    <row r="34" spans="1:21" x14ac:dyDescent="0.4">
      <c r="A34" t="str">
        <f t="shared" si="1"/>
        <v>|BFZ|緑|6|《[[虚空の従者]]/Void Attendant》|</v>
      </c>
      <c r="B34" t="s">
        <v>3</v>
      </c>
      <c r="C34" t="s">
        <v>14</v>
      </c>
      <c r="D34">
        <v>1</v>
      </c>
      <c r="E34" t="s">
        <v>3</v>
      </c>
      <c r="F34" t="s">
        <v>13</v>
      </c>
      <c r="G34">
        <v>5</v>
      </c>
      <c r="H34" t="s">
        <v>3</v>
      </c>
      <c r="I34">
        <v>6</v>
      </c>
      <c r="J34" t="s">
        <v>3</v>
      </c>
      <c r="N34" t="s">
        <v>307</v>
      </c>
      <c r="O34" t="s">
        <v>210</v>
      </c>
      <c r="P34" t="s">
        <v>308</v>
      </c>
      <c r="Q34" t="s">
        <v>209</v>
      </c>
      <c r="R34" t="s">
        <v>309</v>
      </c>
      <c r="S34" s="1"/>
      <c r="U34" t="s">
        <v>3</v>
      </c>
    </row>
    <row r="35" spans="1:21" x14ac:dyDescent="0.4">
      <c r="A35" t="str">
        <f t="shared" si="1"/>
        <v>|BFZ|青黒|20|《[[深水の大喰らい]]/Fathom Feeder》|</v>
      </c>
      <c r="B35" t="s">
        <v>3</v>
      </c>
      <c r="C35" t="s">
        <v>14</v>
      </c>
      <c r="D35">
        <v>1</v>
      </c>
      <c r="E35" t="s">
        <v>3</v>
      </c>
      <c r="F35" t="s">
        <v>184</v>
      </c>
      <c r="G35">
        <v>6</v>
      </c>
      <c r="H35" t="s">
        <v>3</v>
      </c>
      <c r="I35">
        <v>20</v>
      </c>
      <c r="J35" t="s">
        <v>3</v>
      </c>
      <c r="N35" t="s">
        <v>307</v>
      </c>
      <c r="O35" t="s">
        <v>208</v>
      </c>
      <c r="P35" t="s">
        <v>308</v>
      </c>
      <c r="Q35" t="s">
        <v>207</v>
      </c>
      <c r="R35" t="s">
        <v>309</v>
      </c>
      <c r="S35" s="1"/>
      <c r="U35" t="s">
        <v>3</v>
      </c>
    </row>
    <row r="36" spans="1:21" x14ac:dyDescent="0.4">
      <c r="A36" t="str">
        <f t="shared" si="1"/>
        <v>|BFZ|青黒|11|《[[ウラモグの失却させるもの]]/Ulamog's Nullifier》|</v>
      </c>
      <c r="B36" t="s">
        <v>3</v>
      </c>
      <c r="C36" t="s">
        <v>14</v>
      </c>
      <c r="D36">
        <v>1</v>
      </c>
      <c r="E36" t="s">
        <v>3</v>
      </c>
      <c r="F36" t="s">
        <v>184</v>
      </c>
      <c r="G36">
        <v>6</v>
      </c>
      <c r="H36" t="s">
        <v>3</v>
      </c>
      <c r="I36">
        <v>11</v>
      </c>
      <c r="J36" t="s">
        <v>3</v>
      </c>
      <c r="N36" t="s">
        <v>307</v>
      </c>
      <c r="O36" t="s">
        <v>206</v>
      </c>
      <c r="P36" t="s">
        <v>308</v>
      </c>
      <c r="Q36" t="s">
        <v>205</v>
      </c>
      <c r="R36" t="s">
        <v>309</v>
      </c>
      <c r="S36" s="1"/>
      <c r="U36" t="s">
        <v>3</v>
      </c>
    </row>
    <row r="37" spans="1:21" x14ac:dyDescent="0.4">
      <c r="A37" t="str">
        <f t="shared" si="1"/>
        <v>|BFZ|青黒|18|《[[淀みの種父]]/Sire of Stagnation》|</v>
      </c>
      <c r="B37" t="s">
        <v>3</v>
      </c>
      <c r="C37" t="s">
        <v>14</v>
      </c>
      <c r="D37">
        <v>1</v>
      </c>
      <c r="E37" t="s">
        <v>3</v>
      </c>
      <c r="F37" t="s">
        <v>184</v>
      </c>
      <c r="G37">
        <v>6</v>
      </c>
      <c r="H37" t="s">
        <v>3</v>
      </c>
      <c r="I37">
        <v>18</v>
      </c>
      <c r="J37" t="s">
        <v>3</v>
      </c>
      <c r="N37" t="s">
        <v>307</v>
      </c>
      <c r="O37" t="s">
        <v>9</v>
      </c>
      <c r="P37" t="s">
        <v>308</v>
      </c>
      <c r="Q37" t="s">
        <v>1</v>
      </c>
      <c r="R37" t="s">
        <v>309</v>
      </c>
      <c r="S37" s="1"/>
      <c r="U37" t="s">
        <v>3</v>
      </c>
    </row>
    <row r="38" spans="1:21" x14ac:dyDescent="0.4">
      <c r="A38" t="str">
        <f t="shared" si="1"/>
        <v>|BFZ|黒赤|11|《[[塵の中を忍び寄るもの]]/Dust Stalker》|</v>
      </c>
      <c r="B38" t="s">
        <v>3</v>
      </c>
      <c r="C38" t="s">
        <v>14</v>
      </c>
      <c r="D38">
        <v>1</v>
      </c>
      <c r="E38" t="s">
        <v>3</v>
      </c>
      <c r="F38" t="s">
        <v>181</v>
      </c>
      <c r="G38">
        <v>6</v>
      </c>
      <c r="H38" t="s">
        <v>3</v>
      </c>
      <c r="I38">
        <v>11</v>
      </c>
      <c r="J38" t="s">
        <v>3</v>
      </c>
      <c r="N38" t="s">
        <v>307</v>
      </c>
      <c r="O38" t="s">
        <v>204</v>
      </c>
      <c r="P38" t="s">
        <v>308</v>
      </c>
      <c r="Q38" t="s">
        <v>203</v>
      </c>
      <c r="R38" t="s">
        <v>309</v>
      </c>
      <c r="S38" s="1"/>
      <c r="U38" t="s">
        <v>3</v>
      </c>
    </row>
    <row r="39" spans="1:21" x14ac:dyDescent="0.4">
      <c r="A39" t="str">
        <f t="shared" si="1"/>
        <v>|BFZ|黒赤|11|《[[殺戮の先陣]]/Forerunner of Slaughter》|</v>
      </c>
      <c r="B39" t="s">
        <v>3</v>
      </c>
      <c r="C39" t="s">
        <v>14</v>
      </c>
      <c r="D39">
        <v>1</v>
      </c>
      <c r="E39" t="s">
        <v>3</v>
      </c>
      <c r="F39" t="s">
        <v>181</v>
      </c>
      <c r="G39">
        <v>6</v>
      </c>
      <c r="H39" t="s">
        <v>3</v>
      </c>
      <c r="I39">
        <v>11</v>
      </c>
      <c r="J39" t="s">
        <v>3</v>
      </c>
      <c r="N39" t="s">
        <v>307</v>
      </c>
      <c r="O39" t="s">
        <v>202</v>
      </c>
      <c r="P39" t="s">
        <v>308</v>
      </c>
      <c r="Q39" t="s">
        <v>201</v>
      </c>
      <c r="R39" t="s">
        <v>309</v>
      </c>
      <c r="S39" s="1"/>
      <c r="U39" t="s">
        <v>3</v>
      </c>
    </row>
    <row r="40" spans="1:21" x14ac:dyDescent="0.4">
      <c r="A40" t="str">
        <f t="shared" si="1"/>
        <v>|BFZ|青赤|12|《[[コジレックの伝令]]/Herald of Kozilek》|</v>
      </c>
      <c r="B40" t="s">
        <v>3</v>
      </c>
      <c r="C40" t="s">
        <v>14</v>
      </c>
      <c r="D40">
        <v>1</v>
      </c>
      <c r="E40" t="s">
        <v>3</v>
      </c>
      <c r="F40" t="s">
        <v>30</v>
      </c>
      <c r="G40">
        <v>6</v>
      </c>
      <c r="H40" t="s">
        <v>3</v>
      </c>
      <c r="I40">
        <v>12</v>
      </c>
      <c r="J40" t="s">
        <v>3</v>
      </c>
      <c r="N40" t="s">
        <v>307</v>
      </c>
      <c r="O40" t="s">
        <v>200</v>
      </c>
      <c r="P40" t="s">
        <v>308</v>
      </c>
      <c r="Q40" t="s">
        <v>199</v>
      </c>
      <c r="R40" t="s">
        <v>309</v>
      </c>
      <c r="S40" s="1"/>
      <c r="U40" t="s">
        <v>3</v>
      </c>
    </row>
    <row r="41" spans="1:21" x14ac:dyDescent="0.4">
      <c r="A41" t="str">
        <f t="shared" si="1"/>
        <v>|BFZ|黒緑|17|《[[血統の解体者]]/Brood Butcher》|</v>
      </c>
      <c r="B41" t="s">
        <v>3</v>
      </c>
      <c r="C41" t="s">
        <v>14</v>
      </c>
      <c r="D41">
        <v>1</v>
      </c>
      <c r="E41" t="s">
        <v>3</v>
      </c>
      <c r="F41" t="s">
        <v>196</v>
      </c>
      <c r="G41">
        <v>6</v>
      </c>
      <c r="H41" t="s">
        <v>3</v>
      </c>
      <c r="I41">
        <v>17</v>
      </c>
      <c r="J41" t="s">
        <v>3</v>
      </c>
      <c r="N41" t="s">
        <v>307</v>
      </c>
      <c r="O41" t="s">
        <v>198</v>
      </c>
      <c r="P41" t="s">
        <v>308</v>
      </c>
      <c r="Q41" t="s">
        <v>197</v>
      </c>
      <c r="R41" t="s">
        <v>309</v>
      </c>
      <c r="S41" s="1"/>
      <c r="U41" t="s">
        <v>3</v>
      </c>
    </row>
    <row r="42" spans="1:21" x14ac:dyDescent="0.4">
      <c r="A42" t="str">
        <f t="shared" si="1"/>
        <v>|BFZ|黒緑|13|《[[地下墓地の選別者]]/Catacomb Sifter》|</v>
      </c>
      <c r="B42" t="s">
        <v>3</v>
      </c>
      <c r="C42" t="s">
        <v>14</v>
      </c>
      <c r="D42">
        <v>1</v>
      </c>
      <c r="E42" t="s">
        <v>3</v>
      </c>
      <c r="F42" t="s">
        <v>196</v>
      </c>
      <c r="G42">
        <v>6</v>
      </c>
      <c r="H42" t="s">
        <v>3</v>
      </c>
      <c r="I42">
        <v>13</v>
      </c>
      <c r="J42" t="s">
        <v>3</v>
      </c>
      <c r="N42" t="s">
        <v>307</v>
      </c>
      <c r="O42" t="s">
        <v>195</v>
      </c>
      <c r="P42" t="s">
        <v>308</v>
      </c>
      <c r="Q42" t="s">
        <v>194</v>
      </c>
      <c r="R42" t="s">
        <v>309</v>
      </c>
      <c r="S42" s="1"/>
      <c r="U42" t="s">
        <v>3</v>
      </c>
    </row>
    <row r="43" spans="1:21" x14ac:dyDescent="0.4">
      <c r="A43" t="str">
        <f t="shared" si="1"/>
        <v>|OGW|青|16|《[[深水潜み]]/Deepfathom Skulker》|</v>
      </c>
      <c r="B43" t="s">
        <v>3</v>
      </c>
      <c r="C43" t="s">
        <v>24</v>
      </c>
      <c r="D43">
        <v>2</v>
      </c>
      <c r="E43" t="s">
        <v>3</v>
      </c>
      <c r="F43" t="s">
        <v>53</v>
      </c>
      <c r="G43">
        <v>2</v>
      </c>
      <c r="H43" t="s">
        <v>3</v>
      </c>
      <c r="I43">
        <v>16</v>
      </c>
      <c r="J43" t="s">
        <v>3</v>
      </c>
      <c r="N43" t="s">
        <v>307</v>
      </c>
      <c r="O43" t="s">
        <v>193</v>
      </c>
      <c r="P43" t="s">
        <v>308</v>
      </c>
      <c r="Q43" t="s">
        <v>192</v>
      </c>
      <c r="R43" t="s">
        <v>309</v>
      </c>
      <c r="S43" s="1"/>
      <c r="U43" t="s">
        <v>3</v>
      </c>
    </row>
    <row r="44" spans="1:21" x14ac:dyDescent="0.4">
      <c r="A44" t="str">
        <f t="shared" si="1"/>
        <v>|OGW|黒|23|《[[真実を覆すもの]]/Inverter of Truth》|</v>
      </c>
      <c r="B44" t="s">
        <v>3</v>
      </c>
      <c r="C44" t="s">
        <v>24</v>
      </c>
      <c r="D44">
        <v>2</v>
      </c>
      <c r="E44" t="s">
        <v>3</v>
      </c>
      <c r="F44" t="s">
        <v>27</v>
      </c>
      <c r="G44">
        <v>3</v>
      </c>
      <c r="H44" t="s">
        <v>3</v>
      </c>
      <c r="I44">
        <v>23</v>
      </c>
      <c r="J44" t="s">
        <v>3</v>
      </c>
      <c r="N44" t="s">
        <v>307</v>
      </c>
      <c r="O44" t="s">
        <v>191</v>
      </c>
      <c r="P44" t="s">
        <v>308</v>
      </c>
      <c r="Q44" t="s">
        <v>190</v>
      </c>
      <c r="R44" t="s">
        <v>309</v>
      </c>
      <c r="S44" s="1"/>
      <c r="U44" t="s">
        <v>3</v>
      </c>
    </row>
    <row r="45" spans="1:21" x14ac:dyDescent="0.4">
      <c r="A45" t="str">
        <f t="shared" si="1"/>
        <v>|OGW|緑|21|《[[産み落とす巨体]]/Birthing Hulk》|</v>
      </c>
      <c r="B45" t="s">
        <v>3</v>
      </c>
      <c r="C45" t="s">
        <v>24</v>
      </c>
      <c r="D45">
        <v>2</v>
      </c>
      <c r="E45" t="s">
        <v>3</v>
      </c>
      <c r="F45" t="s">
        <v>189</v>
      </c>
      <c r="G45">
        <v>5</v>
      </c>
      <c r="H45" t="s">
        <v>3</v>
      </c>
      <c r="I45">
        <v>21</v>
      </c>
      <c r="J45" t="s">
        <v>3</v>
      </c>
      <c r="N45" t="s">
        <v>307</v>
      </c>
      <c r="O45" t="s">
        <v>188</v>
      </c>
      <c r="P45" t="s">
        <v>308</v>
      </c>
      <c r="Q45" t="s">
        <v>187</v>
      </c>
      <c r="R45" t="s">
        <v>309</v>
      </c>
      <c r="S45" s="1"/>
      <c r="U45" t="s">
        <v>3</v>
      </c>
    </row>
    <row r="46" spans="1:21" x14ac:dyDescent="0.4">
      <c r="A46" t="str">
        <f t="shared" si="1"/>
        <v>|OGW|緑|25|《[[世界を壊すもの]]/World Breaker》|</v>
      </c>
      <c r="B46" t="s">
        <v>3</v>
      </c>
      <c r="C46" t="s">
        <v>24</v>
      </c>
      <c r="D46">
        <v>2</v>
      </c>
      <c r="E46" t="s">
        <v>3</v>
      </c>
      <c r="F46" t="s">
        <v>13</v>
      </c>
      <c r="G46">
        <v>5</v>
      </c>
      <c r="H46" t="s">
        <v>3</v>
      </c>
      <c r="I46">
        <v>25</v>
      </c>
      <c r="J46" t="s">
        <v>3</v>
      </c>
      <c r="N46" t="s">
        <v>307</v>
      </c>
      <c r="O46" t="s">
        <v>186</v>
      </c>
      <c r="P46" t="s">
        <v>308</v>
      </c>
      <c r="Q46" t="s">
        <v>185</v>
      </c>
      <c r="R46" t="s">
        <v>309</v>
      </c>
      <c r="S46" s="1"/>
      <c r="U46" t="s">
        <v>3</v>
      </c>
    </row>
    <row r="47" spans="1:21" x14ac:dyDescent="0.4">
      <c r="A47" t="str">
        <f t="shared" si="1"/>
        <v>|OGW|青黒|20|《[[精神溶かし]]/Mindmelter》|</v>
      </c>
      <c r="B47" t="s">
        <v>3</v>
      </c>
      <c r="C47" t="s">
        <v>24</v>
      </c>
      <c r="D47">
        <v>2</v>
      </c>
      <c r="E47" t="s">
        <v>3</v>
      </c>
      <c r="F47" t="s">
        <v>184</v>
      </c>
      <c r="G47">
        <v>6</v>
      </c>
      <c r="H47" t="s">
        <v>3</v>
      </c>
      <c r="I47">
        <v>20</v>
      </c>
      <c r="J47" t="s">
        <v>3</v>
      </c>
      <c r="N47" t="s">
        <v>307</v>
      </c>
      <c r="O47" t="s">
        <v>183</v>
      </c>
      <c r="P47" t="s">
        <v>308</v>
      </c>
      <c r="Q47" t="s">
        <v>182</v>
      </c>
      <c r="R47" t="s">
        <v>309</v>
      </c>
      <c r="S47" s="1"/>
      <c r="U47" t="s">
        <v>3</v>
      </c>
    </row>
    <row r="48" spans="1:21" x14ac:dyDescent="0.4">
      <c r="A48" t="str">
        <f t="shared" si="1"/>
        <v>|OGW|黒赤|15|《[[鞭打ちドローン]]/Flayer Drone》|</v>
      </c>
      <c r="B48" t="s">
        <v>3</v>
      </c>
      <c r="C48" t="s">
        <v>24</v>
      </c>
      <c r="D48">
        <v>2</v>
      </c>
      <c r="E48" t="s">
        <v>3</v>
      </c>
      <c r="F48" t="s">
        <v>181</v>
      </c>
      <c r="G48">
        <v>6</v>
      </c>
      <c r="H48" t="s">
        <v>3</v>
      </c>
      <c r="I48">
        <v>15</v>
      </c>
      <c r="J48" t="s">
        <v>3</v>
      </c>
      <c r="N48" t="s">
        <v>307</v>
      </c>
      <c r="O48" t="s">
        <v>180</v>
      </c>
      <c r="P48" t="s">
        <v>308</v>
      </c>
      <c r="Q48" t="s">
        <v>179</v>
      </c>
      <c r="R48" t="s">
        <v>309</v>
      </c>
      <c r="S48" s="1"/>
      <c r="U48" t="s">
        <v>3</v>
      </c>
    </row>
    <row r="49" spans="1:22" x14ac:dyDescent="0.4">
      <c r="A49" t="str">
        <f t="shared" si="1"/>
        <v/>
      </c>
      <c r="S49" s="1"/>
    </row>
    <row r="50" spans="1:22" x14ac:dyDescent="0.4">
      <c r="A50" t="str">
        <f t="shared" si="1"/>
        <v>**呪文カード</v>
      </c>
      <c r="B50" t="s">
        <v>62</v>
      </c>
    </row>
    <row r="51" spans="1:22" x14ac:dyDescent="0.4">
      <c r="A51" t="str">
        <f t="shared" si="1"/>
        <v>|LEFT:50|LEFT:50|LEFT:50|LEFT:500|c</v>
      </c>
      <c r="B51" t="s">
        <v>3</v>
      </c>
      <c r="C51" t="s">
        <v>20</v>
      </c>
      <c r="E51" t="s">
        <v>3</v>
      </c>
      <c r="F51" t="s">
        <v>20</v>
      </c>
      <c r="H51" t="s">
        <v>3</v>
      </c>
      <c r="I51" t="s">
        <v>20</v>
      </c>
      <c r="J51" t="s">
        <v>3</v>
      </c>
      <c r="O51" t="s">
        <v>19</v>
      </c>
      <c r="U51" t="s">
        <v>3</v>
      </c>
      <c r="V51" t="s">
        <v>18</v>
      </c>
    </row>
    <row r="52" spans="1:22" x14ac:dyDescent="0.4">
      <c r="A52" t="str">
        <f t="shared" si="1"/>
        <v>|セット|色|コスト|カード名|</v>
      </c>
      <c r="B52" t="s">
        <v>3</v>
      </c>
      <c r="C52" t="s">
        <v>61</v>
      </c>
      <c r="E52" t="s">
        <v>3</v>
      </c>
      <c r="F52" t="s">
        <v>60</v>
      </c>
      <c r="H52" t="s">
        <v>3</v>
      </c>
      <c r="I52" t="s">
        <v>59</v>
      </c>
      <c r="J52" t="s">
        <v>3</v>
      </c>
      <c r="O52" t="s">
        <v>58</v>
      </c>
      <c r="U52" t="s">
        <v>3</v>
      </c>
    </row>
    <row r="53" spans="1:22" x14ac:dyDescent="0.4">
      <c r="A53" t="str">
        <f t="shared" si="1"/>
        <v>|BFZ|青|6|《[[逆境]]/Adverse Conditions》|</v>
      </c>
      <c r="B53" t="s">
        <v>3</v>
      </c>
      <c r="C53" t="s">
        <v>14</v>
      </c>
      <c r="D53">
        <v>1</v>
      </c>
      <c r="E53" t="s">
        <v>3</v>
      </c>
      <c r="F53" t="s">
        <v>53</v>
      </c>
      <c r="G53">
        <v>2</v>
      </c>
      <c r="H53" t="s">
        <v>3</v>
      </c>
      <c r="I53">
        <v>6</v>
      </c>
      <c r="J53" t="s">
        <v>3</v>
      </c>
      <c r="N53" t="s">
        <v>307</v>
      </c>
      <c r="O53" t="s">
        <v>57</v>
      </c>
      <c r="P53" t="s">
        <v>308</v>
      </c>
      <c r="Q53" t="s">
        <v>56</v>
      </c>
      <c r="R53" t="s">
        <v>309</v>
      </c>
      <c r="S53" s="1"/>
      <c r="U53" t="s">
        <v>3</v>
      </c>
    </row>
    <row r="54" spans="1:22" x14ac:dyDescent="0.4">
      <c r="A54" t="str">
        <f t="shared" si="1"/>
        <v>|BFZ|青|6|《[[手酷い失敗]]/Horribly Awry》|</v>
      </c>
      <c r="B54" t="s">
        <v>3</v>
      </c>
      <c r="C54" t="s">
        <v>14</v>
      </c>
      <c r="D54">
        <v>1</v>
      </c>
      <c r="E54" t="s">
        <v>3</v>
      </c>
      <c r="F54" t="s">
        <v>53</v>
      </c>
      <c r="G54">
        <v>2</v>
      </c>
      <c r="H54" t="s">
        <v>3</v>
      </c>
      <c r="I54">
        <v>6</v>
      </c>
      <c r="J54" t="s">
        <v>3</v>
      </c>
      <c r="N54" t="s">
        <v>307</v>
      </c>
      <c r="O54" t="s">
        <v>55</v>
      </c>
      <c r="P54" t="s">
        <v>308</v>
      </c>
      <c r="Q54" t="s">
        <v>54</v>
      </c>
      <c r="R54" t="s">
        <v>309</v>
      </c>
      <c r="S54" s="1"/>
      <c r="U54" t="s">
        <v>3</v>
      </c>
    </row>
    <row r="55" spans="1:22" x14ac:dyDescent="0.4">
      <c r="A55" t="str">
        <f t="shared" si="1"/>
        <v>|BFZ|青|5|《[[呪文萎れ]]/Spell Shrivel》|</v>
      </c>
      <c r="B55" t="s">
        <v>3</v>
      </c>
      <c r="C55" t="s">
        <v>14</v>
      </c>
      <c r="D55">
        <v>1</v>
      </c>
      <c r="E55" t="s">
        <v>3</v>
      </c>
      <c r="F55" t="s">
        <v>53</v>
      </c>
      <c r="G55">
        <v>2</v>
      </c>
      <c r="H55" t="s">
        <v>3</v>
      </c>
      <c r="I55">
        <v>5</v>
      </c>
      <c r="J55" t="s">
        <v>3</v>
      </c>
      <c r="N55" t="s">
        <v>307</v>
      </c>
      <c r="O55" t="s">
        <v>52</v>
      </c>
      <c r="P55" t="s">
        <v>308</v>
      </c>
      <c r="Q55" t="s">
        <v>51</v>
      </c>
      <c r="R55" t="s">
        <v>309</v>
      </c>
      <c r="S55" s="1"/>
      <c r="U55" t="s">
        <v>3</v>
      </c>
    </row>
    <row r="56" spans="1:22" x14ac:dyDescent="0.4">
      <c r="A56" t="str">
        <f t="shared" si="1"/>
        <v>|BFZ|黒|4|《[[完全無視]]/Complete Disregard》|</v>
      </c>
      <c r="B56" t="s">
        <v>3</v>
      </c>
      <c r="C56" t="s">
        <v>14</v>
      </c>
      <c r="D56">
        <v>1</v>
      </c>
      <c r="E56" t="s">
        <v>3</v>
      </c>
      <c r="F56" t="s">
        <v>27</v>
      </c>
      <c r="G56">
        <v>3</v>
      </c>
      <c r="H56" t="s">
        <v>3</v>
      </c>
      <c r="I56">
        <v>4</v>
      </c>
      <c r="J56" t="s">
        <v>3</v>
      </c>
      <c r="N56" t="s">
        <v>307</v>
      </c>
      <c r="O56" t="s">
        <v>50</v>
      </c>
      <c r="P56" t="s">
        <v>308</v>
      </c>
      <c r="Q56" t="s">
        <v>49</v>
      </c>
      <c r="R56" t="s">
        <v>309</v>
      </c>
      <c r="S56" s="1"/>
      <c r="U56" t="s">
        <v>3</v>
      </c>
    </row>
    <row r="57" spans="1:22" x14ac:dyDescent="0.4">
      <c r="A57" t="str">
        <f t="shared" si="1"/>
        <v>|BFZ|黒|7|《[[墓の出産]]/Grave Birthing》|</v>
      </c>
      <c r="B57" t="s">
        <v>3</v>
      </c>
      <c r="C57" t="s">
        <v>14</v>
      </c>
      <c r="D57">
        <v>1</v>
      </c>
      <c r="E57" t="s">
        <v>3</v>
      </c>
      <c r="F57" t="s">
        <v>27</v>
      </c>
      <c r="G57">
        <v>3</v>
      </c>
      <c r="H57" t="s">
        <v>3</v>
      </c>
      <c r="I57">
        <v>7</v>
      </c>
      <c r="J57" t="s">
        <v>3</v>
      </c>
      <c r="N57" t="s">
        <v>307</v>
      </c>
      <c r="O57" t="s">
        <v>48</v>
      </c>
      <c r="P57" t="s">
        <v>308</v>
      </c>
      <c r="Q57" t="s">
        <v>47</v>
      </c>
      <c r="R57" t="s">
        <v>309</v>
      </c>
      <c r="S57" s="1"/>
      <c r="U57" t="s">
        <v>3</v>
      </c>
    </row>
    <row r="58" spans="1:22" x14ac:dyDescent="0.4">
      <c r="A58" t="str">
        <f t="shared" si="1"/>
        <v>|BFZ|黒|5|《[[荒廃の一掴み]]/Grip of Desolation》|</v>
      </c>
      <c r="B58" t="s">
        <v>3</v>
      </c>
      <c r="C58" t="s">
        <v>14</v>
      </c>
      <c r="D58">
        <v>1</v>
      </c>
      <c r="E58" t="s">
        <v>3</v>
      </c>
      <c r="F58" t="s">
        <v>27</v>
      </c>
      <c r="G58">
        <v>3</v>
      </c>
      <c r="H58" t="s">
        <v>3</v>
      </c>
      <c r="I58">
        <v>5</v>
      </c>
      <c r="J58" t="s">
        <v>3</v>
      </c>
      <c r="N58" t="s">
        <v>307</v>
      </c>
      <c r="O58" t="s">
        <v>46</v>
      </c>
      <c r="P58" t="s">
        <v>308</v>
      </c>
      <c r="Q58" t="s">
        <v>45</v>
      </c>
      <c r="R58" t="s">
        <v>309</v>
      </c>
      <c r="S58" s="1"/>
      <c r="U58" t="s">
        <v>3</v>
      </c>
    </row>
    <row r="59" spans="1:22" x14ac:dyDescent="0.4">
      <c r="A59" t="str">
        <f t="shared" si="1"/>
        <v>|BFZ|黒|3|《[[精神背信]]/Transgress the Mind》|</v>
      </c>
      <c r="B59" t="s">
        <v>3</v>
      </c>
      <c r="C59" t="s">
        <v>14</v>
      </c>
      <c r="D59">
        <v>1</v>
      </c>
      <c r="E59" t="s">
        <v>3</v>
      </c>
      <c r="F59" t="s">
        <v>27</v>
      </c>
      <c r="G59">
        <v>3</v>
      </c>
      <c r="H59" t="s">
        <v>3</v>
      </c>
      <c r="I59">
        <v>3</v>
      </c>
      <c r="J59" t="s">
        <v>3</v>
      </c>
      <c r="N59" t="s">
        <v>307</v>
      </c>
      <c r="O59" t="s">
        <v>44</v>
      </c>
      <c r="P59" t="s">
        <v>308</v>
      </c>
      <c r="Q59" t="s">
        <v>43</v>
      </c>
      <c r="R59" t="s">
        <v>309</v>
      </c>
      <c r="S59" s="1"/>
      <c r="U59" t="s">
        <v>3</v>
      </c>
    </row>
    <row r="60" spans="1:22" x14ac:dyDescent="0.4">
      <c r="A60" t="str">
        <f t="shared" si="1"/>
        <v>|BFZ|赤|6|《[[塵への崩壊]]/Crumble to Dust》|</v>
      </c>
      <c r="B60" t="s">
        <v>3</v>
      </c>
      <c r="C60" t="s">
        <v>14</v>
      </c>
      <c r="D60">
        <v>1</v>
      </c>
      <c r="E60" t="s">
        <v>3</v>
      </c>
      <c r="F60" t="s">
        <v>17</v>
      </c>
      <c r="G60">
        <v>4</v>
      </c>
      <c r="H60" t="s">
        <v>3</v>
      </c>
      <c r="I60">
        <v>6</v>
      </c>
      <c r="J60" t="s">
        <v>3</v>
      </c>
      <c r="N60" t="s">
        <v>307</v>
      </c>
      <c r="O60" t="s">
        <v>42</v>
      </c>
      <c r="P60" t="s">
        <v>308</v>
      </c>
      <c r="Q60" t="s">
        <v>41</v>
      </c>
      <c r="R60" t="s">
        <v>309</v>
      </c>
      <c r="S60" s="1"/>
      <c r="U60" t="s">
        <v>3</v>
      </c>
    </row>
    <row r="61" spans="1:22" x14ac:dyDescent="0.4">
      <c r="A61" t="str">
        <f t="shared" si="1"/>
        <v>|BFZ|赤|1|《[[昇華者の突撃]]/Processor Assault》|</v>
      </c>
      <c r="B61" t="s">
        <v>3</v>
      </c>
      <c r="C61" t="s">
        <v>14</v>
      </c>
      <c r="D61">
        <v>1</v>
      </c>
      <c r="E61" t="s">
        <v>3</v>
      </c>
      <c r="F61" t="s">
        <v>17</v>
      </c>
      <c r="G61">
        <v>4</v>
      </c>
      <c r="H61" t="s">
        <v>3</v>
      </c>
      <c r="I61">
        <v>1</v>
      </c>
      <c r="J61" t="s">
        <v>3</v>
      </c>
      <c r="N61" t="s">
        <v>307</v>
      </c>
      <c r="O61" t="s">
        <v>40</v>
      </c>
      <c r="P61" t="s">
        <v>308</v>
      </c>
      <c r="Q61" t="s">
        <v>39</v>
      </c>
      <c r="R61" t="s">
        <v>309</v>
      </c>
      <c r="S61" s="1"/>
      <c r="U61" t="s">
        <v>3</v>
      </c>
    </row>
    <row r="62" spans="1:22" x14ac:dyDescent="0.4">
      <c r="A62" t="str">
        <f t="shared" si="1"/>
        <v>|BFZ|赤|14|《[[うねる撃ちこみ]]/Serpentine Spike》|</v>
      </c>
      <c r="B62" t="s">
        <v>3</v>
      </c>
      <c r="C62" t="s">
        <v>14</v>
      </c>
      <c r="D62">
        <v>1</v>
      </c>
      <c r="E62" t="s">
        <v>3</v>
      </c>
      <c r="F62" t="s">
        <v>17</v>
      </c>
      <c r="G62">
        <v>4</v>
      </c>
      <c r="H62" t="s">
        <v>3</v>
      </c>
      <c r="I62">
        <v>14</v>
      </c>
      <c r="J62" t="s">
        <v>3</v>
      </c>
      <c r="N62" t="s">
        <v>307</v>
      </c>
      <c r="O62" t="s">
        <v>38</v>
      </c>
      <c r="P62" t="s">
        <v>308</v>
      </c>
      <c r="Q62" t="s">
        <v>37</v>
      </c>
      <c r="R62" t="s">
        <v>309</v>
      </c>
      <c r="S62" s="1"/>
      <c r="U62" t="s">
        <v>3</v>
      </c>
    </row>
    <row r="63" spans="1:22" x14ac:dyDescent="0.4">
      <c r="A63" t="str">
        <f t="shared" si="1"/>
        <v>|BFZ|赤|6|《[[虚空の接触]]/Touch of the Void》|</v>
      </c>
      <c r="B63" t="s">
        <v>3</v>
      </c>
      <c r="C63" t="s">
        <v>14</v>
      </c>
      <c r="D63">
        <v>1</v>
      </c>
      <c r="E63" t="s">
        <v>3</v>
      </c>
      <c r="F63" t="s">
        <v>17</v>
      </c>
      <c r="G63">
        <v>4</v>
      </c>
      <c r="H63" t="s">
        <v>3</v>
      </c>
      <c r="I63">
        <v>6</v>
      </c>
      <c r="J63" t="s">
        <v>3</v>
      </c>
      <c r="N63" t="s">
        <v>307</v>
      </c>
      <c r="O63" t="s">
        <v>36</v>
      </c>
      <c r="P63" t="s">
        <v>308</v>
      </c>
      <c r="Q63" t="s">
        <v>35</v>
      </c>
      <c r="R63" t="s">
        <v>309</v>
      </c>
      <c r="S63" s="1"/>
      <c r="U63" t="s">
        <v>3</v>
      </c>
    </row>
    <row r="64" spans="1:22" x14ac:dyDescent="0.4">
      <c r="A64" t="str">
        <f t="shared" si="1"/>
        <v>|BFZ|赤|2|《[[敵対]]/Turn Against》|</v>
      </c>
      <c r="B64" t="s">
        <v>3</v>
      </c>
      <c r="C64" t="s">
        <v>14</v>
      </c>
      <c r="D64">
        <v>1</v>
      </c>
      <c r="E64" t="s">
        <v>3</v>
      </c>
      <c r="F64" t="s">
        <v>17</v>
      </c>
      <c r="G64">
        <v>4</v>
      </c>
      <c r="H64" t="s">
        <v>3</v>
      </c>
      <c r="I64">
        <v>2</v>
      </c>
      <c r="J64" t="s">
        <v>3</v>
      </c>
      <c r="N64" t="s">
        <v>307</v>
      </c>
      <c r="O64" t="s">
        <v>34</v>
      </c>
      <c r="P64" t="s">
        <v>308</v>
      </c>
      <c r="Q64" t="s">
        <v>33</v>
      </c>
      <c r="R64" t="s">
        <v>309</v>
      </c>
      <c r="S64" s="1"/>
      <c r="U64" t="s">
        <v>3</v>
      </c>
    </row>
    <row r="65" spans="1:22" x14ac:dyDescent="0.4">
      <c r="A65" t="str">
        <f t="shared" ref="A65:A96" si="2">B65&amp;C65&amp;E65&amp;F65&amp;H65&amp;I65&amp;J65&amp;K65&amp;M65&amp;N65&amp;O65&amp;P65&amp;Q65&amp;R65&amp;S65&amp;T65&amp;U65&amp;V65</f>
        <v>|BFZ|緑|10|《[[末裔の呼び出し]]/Call the Scions》|</v>
      </c>
      <c r="B65" t="s">
        <v>3</v>
      </c>
      <c r="C65" t="s">
        <v>14</v>
      </c>
      <c r="D65">
        <v>1</v>
      </c>
      <c r="E65" t="s">
        <v>3</v>
      </c>
      <c r="F65" t="s">
        <v>13</v>
      </c>
      <c r="G65">
        <v>5</v>
      </c>
      <c r="H65" t="s">
        <v>3</v>
      </c>
      <c r="I65">
        <v>10</v>
      </c>
      <c r="J65" t="s">
        <v>3</v>
      </c>
      <c r="N65" t="s">
        <v>307</v>
      </c>
      <c r="O65" t="s">
        <v>32</v>
      </c>
      <c r="P65" t="s">
        <v>308</v>
      </c>
      <c r="Q65" t="s">
        <v>31</v>
      </c>
      <c r="R65" t="s">
        <v>309</v>
      </c>
      <c r="S65" s="1"/>
      <c r="U65" t="s">
        <v>3</v>
      </c>
    </row>
    <row r="66" spans="1:22" x14ac:dyDescent="0.4">
      <c r="A66" t="str">
        <f t="shared" si="2"/>
        <v>|BFZ|青赤|12|《[[粗暴な排除]]/Brutal Expulsion》|</v>
      </c>
      <c r="B66" t="s">
        <v>3</v>
      </c>
      <c r="C66" t="s">
        <v>14</v>
      </c>
      <c r="D66">
        <v>1</v>
      </c>
      <c r="E66" t="s">
        <v>3</v>
      </c>
      <c r="F66" t="s">
        <v>30</v>
      </c>
      <c r="G66">
        <v>6</v>
      </c>
      <c r="H66" t="s">
        <v>3</v>
      </c>
      <c r="I66">
        <v>12</v>
      </c>
      <c r="J66" t="s">
        <v>3</v>
      </c>
      <c r="N66" t="s">
        <v>307</v>
      </c>
      <c r="O66" t="s">
        <v>29</v>
      </c>
      <c r="P66" t="s">
        <v>308</v>
      </c>
      <c r="Q66" t="s">
        <v>28</v>
      </c>
      <c r="R66" t="s">
        <v>309</v>
      </c>
      <c r="S66" s="1"/>
      <c r="U66" t="s">
        <v>3</v>
      </c>
    </row>
    <row r="67" spans="1:22" x14ac:dyDescent="0.4">
      <c r="A67" t="str">
        <f t="shared" si="2"/>
        <v>|OGW|黒|22|《[[粗暴な幻視]]/Visions of Brutality》|</v>
      </c>
      <c r="B67" t="s">
        <v>3</v>
      </c>
      <c r="C67" t="s">
        <v>24</v>
      </c>
      <c r="D67">
        <v>2</v>
      </c>
      <c r="E67" t="s">
        <v>3</v>
      </c>
      <c r="F67" t="s">
        <v>27</v>
      </c>
      <c r="G67">
        <v>3</v>
      </c>
      <c r="H67" t="s">
        <v>3</v>
      </c>
      <c r="I67">
        <v>22</v>
      </c>
      <c r="J67" t="s">
        <v>3</v>
      </c>
      <c r="N67" t="s">
        <v>307</v>
      </c>
      <c r="O67" t="s">
        <v>26</v>
      </c>
      <c r="P67" t="s">
        <v>308</v>
      </c>
      <c r="Q67" t="s">
        <v>25</v>
      </c>
      <c r="R67" t="s">
        <v>309</v>
      </c>
      <c r="S67" s="1"/>
      <c r="U67" t="s">
        <v>3</v>
      </c>
    </row>
    <row r="68" spans="1:22" x14ac:dyDescent="0.4">
      <c r="A68" t="str">
        <f t="shared" si="2"/>
        <v>|OGW|赤|3|《[[コジレックの帰還]]/Kozilek's Return》|</v>
      </c>
      <c r="B68" t="s">
        <v>3</v>
      </c>
      <c r="C68" t="s">
        <v>24</v>
      </c>
      <c r="D68">
        <v>2</v>
      </c>
      <c r="E68" t="s">
        <v>3</v>
      </c>
      <c r="F68" t="s">
        <v>17</v>
      </c>
      <c r="G68">
        <v>4</v>
      </c>
      <c r="H68" t="s">
        <v>3</v>
      </c>
      <c r="I68">
        <v>3</v>
      </c>
      <c r="J68" t="s">
        <v>3</v>
      </c>
      <c r="N68" t="s">
        <v>307</v>
      </c>
      <c r="O68" t="s">
        <v>23</v>
      </c>
      <c r="P68" t="s">
        <v>308</v>
      </c>
      <c r="Q68" t="s">
        <v>22</v>
      </c>
      <c r="R68" t="s">
        <v>309</v>
      </c>
      <c r="S68" s="1"/>
      <c r="U68" t="s">
        <v>3</v>
      </c>
    </row>
    <row r="69" spans="1:22" x14ac:dyDescent="0.4">
      <c r="A69" t="str">
        <f t="shared" si="2"/>
        <v/>
      </c>
      <c r="S69" s="1"/>
    </row>
    <row r="70" spans="1:22" x14ac:dyDescent="0.4">
      <c r="A70" t="str">
        <f t="shared" si="2"/>
        <v>**サポートカード</v>
      </c>
      <c r="B70" t="s">
        <v>21</v>
      </c>
    </row>
    <row r="71" spans="1:22" x14ac:dyDescent="0.4">
      <c r="A71" t="str">
        <f t="shared" si="2"/>
        <v>|LEFT:50|LEFT:50|LEFT:50|LEFT:500|c</v>
      </c>
      <c r="B71" t="s">
        <v>3</v>
      </c>
      <c r="C71" t="s">
        <v>20</v>
      </c>
      <c r="E71" t="s">
        <v>3</v>
      </c>
      <c r="F71" t="s">
        <v>20</v>
      </c>
      <c r="H71" t="s">
        <v>3</v>
      </c>
      <c r="I71" t="s">
        <v>20</v>
      </c>
      <c r="J71" t="s">
        <v>3</v>
      </c>
      <c r="O71" t="s">
        <v>19</v>
      </c>
      <c r="U71" t="s">
        <v>3</v>
      </c>
      <c r="V71" t="s">
        <v>18</v>
      </c>
    </row>
    <row r="72" spans="1:22" x14ac:dyDescent="0.4">
      <c r="A72" t="str">
        <f t="shared" si="2"/>
        <v>|BFZ|赤|7|《[[溶鉄の生育場]]/Molten Nursery》|</v>
      </c>
      <c r="B72" t="s">
        <v>3</v>
      </c>
      <c r="C72" t="s">
        <v>14</v>
      </c>
      <c r="D72">
        <v>1</v>
      </c>
      <c r="E72" t="s">
        <v>3</v>
      </c>
      <c r="F72" t="s">
        <v>17</v>
      </c>
      <c r="G72">
        <v>4</v>
      </c>
      <c r="H72" t="s">
        <v>3</v>
      </c>
      <c r="I72">
        <v>7</v>
      </c>
      <c r="J72" t="s">
        <v>3</v>
      </c>
      <c r="N72" t="s">
        <v>307</v>
      </c>
      <c r="O72" t="s">
        <v>16</v>
      </c>
      <c r="P72" t="s">
        <v>308</v>
      </c>
      <c r="Q72" t="s">
        <v>15</v>
      </c>
      <c r="R72" t="s">
        <v>309</v>
      </c>
      <c r="S72" s="1"/>
      <c r="U72" t="s">
        <v>3</v>
      </c>
    </row>
    <row r="73" spans="1:22" x14ac:dyDescent="0.4">
      <c r="A73" t="str">
        <f t="shared" si="2"/>
        <v>|BFZ|緑|9|《[[彼方より]]/From Beyond》|</v>
      </c>
      <c r="B73" t="s">
        <v>3</v>
      </c>
      <c r="C73" t="s">
        <v>14</v>
      </c>
      <c r="D73">
        <v>1</v>
      </c>
      <c r="E73" t="s">
        <v>3</v>
      </c>
      <c r="F73" t="s">
        <v>13</v>
      </c>
      <c r="G73">
        <v>5</v>
      </c>
      <c r="H73" t="s">
        <v>3</v>
      </c>
      <c r="I73">
        <v>9</v>
      </c>
      <c r="J73" t="s">
        <v>3</v>
      </c>
      <c r="N73" t="s">
        <v>307</v>
      </c>
      <c r="O73" t="s">
        <v>12</v>
      </c>
      <c r="P73" t="s">
        <v>308</v>
      </c>
      <c r="Q73" t="s">
        <v>11</v>
      </c>
      <c r="R73" t="s">
        <v>309</v>
      </c>
      <c r="S73" s="1"/>
      <c r="U73" t="s">
        <v>3</v>
      </c>
    </row>
    <row r="74" spans="1:22" x14ac:dyDescent="0.4">
      <c r="A74" t="str">
        <f t="shared" si="2"/>
        <v>《[[]]/》&gt;/]]|</v>
      </c>
      <c r="N74" t="s">
        <v>307</v>
      </c>
      <c r="P74" t="s">
        <v>308</v>
      </c>
      <c r="R74" t="s">
        <v>5</v>
      </c>
      <c r="S74" s="1" t="str">
        <f t="shared" ref="S72:S77" si="3">O74&amp;"/"&amp;Q74</f>
        <v>/</v>
      </c>
      <c r="T74" t="s">
        <v>4</v>
      </c>
      <c r="U74" t="s">
        <v>3</v>
      </c>
    </row>
    <row r="75" spans="1:22" x14ac:dyDescent="0.4">
      <c r="A75" t="str">
        <f t="shared" si="2"/>
        <v>《[[息詰まる忌まわしきもの]]/Smothering Abomination》|</v>
      </c>
      <c r="N75" t="s">
        <v>307</v>
      </c>
      <c r="O75" t="s">
        <v>10</v>
      </c>
      <c r="P75" t="s">
        <v>308</v>
      </c>
      <c r="Q75" t="s">
        <v>2</v>
      </c>
      <c r="R75" t="s">
        <v>309</v>
      </c>
      <c r="S75" s="1"/>
      <c r="U75" t="s">
        <v>3</v>
      </c>
    </row>
    <row r="76" spans="1:22" x14ac:dyDescent="0.4">
      <c r="A76" t="str">
        <f t="shared" si="2"/>
        <v>《[[淀みの種父]]/Sire of Stagnation》|</v>
      </c>
      <c r="N76" t="s">
        <v>307</v>
      </c>
      <c r="O76" t="s">
        <v>9</v>
      </c>
      <c r="P76" t="s">
        <v>308</v>
      </c>
      <c r="Q76" t="s">
        <v>1</v>
      </c>
      <c r="R76" t="s">
        <v>309</v>
      </c>
      <c r="S76" s="1"/>
      <c r="U76" t="s">
        <v>3</v>
      </c>
    </row>
    <row r="77" spans="1:22" x14ac:dyDescent="0.4">
      <c r="A77" t="str">
        <f t="shared" si="2"/>
        <v>《[[搾取ドローン]]/Reaver Drone》|</v>
      </c>
      <c r="N77" t="s">
        <v>307</v>
      </c>
      <c r="O77" t="s">
        <v>7</v>
      </c>
      <c r="P77" t="s">
        <v>308</v>
      </c>
      <c r="Q77" t="s">
        <v>0</v>
      </c>
      <c r="R77" t="s">
        <v>309</v>
      </c>
      <c r="S77" s="1"/>
      <c r="U77" t="s">
        <v>3</v>
      </c>
    </row>
    <row r="79" spans="1:22" x14ac:dyDescent="0.4">
      <c r="O79" t="str">
        <f>SUBSTITUTE(Q79," ","")</f>
        <v>SmotheringAbomination</v>
      </c>
      <c r="Q79" t="s">
        <v>2</v>
      </c>
    </row>
    <row r="80" spans="1:22" x14ac:dyDescent="0.4">
      <c r="O80" t="str">
        <f>SUBSTITUTE(Q80," ","")</f>
        <v>SireofStagnation</v>
      </c>
      <c r="Q80" t="s">
        <v>1</v>
      </c>
    </row>
    <row r="81" spans="15:17" x14ac:dyDescent="0.4">
      <c r="O81" t="str">
        <f>SUBSTITUTE(Q81," ","")</f>
        <v>ReaverDrone</v>
      </c>
      <c r="Q8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33"/>
  <sheetViews>
    <sheetView workbookViewId="0">
      <selection activeCell="H38" sqref="H38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18" si="0">B1&amp;C1&amp;E1&amp;F1&amp;H1&amp;I1&amp;J1&amp;K1&amp;M1&amp;N1&amp;O1&amp;P1&amp;Q1&amp;R1&amp;S1&amp;T1&amp;U1&amp;V1</f>
        <v>*嚥下カード一覧</v>
      </c>
      <c r="B1" t="s">
        <v>280</v>
      </c>
    </row>
    <row r="2" spans="1:22" x14ac:dyDescent="0.4">
      <c r="A2" t="str">
        <f t="shared" si="0"/>
        <v/>
      </c>
    </row>
    <row r="3" spans="1:22" x14ac:dyDescent="0.4">
      <c r="A3" t="str">
        <f t="shared" si="0"/>
        <v>**クリーチャーカード</v>
      </c>
      <c r="B3" t="s">
        <v>174</v>
      </c>
    </row>
    <row r="4" spans="1:22" x14ac:dyDescent="0.4">
      <c r="A4" t="str">
        <f t="shared" si="0"/>
        <v>|LEFT:50|LEFT:50|LEFT:50|LEFT:500|c</v>
      </c>
      <c r="B4" t="s">
        <v>3</v>
      </c>
      <c r="C4" t="s">
        <v>20</v>
      </c>
      <c r="E4" t="s">
        <v>3</v>
      </c>
      <c r="F4" t="s">
        <v>20</v>
      </c>
      <c r="H4" t="s">
        <v>3</v>
      </c>
      <c r="I4" t="s">
        <v>20</v>
      </c>
      <c r="J4" t="s">
        <v>3</v>
      </c>
      <c r="O4" t="s">
        <v>19</v>
      </c>
      <c r="U4" t="s">
        <v>3</v>
      </c>
      <c r="V4" t="s">
        <v>18</v>
      </c>
    </row>
    <row r="5" spans="1:22" x14ac:dyDescent="0.4">
      <c r="A5" t="str">
        <f t="shared" si="0"/>
        <v>|セット|色|嚥下|カード名|</v>
      </c>
      <c r="B5" t="s">
        <v>3</v>
      </c>
      <c r="C5" t="s">
        <v>61</v>
      </c>
      <c r="E5" t="s">
        <v>3</v>
      </c>
      <c r="F5" t="s">
        <v>60</v>
      </c>
      <c r="H5" t="s">
        <v>3</v>
      </c>
      <c r="I5" t="s">
        <v>275</v>
      </c>
      <c r="J5" t="s">
        <v>3</v>
      </c>
      <c r="O5" t="s">
        <v>58</v>
      </c>
      <c r="U5" t="s">
        <v>3</v>
      </c>
    </row>
    <row r="6" spans="1:22" x14ac:dyDescent="0.4">
      <c r="A6" t="str">
        <f t="shared" si="0"/>
        <v>|BFZ|青|1|《[[水底の潜入者]]/Benthic Infiltrator》|</v>
      </c>
      <c r="B6" t="s">
        <v>3</v>
      </c>
      <c r="C6" t="s">
        <v>14</v>
      </c>
      <c r="D6">
        <v>1</v>
      </c>
      <c r="E6" t="s">
        <v>3</v>
      </c>
      <c r="F6" t="s">
        <v>266</v>
      </c>
      <c r="G6">
        <v>2</v>
      </c>
      <c r="H6" t="s">
        <v>3</v>
      </c>
      <c r="I6">
        <v>1</v>
      </c>
      <c r="J6" t="s">
        <v>3</v>
      </c>
      <c r="N6" t="s">
        <v>307</v>
      </c>
      <c r="O6" t="s">
        <v>265</v>
      </c>
      <c r="P6" t="s">
        <v>308</v>
      </c>
      <c r="Q6" t="s">
        <v>264</v>
      </c>
      <c r="R6" t="s">
        <v>309</v>
      </c>
      <c r="S6" s="1"/>
      <c r="U6" t="s">
        <v>3</v>
      </c>
    </row>
    <row r="7" spans="1:22" x14ac:dyDescent="0.4">
      <c r="A7" t="str">
        <f t="shared" si="0"/>
        <v>|BFZ|青|1|《[[霧の侵入者]]/Mist Intruder》|</v>
      </c>
      <c r="B7" t="s">
        <v>3</v>
      </c>
      <c r="C7" t="s">
        <v>14</v>
      </c>
      <c r="D7">
        <f t="shared" ref="D7:D12" si="1">D6</f>
        <v>1</v>
      </c>
      <c r="E7" t="s">
        <v>3</v>
      </c>
      <c r="F7" t="s">
        <v>53</v>
      </c>
      <c r="G7">
        <f>G6</f>
        <v>2</v>
      </c>
      <c r="H7" t="s">
        <v>3</v>
      </c>
      <c r="I7">
        <v>1</v>
      </c>
      <c r="J7" t="s">
        <v>3</v>
      </c>
      <c r="N7" t="s">
        <v>307</v>
      </c>
      <c r="O7" t="s">
        <v>255</v>
      </c>
      <c r="P7" t="s">
        <v>308</v>
      </c>
      <c r="Q7" t="s">
        <v>254</v>
      </c>
      <c r="R7" t="s">
        <v>309</v>
      </c>
      <c r="S7" s="1"/>
      <c r="U7" t="s">
        <v>3</v>
      </c>
    </row>
    <row r="8" spans="1:22" x14ac:dyDescent="0.4">
      <c r="A8" t="str">
        <f t="shared" si="0"/>
        <v>|BFZ|青|1|《[[破滅を導くもの]]/Ruination Guide》|</v>
      </c>
      <c r="B8" t="s">
        <v>3</v>
      </c>
      <c r="C8" t="s">
        <v>14</v>
      </c>
      <c r="D8">
        <f t="shared" si="1"/>
        <v>1</v>
      </c>
      <c r="E8" t="s">
        <v>3</v>
      </c>
      <c r="F8" t="s">
        <v>53</v>
      </c>
      <c r="G8">
        <f>G7</f>
        <v>2</v>
      </c>
      <c r="H8" t="s">
        <v>3</v>
      </c>
      <c r="I8">
        <v>1</v>
      </c>
      <c r="J8" t="s">
        <v>3</v>
      </c>
      <c r="N8" t="s">
        <v>307</v>
      </c>
      <c r="O8" t="s">
        <v>249</v>
      </c>
      <c r="P8" t="s">
        <v>308</v>
      </c>
      <c r="Q8" t="s">
        <v>248</v>
      </c>
      <c r="R8" t="s">
        <v>309</v>
      </c>
      <c r="S8" s="1"/>
      <c r="U8" t="s">
        <v>3</v>
      </c>
    </row>
    <row r="9" spans="1:22" x14ac:dyDescent="0.4">
      <c r="A9" t="str">
        <f t="shared" si="0"/>
        <v>|BFZ|青|1|《[[回収ドローン]]/Salvage Drone》|</v>
      </c>
      <c r="B9" t="s">
        <v>3</v>
      </c>
      <c r="C9" t="s">
        <v>14</v>
      </c>
      <c r="D9">
        <f t="shared" si="1"/>
        <v>1</v>
      </c>
      <c r="E9" t="s">
        <v>3</v>
      </c>
      <c r="F9" t="s">
        <v>53</v>
      </c>
      <c r="G9">
        <f>G8</f>
        <v>2</v>
      </c>
      <c r="H9" t="s">
        <v>3</v>
      </c>
      <c r="I9">
        <v>1</v>
      </c>
      <c r="J9" t="s">
        <v>3</v>
      </c>
      <c r="N9" t="s">
        <v>307</v>
      </c>
      <c r="O9" t="s">
        <v>247</v>
      </c>
      <c r="P9" t="s">
        <v>308</v>
      </c>
      <c r="Q9" t="s">
        <v>246</v>
      </c>
      <c r="R9" t="s">
        <v>309</v>
      </c>
      <c r="S9" s="1"/>
      <c r="U9" t="s">
        <v>3</v>
      </c>
    </row>
    <row r="10" spans="1:22" x14ac:dyDescent="0.4">
      <c r="A10" t="str">
        <f t="shared" si="0"/>
        <v>|BFZ|黒|1|《[[淘汰ドローン]]/Culling Drone》|</v>
      </c>
      <c r="B10" t="s">
        <v>3</v>
      </c>
      <c r="C10" t="s">
        <v>14</v>
      </c>
      <c r="D10">
        <f t="shared" si="1"/>
        <v>1</v>
      </c>
      <c r="E10" t="s">
        <v>3</v>
      </c>
      <c r="F10" t="s">
        <v>241</v>
      </c>
      <c r="G10">
        <v>3</v>
      </c>
      <c r="H10" t="s">
        <v>3</v>
      </c>
      <c r="I10">
        <v>1</v>
      </c>
      <c r="J10" t="s">
        <v>3</v>
      </c>
      <c r="N10" t="s">
        <v>307</v>
      </c>
      <c r="O10" t="s">
        <v>240</v>
      </c>
      <c r="P10" t="s">
        <v>308</v>
      </c>
      <c r="Q10" t="s">
        <v>239</v>
      </c>
      <c r="R10" t="s">
        <v>309</v>
      </c>
      <c r="S10" s="1"/>
      <c r="U10" t="s">
        <v>3</v>
      </c>
    </row>
    <row r="11" spans="1:22" x14ac:dyDescent="0.4">
      <c r="A11" t="str">
        <f t="shared" si="0"/>
        <v>|BFZ|黒|1|《[[威圧ドローン]]/Dominator Drone》|</v>
      </c>
      <c r="B11" t="s">
        <v>3</v>
      </c>
      <c r="C11" t="s">
        <v>14</v>
      </c>
      <c r="D11">
        <f t="shared" si="1"/>
        <v>1</v>
      </c>
      <c r="E11" t="s">
        <v>3</v>
      </c>
      <c r="F11" t="s">
        <v>27</v>
      </c>
      <c r="G11">
        <f>G10</f>
        <v>3</v>
      </c>
      <c r="H11" t="s">
        <v>3</v>
      </c>
      <c r="I11">
        <v>1</v>
      </c>
      <c r="J11" t="s">
        <v>3</v>
      </c>
      <c r="N11" t="s">
        <v>307</v>
      </c>
      <c r="O11" t="s">
        <v>238</v>
      </c>
      <c r="P11" t="s">
        <v>308</v>
      </c>
      <c r="Q11" t="s">
        <v>237</v>
      </c>
      <c r="R11" t="s">
        <v>309</v>
      </c>
      <c r="S11" s="1"/>
      <c r="U11" t="s">
        <v>3</v>
      </c>
    </row>
    <row r="12" spans="1:22" x14ac:dyDescent="0.4">
      <c r="A12" t="str">
        <f t="shared" si="0"/>
        <v>|BFZ|黒|1|《[[泥這い]]/Sludge Crawler》|</v>
      </c>
      <c r="B12" t="s">
        <v>3</v>
      </c>
      <c r="C12" t="s">
        <v>14</v>
      </c>
      <c r="D12">
        <f t="shared" si="1"/>
        <v>1</v>
      </c>
      <c r="E12" t="s">
        <v>3</v>
      </c>
      <c r="F12" t="s">
        <v>27</v>
      </c>
      <c r="G12">
        <f>G11</f>
        <v>3</v>
      </c>
      <c r="H12" t="s">
        <v>3</v>
      </c>
      <c r="I12">
        <v>1</v>
      </c>
      <c r="J12" t="s">
        <v>3</v>
      </c>
      <c r="N12" t="s">
        <v>307</v>
      </c>
      <c r="O12" t="s">
        <v>230</v>
      </c>
      <c r="P12" t="s">
        <v>308</v>
      </c>
      <c r="Q12" t="s">
        <v>229</v>
      </c>
      <c r="R12" t="s">
        <v>309</v>
      </c>
      <c r="S12" s="1"/>
      <c r="U12" t="s">
        <v>3</v>
      </c>
    </row>
    <row r="13" spans="1:22" x14ac:dyDescent="0.4">
      <c r="A13" t="str">
        <f t="shared" si="0"/>
        <v>|OGW|黒|3|《[[真実を覆すもの]]/Inverter of Truth》|</v>
      </c>
      <c r="B13" t="s">
        <v>3</v>
      </c>
      <c r="C13" t="s">
        <v>24</v>
      </c>
      <c r="D13">
        <v>2</v>
      </c>
      <c r="E13" t="s">
        <v>3</v>
      </c>
      <c r="F13" t="s">
        <v>27</v>
      </c>
      <c r="G13">
        <v>3</v>
      </c>
      <c r="H13" t="s">
        <v>3</v>
      </c>
      <c r="I13">
        <v>3</v>
      </c>
      <c r="J13" t="s">
        <v>3</v>
      </c>
      <c r="N13" t="s">
        <v>307</v>
      </c>
      <c r="O13" t="s">
        <v>191</v>
      </c>
      <c r="P13" t="s">
        <v>308</v>
      </c>
      <c r="Q13" t="s">
        <v>190</v>
      </c>
      <c r="R13" t="s">
        <v>309</v>
      </c>
      <c r="S13" s="1"/>
      <c r="U13" t="s">
        <v>3</v>
      </c>
    </row>
    <row r="14" spans="1:22" x14ac:dyDescent="0.4">
      <c r="A14" t="str">
        <f t="shared" si="0"/>
        <v>|BFZ|赤|1|《[[不快な集合体]]/Vile Aggregate》|</v>
      </c>
      <c r="B14" t="s">
        <v>3</v>
      </c>
      <c r="C14" t="s">
        <v>14</v>
      </c>
      <c r="D14">
        <f>D13</f>
        <v>2</v>
      </c>
      <c r="E14" t="s">
        <v>3</v>
      </c>
      <c r="F14" t="s">
        <v>17</v>
      </c>
      <c r="G14">
        <f>G13</f>
        <v>3</v>
      </c>
      <c r="H14" t="s">
        <v>3</v>
      </c>
      <c r="I14">
        <v>1</v>
      </c>
      <c r="J14" t="s">
        <v>3</v>
      </c>
      <c r="N14" t="s">
        <v>307</v>
      </c>
      <c r="O14" t="s">
        <v>218</v>
      </c>
      <c r="P14" t="s">
        <v>308</v>
      </c>
      <c r="Q14" t="s">
        <v>217</v>
      </c>
      <c r="R14" t="s">
        <v>309</v>
      </c>
      <c r="S14" s="1"/>
      <c r="U14" t="s">
        <v>3</v>
      </c>
    </row>
    <row r="15" spans="1:22" x14ac:dyDescent="0.4">
      <c r="A15" t="str">
        <f t="shared" si="0"/>
        <v>|BFZ|青黒|2|《[[深水の大喰らい]]/Fathom Feeder》|</v>
      </c>
      <c r="B15" t="s">
        <v>3</v>
      </c>
      <c r="C15" t="s">
        <v>14</v>
      </c>
      <c r="D15">
        <f>D14</f>
        <v>2</v>
      </c>
      <c r="E15" t="s">
        <v>3</v>
      </c>
      <c r="F15" t="s">
        <v>184</v>
      </c>
      <c r="G15">
        <v>5</v>
      </c>
      <c r="H15" t="s">
        <v>3</v>
      </c>
      <c r="I15">
        <v>2</v>
      </c>
      <c r="J15" t="s">
        <v>3</v>
      </c>
      <c r="N15" t="s">
        <v>307</v>
      </c>
      <c r="O15" t="s">
        <v>208</v>
      </c>
      <c r="P15" t="s">
        <v>308</v>
      </c>
      <c r="Q15" t="s">
        <v>207</v>
      </c>
      <c r="R15" t="s">
        <v>309</v>
      </c>
      <c r="S15" s="1"/>
      <c r="U15" t="s">
        <v>3</v>
      </c>
    </row>
    <row r="16" spans="1:22" x14ac:dyDescent="0.4">
      <c r="A16" t="str">
        <f t="shared" si="0"/>
        <v>|BFZ|青黒|2|《[[淀みの種父]]/Sire of Stagnation》|</v>
      </c>
      <c r="B16" t="s">
        <v>3</v>
      </c>
      <c r="C16" t="s">
        <v>14</v>
      </c>
      <c r="D16">
        <f>D15</f>
        <v>2</v>
      </c>
      <c r="E16" t="s">
        <v>3</v>
      </c>
      <c r="F16" t="s">
        <v>184</v>
      </c>
      <c r="G16">
        <f>G15</f>
        <v>5</v>
      </c>
      <c r="H16" t="s">
        <v>3</v>
      </c>
      <c r="I16">
        <v>2</v>
      </c>
      <c r="J16" t="s">
        <v>3</v>
      </c>
      <c r="N16" t="s">
        <v>307</v>
      </c>
      <c r="O16" t="s">
        <v>9</v>
      </c>
      <c r="P16" t="s">
        <v>308</v>
      </c>
      <c r="Q16" t="s">
        <v>1</v>
      </c>
      <c r="R16" t="s">
        <v>309</v>
      </c>
      <c r="S16" s="1"/>
      <c r="U16" t="s">
        <v>3</v>
      </c>
    </row>
    <row r="17" spans="1:22" x14ac:dyDescent="0.4">
      <c r="A17" t="str">
        <f t="shared" si="0"/>
        <v>|BFZ|無色|5|《[[バーラ・ゲドを滅ぼすもの]]/Bane of Bala Ged》|</v>
      </c>
      <c r="B17" t="s">
        <v>3</v>
      </c>
      <c r="C17" t="s">
        <v>14</v>
      </c>
      <c r="D17">
        <f>D16</f>
        <v>2</v>
      </c>
      <c r="E17" t="s">
        <v>3</v>
      </c>
      <c r="F17" t="s">
        <v>271</v>
      </c>
      <c r="G17">
        <f>G16</f>
        <v>5</v>
      </c>
      <c r="H17" t="s">
        <v>3</v>
      </c>
      <c r="I17">
        <v>5</v>
      </c>
      <c r="J17" t="s">
        <v>3</v>
      </c>
      <c r="N17" t="s">
        <v>307</v>
      </c>
      <c r="O17" t="s">
        <v>279</v>
      </c>
      <c r="P17" t="s">
        <v>308</v>
      </c>
      <c r="Q17" t="s">
        <v>278</v>
      </c>
      <c r="R17" t="s">
        <v>309</v>
      </c>
      <c r="S17" s="1"/>
      <c r="U17" t="s">
        <v>3</v>
      </c>
    </row>
    <row r="18" spans="1:22" x14ac:dyDescent="0.4">
      <c r="A18" t="str">
        <f t="shared" si="0"/>
        <v>|BFZ|無色|10|《[[忘却蒔き]]/Oblivion Sower》|</v>
      </c>
      <c r="B18" t="s">
        <v>3</v>
      </c>
      <c r="C18" t="s">
        <v>14</v>
      </c>
      <c r="D18">
        <f>D17</f>
        <v>2</v>
      </c>
      <c r="E18" t="s">
        <v>3</v>
      </c>
      <c r="F18" t="s">
        <v>271</v>
      </c>
      <c r="G18">
        <f>G17</f>
        <v>5</v>
      </c>
      <c r="H18" t="s">
        <v>3</v>
      </c>
      <c r="I18">
        <v>10</v>
      </c>
      <c r="J18" t="s">
        <v>3</v>
      </c>
      <c r="N18" t="s">
        <v>307</v>
      </c>
      <c r="O18" t="s">
        <v>277</v>
      </c>
      <c r="P18" t="s">
        <v>308</v>
      </c>
      <c r="Q18" t="s">
        <v>276</v>
      </c>
      <c r="R18" t="s">
        <v>309</v>
      </c>
      <c r="S18" s="1"/>
      <c r="U18" t="s">
        <v>3</v>
      </c>
    </row>
    <row r="19" spans="1:22" x14ac:dyDescent="0.4">
      <c r="S19" s="1"/>
    </row>
    <row r="20" spans="1:22" x14ac:dyDescent="0.4">
      <c r="A20" t="str">
        <f t="shared" ref="A20:A33" si="2">B20&amp;C20&amp;E20&amp;F20&amp;H20&amp;I20&amp;J20&amp;K20&amp;M20&amp;N20&amp;O20&amp;P20&amp;Q20&amp;R20&amp;S20&amp;T20&amp;U20&amp;V20</f>
        <v>**呪文カード</v>
      </c>
      <c r="B20" t="s">
        <v>62</v>
      </c>
    </row>
    <row r="21" spans="1:22" x14ac:dyDescent="0.4">
      <c r="A21" t="str">
        <f t="shared" si="2"/>
        <v>|LEFT:50|LEFT:50|LEFT:50|LEFT:500|c</v>
      </c>
      <c r="B21" t="s">
        <v>3</v>
      </c>
      <c r="C21" t="s">
        <v>20</v>
      </c>
      <c r="E21" t="s">
        <v>3</v>
      </c>
      <c r="F21" t="s">
        <v>20</v>
      </c>
      <c r="H21" t="s">
        <v>3</v>
      </c>
      <c r="I21" t="s">
        <v>20</v>
      </c>
      <c r="J21" t="s">
        <v>3</v>
      </c>
      <c r="O21" t="s">
        <v>19</v>
      </c>
      <c r="U21" t="s">
        <v>3</v>
      </c>
      <c r="V21" t="s">
        <v>18</v>
      </c>
    </row>
    <row r="22" spans="1:22" x14ac:dyDescent="0.4">
      <c r="A22" t="str">
        <f t="shared" si="2"/>
        <v>|セット|色|嚥下|カード名|</v>
      </c>
      <c r="B22" t="s">
        <v>3</v>
      </c>
      <c r="C22" t="s">
        <v>61</v>
      </c>
      <c r="E22" t="s">
        <v>3</v>
      </c>
      <c r="F22" t="s">
        <v>60</v>
      </c>
      <c r="H22" t="s">
        <v>3</v>
      </c>
      <c r="I22" t="s">
        <v>275</v>
      </c>
      <c r="J22" t="s">
        <v>3</v>
      </c>
      <c r="O22" t="s">
        <v>58</v>
      </c>
      <c r="U22" t="s">
        <v>3</v>
      </c>
    </row>
    <row r="23" spans="1:22" x14ac:dyDescent="0.4">
      <c r="A23" t="str">
        <f t="shared" si="2"/>
        <v>|BFZ|青|1|《[[手酷い失敗]]/Horribly Awry》|</v>
      </c>
      <c r="B23" t="s">
        <v>3</v>
      </c>
      <c r="C23" t="s">
        <v>14</v>
      </c>
      <c r="D23">
        <f>D18</f>
        <v>2</v>
      </c>
      <c r="E23" t="s">
        <v>3</v>
      </c>
      <c r="F23" t="s">
        <v>53</v>
      </c>
      <c r="G23">
        <f>G18</f>
        <v>5</v>
      </c>
      <c r="H23" t="s">
        <v>3</v>
      </c>
      <c r="I23">
        <v>1</v>
      </c>
      <c r="J23" t="s">
        <v>3</v>
      </c>
      <c r="N23" t="s">
        <v>307</v>
      </c>
      <c r="O23" t="s">
        <v>55</v>
      </c>
      <c r="P23" t="s">
        <v>308</v>
      </c>
      <c r="Q23" t="s">
        <v>54</v>
      </c>
      <c r="R23" t="s">
        <v>309</v>
      </c>
      <c r="S23" s="1"/>
      <c r="U23" t="s">
        <v>3</v>
      </c>
    </row>
    <row r="24" spans="1:22" x14ac:dyDescent="0.4">
      <c r="A24" t="str">
        <f t="shared" si="2"/>
        <v>|BFZ|青|1|《[[呪文萎れ]]/Spell Shrivel》|</v>
      </c>
      <c r="B24" t="s">
        <v>3</v>
      </c>
      <c r="C24" t="s">
        <v>14</v>
      </c>
      <c r="D24">
        <f t="shared" ref="D24:D33" si="3">D23</f>
        <v>2</v>
      </c>
      <c r="E24" t="s">
        <v>3</v>
      </c>
      <c r="F24" t="s">
        <v>53</v>
      </c>
      <c r="G24">
        <f t="shared" ref="G24:G30" si="4">G23</f>
        <v>5</v>
      </c>
      <c r="H24" t="s">
        <v>3</v>
      </c>
      <c r="I24">
        <v>1</v>
      </c>
      <c r="J24" t="s">
        <v>3</v>
      </c>
      <c r="N24" t="s">
        <v>307</v>
      </c>
      <c r="O24" t="s">
        <v>52</v>
      </c>
      <c r="P24" t="s">
        <v>308</v>
      </c>
      <c r="Q24" t="s">
        <v>51</v>
      </c>
      <c r="R24" t="s">
        <v>309</v>
      </c>
      <c r="S24" s="1"/>
      <c r="U24" t="s">
        <v>3</v>
      </c>
    </row>
    <row r="25" spans="1:22" x14ac:dyDescent="0.4">
      <c r="A25" t="str">
        <f t="shared" si="2"/>
        <v>|BFZ|黒|1|《[[完全無視]]/Complete Disregard》|</v>
      </c>
      <c r="B25" t="s">
        <v>3</v>
      </c>
      <c r="C25" t="s">
        <v>14</v>
      </c>
      <c r="D25">
        <f t="shared" si="3"/>
        <v>2</v>
      </c>
      <c r="E25" t="s">
        <v>3</v>
      </c>
      <c r="F25" t="s">
        <v>27</v>
      </c>
      <c r="G25">
        <f t="shared" si="4"/>
        <v>5</v>
      </c>
      <c r="H25" t="s">
        <v>3</v>
      </c>
      <c r="I25">
        <v>1</v>
      </c>
      <c r="J25" t="s">
        <v>3</v>
      </c>
      <c r="N25" t="s">
        <v>307</v>
      </c>
      <c r="O25" t="s">
        <v>50</v>
      </c>
      <c r="P25" t="s">
        <v>308</v>
      </c>
      <c r="Q25" t="s">
        <v>49</v>
      </c>
      <c r="R25" t="s">
        <v>309</v>
      </c>
      <c r="S25" s="1"/>
      <c r="U25" t="s">
        <v>3</v>
      </c>
    </row>
    <row r="26" spans="1:22" x14ac:dyDescent="0.4">
      <c r="A26" t="str">
        <f t="shared" si="2"/>
        <v>|BFZ|黒|1|《[[墓の出産]]/Grave Birthing》|</v>
      </c>
      <c r="B26" t="s">
        <v>3</v>
      </c>
      <c r="C26" t="s">
        <v>14</v>
      </c>
      <c r="D26">
        <f t="shared" si="3"/>
        <v>2</v>
      </c>
      <c r="E26" t="s">
        <v>3</v>
      </c>
      <c r="F26" t="s">
        <v>27</v>
      </c>
      <c r="G26">
        <f t="shared" si="4"/>
        <v>5</v>
      </c>
      <c r="H26" t="s">
        <v>3</v>
      </c>
      <c r="I26">
        <v>1</v>
      </c>
      <c r="J26" t="s">
        <v>3</v>
      </c>
      <c r="N26" t="s">
        <v>307</v>
      </c>
      <c r="O26" t="s">
        <v>48</v>
      </c>
      <c r="P26" t="s">
        <v>308</v>
      </c>
      <c r="Q26" t="s">
        <v>47</v>
      </c>
      <c r="R26" t="s">
        <v>309</v>
      </c>
      <c r="S26" s="1"/>
      <c r="U26" t="s">
        <v>3</v>
      </c>
    </row>
    <row r="27" spans="1:22" x14ac:dyDescent="0.4">
      <c r="A27" t="str">
        <f t="shared" si="2"/>
        <v>|BFZ|黒|2|《[[荒廃の一掴み]]/Grip of Desolation》|</v>
      </c>
      <c r="B27" t="s">
        <v>3</v>
      </c>
      <c r="C27" t="s">
        <v>14</v>
      </c>
      <c r="D27">
        <f t="shared" si="3"/>
        <v>2</v>
      </c>
      <c r="E27" t="s">
        <v>3</v>
      </c>
      <c r="F27" t="s">
        <v>27</v>
      </c>
      <c r="G27">
        <f t="shared" si="4"/>
        <v>5</v>
      </c>
      <c r="H27" t="s">
        <v>3</v>
      </c>
      <c r="I27">
        <v>2</v>
      </c>
      <c r="J27" t="s">
        <v>3</v>
      </c>
      <c r="N27" t="s">
        <v>307</v>
      </c>
      <c r="O27" t="s">
        <v>46</v>
      </c>
      <c r="P27" t="s">
        <v>308</v>
      </c>
      <c r="Q27" t="s">
        <v>45</v>
      </c>
      <c r="R27" t="s">
        <v>309</v>
      </c>
      <c r="S27" s="1"/>
      <c r="U27" t="s">
        <v>3</v>
      </c>
    </row>
    <row r="28" spans="1:22" x14ac:dyDescent="0.4">
      <c r="A28" t="str">
        <f t="shared" si="2"/>
        <v>|BFZ|黒|1|《[[精神背信]]/Transgress the Mind》|</v>
      </c>
      <c r="B28" t="s">
        <v>3</v>
      </c>
      <c r="C28" t="s">
        <v>14</v>
      </c>
      <c r="D28">
        <f t="shared" si="3"/>
        <v>2</v>
      </c>
      <c r="E28" t="s">
        <v>3</v>
      </c>
      <c r="F28" t="s">
        <v>27</v>
      </c>
      <c r="G28">
        <f t="shared" si="4"/>
        <v>5</v>
      </c>
      <c r="H28" t="s">
        <v>3</v>
      </c>
      <c r="I28">
        <v>1</v>
      </c>
      <c r="J28" t="s">
        <v>3</v>
      </c>
      <c r="N28" t="s">
        <v>307</v>
      </c>
      <c r="O28" t="s">
        <v>44</v>
      </c>
      <c r="P28" t="s">
        <v>308</v>
      </c>
      <c r="Q28" t="s">
        <v>43</v>
      </c>
      <c r="R28" t="s">
        <v>309</v>
      </c>
      <c r="S28" s="1"/>
      <c r="U28" t="s">
        <v>3</v>
      </c>
    </row>
    <row r="29" spans="1:22" x14ac:dyDescent="0.4">
      <c r="A29" t="str">
        <f t="shared" si="2"/>
        <v>|BFZ|赤|X|《[[塵への崩壊]]/Crumble to Dust》|</v>
      </c>
      <c r="B29" t="s">
        <v>3</v>
      </c>
      <c r="C29" t="s">
        <v>14</v>
      </c>
      <c r="D29">
        <f t="shared" si="3"/>
        <v>2</v>
      </c>
      <c r="E29" t="s">
        <v>3</v>
      </c>
      <c r="F29" t="s">
        <v>17</v>
      </c>
      <c r="G29">
        <f t="shared" si="4"/>
        <v>5</v>
      </c>
      <c r="H29" t="s">
        <v>3</v>
      </c>
      <c r="I29" t="s">
        <v>274</v>
      </c>
      <c r="J29" t="s">
        <v>3</v>
      </c>
      <c r="N29" t="s">
        <v>307</v>
      </c>
      <c r="O29" t="s">
        <v>42</v>
      </c>
      <c r="P29" t="s">
        <v>308</v>
      </c>
      <c r="Q29" t="s">
        <v>41</v>
      </c>
      <c r="R29" t="s">
        <v>309</v>
      </c>
      <c r="S29" s="1"/>
      <c r="U29" t="s">
        <v>3</v>
      </c>
    </row>
    <row r="30" spans="1:22" x14ac:dyDescent="0.4">
      <c r="A30" t="str">
        <f t="shared" si="2"/>
        <v>|BFZ|赤|5|《[[うねる撃ちこみ]]/Serpentine Spike》|</v>
      </c>
      <c r="B30" t="s">
        <v>3</v>
      </c>
      <c r="C30" t="s">
        <v>14</v>
      </c>
      <c r="D30">
        <f t="shared" si="3"/>
        <v>2</v>
      </c>
      <c r="E30" t="s">
        <v>3</v>
      </c>
      <c r="F30" t="s">
        <v>17</v>
      </c>
      <c r="G30">
        <f t="shared" si="4"/>
        <v>5</v>
      </c>
      <c r="H30" t="s">
        <v>3</v>
      </c>
      <c r="I30">
        <v>5</v>
      </c>
      <c r="J30" t="s">
        <v>3</v>
      </c>
      <c r="N30" t="s">
        <v>307</v>
      </c>
      <c r="O30" t="s">
        <v>38</v>
      </c>
      <c r="P30" t="s">
        <v>308</v>
      </c>
      <c r="Q30" t="s">
        <v>37</v>
      </c>
      <c r="R30" t="s">
        <v>309</v>
      </c>
      <c r="S30" s="1"/>
      <c r="U30" t="s">
        <v>3</v>
      </c>
    </row>
    <row r="31" spans="1:22" x14ac:dyDescent="0.4">
      <c r="A31" t="str">
        <f t="shared" si="2"/>
        <v>|BFZ|赤|1|《[[虚空の接触]]/Touch of the Void》|</v>
      </c>
      <c r="B31" t="s">
        <v>3</v>
      </c>
      <c r="C31" t="s">
        <v>14</v>
      </c>
      <c r="D31">
        <f t="shared" si="3"/>
        <v>2</v>
      </c>
      <c r="E31" t="s">
        <v>3</v>
      </c>
      <c r="F31" t="s">
        <v>17</v>
      </c>
      <c r="G31">
        <v>4</v>
      </c>
      <c r="H31" t="s">
        <v>3</v>
      </c>
      <c r="I31">
        <v>1</v>
      </c>
      <c r="J31" t="s">
        <v>3</v>
      </c>
      <c r="N31" t="s">
        <v>307</v>
      </c>
      <c r="O31" t="s">
        <v>36</v>
      </c>
      <c r="P31" t="s">
        <v>308</v>
      </c>
      <c r="Q31" t="s">
        <v>35</v>
      </c>
      <c r="R31" t="s">
        <v>309</v>
      </c>
      <c r="S31" s="1"/>
      <c r="U31" t="s">
        <v>3</v>
      </c>
    </row>
    <row r="32" spans="1:22" x14ac:dyDescent="0.4">
      <c r="A32" t="str">
        <f t="shared" si="2"/>
        <v>|BFZ|無色|3|《[[存在の一掃]]/Scour from Existence》|</v>
      </c>
      <c r="B32" t="s">
        <v>3</v>
      </c>
      <c r="C32" t="s">
        <v>14</v>
      </c>
      <c r="D32">
        <f t="shared" si="3"/>
        <v>2</v>
      </c>
      <c r="E32" t="s">
        <v>3</v>
      </c>
      <c r="F32" t="s">
        <v>271</v>
      </c>
      <c r="G32">
        <v>6</v>
      </c>
      <c r="H32" t="s">
        <v>3</v>
      </c>
      <c r="I32">
        <v>3</v>
      </c>
      <c r="J32" t="s">
        <v>3</v>
      </c>
      <c r="N32" t="s">
        <v>307</v>
      </c>
      <c r="O32" t="s">
        <v>273</v>
      </c>
      <c r="P32" t="s">
        <v>308</v>
      </c>
      <c r="Q32" t="s">
        <v>272</v>
      </c>
      <c r="R32" t="s">
        <v>309</v>
      </c>
      <c r="S32" s="1"/>
      <c r="U32" t="s">
        <v>3</v>
      </c>
    </row>
    <row r="33" spans="1:21" x14ac:dyDescent="0.4">
      <c r="A33" t="str">
        <f t="shared" si="2"/>
        <v>|BFZ|無色|1|《[[板岩の槌]]/Slab Hammer》|</v>
      </c>
      <c r="B33" t="s">
        <v>3</v>
      </c>
      <c r="C33" t="s">
        <v>14</v>
      </c>
      <c r="D33">
        <f t="shared" si="3"/>
        <v>2</v>
      </c>
      <c r="E33" t="s">
        <v>3</v>
      </c>
      <c r="F33" t="s">
        <v>271</v>
      </c>
      <c r="G33">
        <f>G32</f>
        <v>6</v>
      </c>
      <c r="H33" t="s">
        <v>3</v>
      </c>
      <c r="I33">
        <v>1</v>
      </c>
      <c r="J33" t="s">
        <v>3</v>
      </c>
      <c r="N33" t="s">
        <v>307</v>
      </c>
      <c r="O33" t="s">
        <v>270</v>
      </c>
      <c r="P33" t="s">
        <v>308</v>
      </c>
      <c r="Q33" t="s">
        <v>269</v>
      </c>
      <c r="R33" t="s">
        <v>309</v>
      </c>
      <c r="S33" s="1"/>
      <c r="U33" t="s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V73"/>
  <sheetViews>
    <sheetView workbookViewId="0">
      <selection sqref="A1:A21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32" si="0">B1&amp;C1&amp;E1&amp;F1&amp;H1&amp;I1&amp;J1&amp;K1&amp;M1&amp;N1&amp;O1&amp;P1&amp;Q1&amp;R1&amp;S1&amp;T1&amp;U1&amp;V1</f>
        <v>*昇華カード一覧</v>
      </c>
      <c r="B1" t="s">
        <v>178</v>
      </c>
      <c r="C1" t="s">
        <v>304</v>
      </c>
      <c r="F1" t="s">
        <v>306</v>
      </c>
    </row>
    <row r="2" spans="1:22" x14ac:dyDescent="0.4">
      <c r="A2" t="str">
        <f t="shared" si="0"/>
        <v/>
      </c>
    </row>
    <row r="3" spans="1:22" x14ac:dyDescent="0.4">
      <c r="A3" t="str">
        <f t="shared" si="0"/>
        <v>**クリーチャーカード</v>
      </c>
      <c r="B3" t="s">
        <v>174</v>
      </c>
    </row>
    <row r="4" spans="1:22" x14ac:dyDescent="0.4">
      <c r="A4" t="str">
        <f t="shared" si="0"/>
        <v>|LEFT:50|LEFT:50|LEFT:100|LEFT:500|c</v>
      </c>
      <c r="B4" t="s">
        <v>3</v>
      </c>
      <c r="C4" t="s">
        <v>20</v>
      </c>
      <c r="E4" t="s">
        <v>3</v>
      </c>
      <c r="F4" t="s">
        <v>20</v>
      </c>
      <c r="H4" t="s">
        <v>3</v>
      </c>
      <c r="I4" t="s">
        <v>305</v>
      </c>
      <c r="J4" t="s">
        <v>3</v>
      </c>
      <c r="O4" t="s">
        <v>19</v>
      </c>
      <c r="U4" t="s">
        <v>3</v>
      </c>
      <c r="V4" t="s">
        <v>18</v>
      </c>
    </row>
    <row r="5" spans="1:22" x14ac:dyDescent="0.4">
      <c r="A5" t="str">
        <f t="shared" si="0"/>
        <v>|色|昇華|能力|カード名|</v>
      </c>
      <c r="B5" t="s">
        <v>3</v>
      </c>
      <c r="C5" t="s">
        <v>60</v>
      </c>
      <c r="E5" t="s">
        <v>3</v>
      </c>
      <c r="F5" t="s">
        <v>304</v>
      </c>
      <c r="H5" t="s">
        <v>3</v>
      </c>
      <c r="I5" t="s">
        <v>283</v>
      </c>
      <c r="J5" t="s">
        <v>3</v>
      </c>
      <c r="O5" t="s">
        <v>58</v>
      </c>
      <c r="U5" t="s">
        <v>3</v>
      </c>
    </row>
    <row r="6" spans="1:22" x14ac:dyDescent="0.4">
      <c r="A6" t="str">
        <f t="shared" si="0"/>
        <v>|青|昇華1|バウンス|《[[霞の徘徊者]]/Murk Strider》|</v>
      </c>
      <c r="B6" t="s">
        <v>3</v>
      </c>
      <c r="C6" t="s">
        <v>53</v>
      </c>
      <c r="E6" t="s">
        <v>3</v>
      </c>
      <c r="F6" t="s">
        <v>282</v>
      </c>
      <c r="H6" t="s">
        <v>3</v>
      </c>
      <c r="I6" t="s">
        <v>303</v>
      </c>
      <c r="J6" t="s">
        <v>3</v>
      </c>
      <c r="N6" t="s">
        <v>307</v>
      </c>
      <c r="O6" t="s">
        <v>253</v>
      </c>
      <c r="P6" t="s">
        <v>308</v>
      </c>
      <c r="Q6" t="s">
        <v>252</v>
      </c>
      <c r="R6" t="s">
        <v>309</v>
      </c>
      <c r="S6" s="1"/>
      <c r="U6" t="s">
        <v>3</v>
      </c>
    </row>
    <row r="7" spans="1:22" x14ac:dyDescent="0.4">
      <c r="A7" t="str">
        <f t="shared" si="0"/>
        <v>|青|昇華1|無効化|《[[謎めいた巡行者]]/Cryptic Cruiser》|</v>
      </c>
      <c r="B7" t="s">
        <v>3</v>
      </c>
      <c r="C7" t="s">
        <v>53</v>
      </c>
      <c r="E7" t="s">
        <v>3</v>
      </c>
      <c r="F7" t="s">
        <v>282</v>
      </c>
      <c r="H7" t="s">
        <v>3</v>
      </c>
      <c r="I7" t="s">
        <v>302</v>
      </c>
      <c r="J7" t="s">
        <v>3</v>
      </c>
      <c r="N7" t="s">
        <v>307</v>
      </c>
      <c r="O7" t="s">
        <v>263</v>
      </c>
      <c r="P7" t="s">
        <v>308</v>
      </c>
      <c r="Q7" t="s">
        <v>262</v>
      </c>
      <c r="R7" t="s">
        <v>309</v>
      </c>
      <c r="S7" s="1"/>
      <c r="U7" t="s">
        <v>3</v>
      </c>
    </row>
    <row r="8" spans="1:22" x14ac:dyDescent="0.4">
      <c r="A8" t="str">
        <f t="shared" si="0"/>
        <v>|青|昇華1|ドロー|《[[塵の予言者]]/Oracle of Dust》|</v>
      </c>
      <c r="B8" t="s">
        <v>3</v>
      </c>
      <c r="C8" t="s">
        <v>53</v>
      </c>
      <c r="E8" t="s">
        <v>3</v>
      </c>
      <c r="F8" t="s">
        <v>282</v>
      </c>
      <c r="H8" t="s">
        <v>3</v>
      </c>
      <c r="I8" t="s">
        <v>301</v>
      </c>
      <c r="J8" t="s">
        <v>3</v>
      </c>
      <c r="N8" t="s">
        <v>307</v>
      </c>
      <c r="O8" t="s">
        <v>251</v>
      </c>
      <c r="P8" t="s">
        <v>308</v>
      </c>
      <c r="Q8" t="s">
        <v>250</v>
      </c>
      <c r="R8" t="s">
        <v>309</v>
      </c>
      <c r="S8" s="1"/>
      <c r="U8" t="s">
        <v>3</v>
      </c>
    </row>
    <row r="9" spans="1:22" x14ac:dyDescent="0.4">
      <c r="A9" t="str">
        <f t="shared" si="0"/>
        <v>|青|昇華2|呪文回収|《[[ウラモグの回収者]]/Ulamog's Reclaimer》|</v>
      </c>
      <c r="B9" t="s">
        <v>3</v>
      </c>
      <c r="C9" t="s">
        <v>53</v>
      </c>
      <c r="E9" t="s">
        <v>3</v>
      </c>
      <c r="F9" t="s">
        <v>290</v>
      </c>
      <c r="H9" t="s">
        <v>3</v>
      </c>
      <c r="I9" t="s">
        <v>300</v>
      </c>
      <c r="J9" t="s">
        <v>3</v>
      </c>
      <c r="N9" t="s">
        <v>307</v>
      </c>
      <c r="O9" t="s">
        <v>243</v>
      </c>
      <c r="P9" t="s">
        <v>308</v>
      </c>
      <c r="Q9" t="s">
        <v>242</v>
      </c>
      <c r="R9" t="s">
        <v>309</v>
      </c>
      <c r="S9" s="1"/>
      <c r="U9" t="s">
        <v>3</v>
      </c>
    </row>
    <row r="10" spans="1:22" x14ac:dyDescent="0.4">
      <c r="A10" t="str">
        <f t="shared" si="0"/>
        <v>|黒|昇華1|ハンデス|《[[精神を掻き寄せるもの]]/Mind Raker》|</v>
      </c>
      <c r="B10" t="s">
        <v>3</v>
      </c>
      <c r="C10" t="s">
        <v>27</v>
      </c>
      <c r="E10" t="s">
        <v>3</v>
      </c>
      <c r="F10" t="s">
        <v>282</v>
      </c>
      <c r="H10" t="s">
        <v>3</v>
      </c>
      <c r="I10" t="s">
        <v>299</v>
      </c>
      <c r="J10" t="s">
        <v>3</v>
      </c>
      <c r="N10" t="s">
        <v>307</v>
      </c>
      <c r="O10" t="s">
        <v>236</v>
      </c>
      <c r="P10" t="s">
        <v>308</v>
      </c>
      <c r="Q10" t="s">
        <v>235</v>
      </c>
      <c r="R10" t="s">
        <v>309</v>
      </c>
      <c r="S10" s="1"/>
      <c r="U10" t="s">
        <v>3</v>
      </c>
    </row>
    <row r="11" spans="1:22" x14ac:dyDescent="0.4">
      <c r="A11" t="str">
        <f t="shared" si="0"/>
        <v>|黒|昇華1|マイナス修正|《[[不毛の地の絞殺者]]/Wasteland Strangler》|</v>
      </c>
      <c r="B11" t="s">
        <v>3</v>
      </c>
      <c r="C11" t="s">
        <v>27</v>
      </c>
      <c r="E11" t="s">
        <v>3</v>
      </c>
      <c r="F11" t="s">
        <v>282</v>
      </c>
      <c r="H11" t="s">
        <v>3</v>
      </c>
      <c r="I11" t="s">
        <v>298</v>
      </c>
      <c r="J11" t="s">
        <v>3</v>
      </c>
      <c r="N11" t="s">
        <v>307</v>
      </c>
      <c r="O11" t="s">
        <v>228</v>
      </c>
      <c r="P11" t="s">
        <v>308</v>
      </c>
      <c r="Q11" t="s">
        <v>227</v>
      </c>
      <c r="R11" t="s">
        <v>309</v>
      </c>
      <c r="S11" s="1"/>
      <c r="U11" t="s">
        <v>3</v>
      </c>
    </row>
    <row r="12" spans="1:22" x14ac:dyDescent="0.4">
      <c r="A12" t="str">
        <f t="shared" si="0"/>
        <v>|青黒|昇華2|マナ吸収|《[[ウラモグの失却させるもの]]/Ulamog's Nullifier》|</v>
      </c>
      <c r="B12" t="s">
        <v>3</v>
      </c>
      <c r="C12" t="s">
        <v>184</v>
      </c>
      <c r="E12" t="s">
        <v>3</v>
      </c>
      <c r="F12" t="s">
        <v>290</v>
      </c>
      <c r="H12" t="s">
        <v>3</v>
      </c>
      <c r="I12" t="s">
        <v>297</v>
      </c>
      <c r="J12" t="s">
        <v>3</v>
      </c>
      <c r="N12" t="s">
        <v>307</v>
      </c>
      <c r="O12" t="s">
        <v>206</v>
      </c>
      <c r="P12" t="s">
        <v>308</v>
      </c>
      <c r="Q12" t="s">
        <v>205</v>
      </c>
      <c r="R12" t="s">
        <v>309</v>
      </c>
      <c r="S12" s="1"/>
      <c r="U12" t="s">
        <v>3</v>
      </c>
    </row>
    <row r="13" spans="1:22" x14ac:dyDescent="0.4">
      <c r="A13" t="str">
        <f t="shared" si="0"/>
        <v>|無色|昇華1|回復|《[[破滅の昇華者]]/Ruin Processor》|</v>
      </c>
      <c r="B13" t="s">
        <v>3</v>
      </c>
      <c r="C13" t="s">
        <v>271</v>
      </c>
      <c r="E13" t="s">
        <v>3</v>
      </c>
      <c r="F13" t="s">
        <v>282</v>
      </c>
      <c r="H13" t="s">
        <v>3</v>
      </c>
      <c r="I13" t="s">
        <v>296</v>
      </c>
      <c r="J13" t="s">
        <v>3</v>
      </c>
      <c r="N13" t="s">
        <v>307</v>
      </c>
      <c r="O13" t="s">
        <v>295</v>
      </c>
      <c r="P13" t="s">
        <v>308</v>
      </c>
      <c r="Q13" t="s">
        <v>294</v>
      </c>
      <c r="R13" t="s">
        <v>309</v>
      </c>
      <c r="S13" s="1"/>
      <c r="U13" t="s">
        <v>3</v>
      </c>
    </row>
    <row r="14" spans="1:22" x14ac:dyDescent="0.4">
      <c r="A14" t="str">
        <f t="shared" si="0"/>
        <v>|無色|昇華2|自己強化|《[[ウラモグの強奪者]]/Ulamog's Despoiler》|</v>
      </c>
      <c r="B14" t="s">
        <v>3</v>
      </c>
      <c r="C14" t="s">
        <v>271</v>
      </c>
      <c r="E14" t="s">
        <v>3</v>
      </c>
      <c r="F14" t="s">
        <v>290</v>
      </c>
      <c r="H14" t="s">
        <v>3</v>
      </c>
      <c r="I14" t="s">
        <v>293</v>
      </c>
      <c r="J14" t="s">
        <v>3</v>
      </c>
      <c r="N14" t="s">
        <v>307</v>
      </c>
      <c r="O14" t="s">
        <v>292</v>
      </c>
      <c r="P14" t="s">
        <v>308</v>
      </c>
      <c r="Q14" t="s">
        <v>291</v>
      </c>
      <c r="R14" t="s">
        <v>309</v>
      </c>
      <c r="S14" s="1"/>
      <c r="U14" t="s">
        <v>3</v>
      </c>
    </row>
    <row r="15" spans="1:22" x14ac:dyDescent="0.4">
      <c r="A15" t="str">
        <f t="shared" si="0"/>
        <v>|無色|昇華2|トークン召喚|《[[荒廃を招くもの]]/Blight Herder》|</v>
      </c>
      <c r="B15" t="s">
        <v>3</v>
      </c>
      <c r="C15" t="s">
        <v>271</v>
      </c>
      <c r="E15" t="s">
        <v>3</v>
      </c>
      <c r="F15" t="s">
        <v>290</v>
      </c>
      <c r="H15" t="s">
        <v>3</v>
      </c>
      <c r="I15" t="s">
        <v>289</v>
      </c>
      <c r="J15" t="s">
        <v>3</v>
      </c>
      <c r="N15" t="s">
        <v>307</v>
      </c>
      <c r="O15" t="s">
        <v>288</v>
      </c>
      <c r="P15" t="s">
        <v>308</v>
      </c>
      <c r="Q15" t="s">
        <v>287</v>
      </c>
      <c r="R15" t="s">
        <v>309</v>
      </c>
      <c r="S15" s="1"/>
      <c r="U15" t="s">
        <v>3</v>
      </c>
    </row>
    <row r="16" spans="1:22" x14ac:dyDescent="0.4">
      <c r="A16" t="str">
        <f t="shared" si="0"/>
        <v>|無色|昇華5|無し|《[[忘却蒔き]]/Oblivion Sower》|</v>
      </c>
      <c r="B16" t="s">
        <v>3</v>
      </c>
      <c r="C16" t="s">
        <v>271</v>
      </c>
      <c r="E16" t="s">
        <v>3</v>
      </c>
      <c r="F16" t="s">
        <v>286</v>
      </c>
      <c r="H16" t="s">
        <v>3</v>
      </c>
      <c r="I16" t="s">
        <v>285</v>
      </c>
      <c r="J16" t="s">
        <v>3</v>
      </c>
      <c r="N16" t="s">
        <v>307</v>
      </c>
      <c r="O16" t="s">
        <v>277</v>
      </c>
      <c r="P16" t="s">
        <v>308</v>
      </c>
      <c r="Q16" t="s">
        <v>276</v>
      </c>
      <c r="R16" t="s">
        <v>309</v>
      </c>
      <c r="S16" s="1"/>
      <c r="U16" t="s">
        <v>3</v>
      </c>
    </row>
    <row r="17" spans="1:22" x14ac:dyDescent="0.4">
      <c r="A17" t="str">
        <f t="shared" si="0"/>
        <v/>
      </c>
      <c r="S17" s="1"/>
    </row>
    <row r="18" spans="1:22" x14ac:dyDescent="0.4">
      <c r="A18" t="str">
        <f t="shared" si="0"/>
        <v>**呪文カード</v>
      </c>
      <c r="B18" t="s">
        <v>62</v>
      </c>
    </row>
    <row r="19" spans="1:22" x14ac:dyDescent="0.4">
      <c r="A19" t="str">
        <f t="shared" si="0"/>
        <v>|LEFT:50|LEFT:50|LEFT:50|LEFT:500|c</v>
      </c>
      <c r="B19" t="s">
        <v>3</v>
      </c>
      <c r="C19" t="s">
        <v>20</v>
      </c>
      <c r="E19" t="s">
        <v>3</v>
      </c>
      <c r="F19" t="s">
        <v>20</v>
      </c>
      <c r="H19" t="s">
        <v>3</v>
      </c>
      <c r="I19" t="s">
        <v>20</v>
      </c>
      <c r="J19" t="s">
        <v>3</v>
      </c>
      <c r="O19" t="s">
        <v>19</v>
      </c>
      <c r="U19" t="s">
        <v>3</v>
      </c>
      <c r="V19" t="s">
        <v>18</v>
      </c>
    </row>
    <row r="20" spans="1:22" x14ac:dyDescent="0.4">
      <c r="A20" t="str">
        <f t="shared" si="0"/>
        <v>|色|昇華|能力|カード名|</v>
      </c>
      <c r="B20" t="s">
        <v>3</v>
      </c>
      <c r="C20" t="s">
        <v>60</v>
      </c>
      <c r="E20" t="s">
        <v>3</v>
      </c>
      <c r="F20" t="s">
        <v>284</v>
      </c>
      <c r="H20" t="s">
        <v>3</v>
      </c>
      <c r="I20" t="s">
        <v>283</v>
      </c>
      <c r="J20" t="s">
        <v>3</v>
      </c>
      <c r="O20" t="s">
        <v>58</v>
      </c>
      <c r="U20" t="s">
        <v>3</v>
      </c>
    </row>
    <row r="21" spans="1:22" x14ac:dyDescent="0.4">
      <c r="A21" t="str">
        <f t="shared" si="0"/>
        <v>|赤|昇華1|火力|《[[昇華者の突撃]]/Processor Assault》|</v>
      </c>
      <c r="B21" t="s">
        <v>3</v>
      </c>
      <c r="C21" t="s">
        <v>17</v>
      </c>
      <c r="E21" t="s">
        <v>3</v>
      </c>
      <c r="F21" t="s">
        <v>282</v>
      </c>
      <c r="H21" t="s">
        <v>3</v>
      </c>
      <c r="I21" t="s">
        <v>281</v>
      </c>
      <c r="J21" t="s">
        <v>3</v>
      </c>
      <c r="N21" t="s">
        <v>307</v>
      </c>
      <c r="O21" t="s">
        <v>40</v>
      </c>
      <c r="P21" t="s">
        <v>308</v>
      </c>
      <c r="Q21" t="s">
        <v>39</v>
      </c>
      <c r="R21" t="s">
        <v>309</v>
      </c>
      <c r="S21" s="1"/>
      <c r="U21" t="s">
        <v>3</v>
      </c>
    </row>
    <row r="22" spans="1:22" x14ac:dyDescent="0.4">
      <c r="S22" s="1"/>
    </row>
    <row r="23" spans="1:22" x14ac:dyDescent="0.4">
      <c r="S23" s="1"/>
    </row>
    <row r="24" spans="1:22" x14ac:dyDescent="0.4">
      <c r="S24" s="1"/>
    </row>
    <row r="25" spans="1:22" x14ac:dyDescent="0.4">
      <c r="S25" s="1"/>
    </row>
    <row r="26" spans="1:22" x14ac:dyDescent="0.4">
      <c r="S26" s="1"/>
    </row>
    <row r="27" spans="1:22" x14ac:dyDescent="0.4">
      <c r="S27" s="1"/>
    </row>
    <row r="28" spans="1:22" x14ac:dyDescent="0.4">
      <c r="S28" s="1"/>
    </row>
    <row r="29" spans="1:22" x14ac:dyDescent="0.4">
      <c r="S29" s="1"/>
    </row>
    <row r="30" spans="1:22" x14ac:dyDescent="0.4">
      <c r="S30" s="1"/>
    </row>
    <row r="31" spans="1:22" x14ac:dyDescent="0.4">
      <c r="S31" s="1"/>
    </row>
    <row r="32" spans="1:22" x14ac:dyDescent="0.4">
      <c r="S32" s="1"/>
    </row>
    <row r="33" spans="19:19" x14ac:dyDescent="0.4">
      <c r="S33" s="1"/>
    </row>
    <row r="34" spans="19:19" x14ac:dyDescent="0.4">
      <c r="S34" s="1"/>
    </row>
    <row r="35" spans="19:19" x14ac:dyDescent="0.4">
      <c r="S35" s="1"/>
    </row>
    <row r="36" spans="19:19" x14ac:dyDescent="0.4">
      <c r="S36" s="1"/>
    </row>
    <row r="37" spans="19:19" x14ac:dyDescent="0.4">
      <c r="S37" s="1"/>
    </row>
    <row r="38" spans="19:19" x14ac:dyDescent="0.4">
      <c r="S38" s="1"/>
    </row>
    <row r="39" spans="19:19" x14ac:dyDescent="0.4">
      <c r="S39" s="1"/>
    </row>
    <row r="40" spans="19:19" x14ac:dyDescent="0.4">
      <c r="S40" s="1"/>
    </row>
    <row r="41" spans="19:19" x14ac:dyDescent="0.4">
      <c r="S41" s="1"/>
    </row>
    <row r="42" spans="19:19" x14ac:dyDescent="0.4">
      <c r="S42" s="1"/>
    </row>
    <row r="43" spans="19:19" x14ac:dyDescent="0.4">
      <c r="S43" s="1"/>
    </row>
    <row r="44" spans="19:19" x14ac:dyDescent="0.4">
      <c r="S44" s="1"/>
    </row>
    <row r="45" spans="19:19" x14ac:dyDescent="0.4">
      <c r="S45" s="1"/>
    </row>
    <row r="46" spans="19:19" x14ac:dyDescent="0.4">
      <c r="S46" s="1"/>
    </row>
    <row r="47" spans="19:19" x14ac:dyDescent="0.4">
      <c r="S47" s="1"/>
    </row>
    <row r="48" spans="19:19" x14ac:dyDescent="0.4">
      <c r="S48" s="1"/>
    </row>
    <row r="49" spans="19:19" x14ac:dyDescent="0.4">
      <c r="S49" s="1"/>
    </row>
    <row r="50" spans="19:19" x14ac:dyDescent="0.4">
      <c r="S50" s="1"/>
    </row>
    <row r="51" spans="19:19" x14ac:dyDescent="0.4">
      <c r="S51" s="1"/>
    </row>
    <row r="52" spans="19:19" x14ac:dyDescent="0.4">
      <c r="S52" s="1"/>
    </row>
    <row r="53" spans="19:19" x14ac:dyDescent="0.4">
      <c r="S53" s="1"/>
    </row>
    <row r="54" spans="19:19" x14ac:dyDescent="0.4">
      <c r="S54" s="1"/>
    </row>
    <row r="55" spans="19:19" x14ac:dyDescent="0.4">
      <c r="S55" s="1"/>
    </row>
    <row r="56" spans="19:19" x14ac:dyDescent="0.4">
      <c r="S56" s="1"/>
    </row>
    <row r="57" spans="19:19" x14ac:dyDescent="0.4">
      <c r="S57" s="1"/>
    </row>
    <row r="58" spans="19:19" x14ac:dyDescent="0.4">
      <c r="S58" s="1"/>
    </row>
    <row r="59" spans="19:19" x14ac:dyDescent="0.4">
      <c r="S59" s="1"/>
    </row>
    <row r="60" spans="19:19" x14ac:dyDescent="0.4">
      <c r="S60" s="1"/>
    </row>
    <row r="61" spans="19:19" x14ac:dyDescent="0.4">
      <c r="S61" s="1"/>
    </row>
    <row r="62" spans="19:19" x14ac:dyDescent="0.4">
      <c r="S62" s="1"/>
    </row>
    <row r="63" spans="19:19" x14ac:dyDescent="0.4">
      <c r="S63" s="1"/>
    </row>
    <row r="64" spans="19:19" x14ac:dyDescent="0.4">
      <c r="S64" s="1"/>
    </row>
    <row r="65" spans="19:19" x14ac:dyDescent="0.4">
      <c r="S65" s="1"/>
    </row>
    <row r="66" spans="19:19" x14ac:dyDescent="0.4">
      <c r="S66" s="1"/>
    </row>
    <row r="67" spans="19:19" x14ac:dyDescent="0.4">
      <c r="S67" s="1"/>
    </row>
    <row r="68" spans="19:19" x14ac:dyDescent="0.4">
      <c r="S68" s="1"/>
    </row>
    <row r="73" spans="19:19" x14ac:dyDescent="0.4">
      <c r="S7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V76"/>
  <sheetViews>
    <sheetView topLeftCell="A31" workbookViewId="0">
      <selection activeCell="M14" sqref="M14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32" si="0">B1&amp;C1&amp;E1&amp;F1&amp;H1&amp;I1&amp;J1&amp;K1&amp;M1&amp;N1&amp;O1&amp;P1&amp;Q1&amp;R1&amp;S1&amp;T1&amp;U1&amp;V1</f>
        <v>*昇華カード一覧</v>
      </c>
      <c r="B1" t="s">
        <v>178</v>
      </c>
      <c r="C1" t="s">
        <v>304</v>
      </c>
      <c r="F1" t="s">
        <v>306</v>
      </c>
    </row>
    <row r="2" spans="1:22" x14ac:dyDescent="0.4">
      <c r="A2" t="str">
        <f t="shared" si="0"/>
        <v/>
      </c>
    </row>
    <row r="3" spans="1:22" x14ac:dyDescent="0.4">
      <c r="A3" t="str">
        <f t="shared" si="0"/>
        <v>**クリーチャーカード</v>
      </c>
      <c r="B3" t="s">
        <v>174</v>
      </c>
    </row>
    <row r="4" spans="1:22" x14ac:dyDescent="0.4">
      <c r="A4" t="str">
        <f t="shared" si="0"/>
        <v>|LEFT:50|LEFT:50|LEFT:100|LEFT:500|c</v>
      </c>
      <c r="B4" t="s">
        <v>3</v>
      </c>
      <c r="C4" t="s">
        <v>20</v>
      </c>
      <c r="E4" t="s">
        <v>3</v>
      </c>
      <c r="F4" t="s">
        <v>20</v>
      </c>
      <c r="H4" t="s">
        <v>3</v>
      </c>
      <c r="I4" t="s">
        <v>305</v>
      </c>
      <c r="J4" t="s">
        <v>3</v>
      </c>
      <c r="O4" t="s">
        <v>19</v>
      </c>
      <c r="U4" t="s">
        <v>3</v>
      </c>
      <c r="V4" t="s">
        <v>18</v>
      </c>
    </row>
    <row r="5" spans="1:22" x14ac:dyDescent="0.4">
      <c r="A5" t="str">
        <f t="shared" si="0"/>
        <v>|色|昇華|能力|カード名|</v>
      </c>
      <c r="B5" t="s">
        <v>3</v>
      </c>
      <c r="C5" t="s">
        <v>60</v>
      </c>
      <c r="E5" t="s">
        <v>3</v>
      </c>
      <c r="F5" t="s">
        <v>304</v>
      </c>
      <c r="H5" t="s">
        <v>3</v>
      </c>
      <c r="I5" t="s">
        <v>283</v>
      </c>
      <c r="J5" t="s">
        <v>3</v>
      </c>
      <c r="O5" t="s">
        <v>58</v>
      </c>
      <c r="U5" t="s">
        <v>3</v>
      </c>
    </row>
    <row r="6" spans="1:22" x14ac:dyDescent="0.4">
      <c r="A6" t="str">
        <f t="shared" si="0"/>
        <v>|青|昇華1|バウンス|[[《霞の徘徊者/Murk Strider》&gt;霞の徘徊者/Murk Strider]]|</v>
      </c>
      <c r="B6" t="s">
        <v>3</v>
      </c>
      <c r="C6" t="s">
        <v>53</v>
      </c>
      <c r="E6" t="s">
        <v>3</v>
      </c>
      <c r="F6" t="s">
        <v>282</v>
      </c>
      <c r="H6" t="s">
        <v>3</v>
      </c>
      <c r="I6" t="s">
        <v>303</v>
      </c>
      <c r="J6" t="s">
        <v>3</v>
      </c>
      <c r="N6" t="s">
        <v>8</v>
      </c>
      <c r="O6" t="s">
        <v>253</v>
      </c>
      <c r="P6" t="s">
        <v>64</v>
      </c>
      <c r="Q6" t="s">
        <v>252</v>
      </c>
      <c r="R6" t="s">
        <v>5</v>
      </c>
      <c r="S6" s="1" t="str">
        <f t="shared" ref="S6:S16" si="1">O6&amp;P6&amp;Q6</f>
        <v>霞の徘徊者/Murk Strider</v>
      </c>
      <c r="T6" t="s">
        <v>4</v>
      </c>
      <c r="U6" t="s">
        <v>3</v>
      </c>
    </row>
    <row r="7" spans="1:22" x14ac:dyDescent="0.4">
      <c r="A7" t="str">
        <f t="shared" si="0"/>
        <v>|青|昇華1|無効化|[[《謎めいた巡行者/Cryptic Cruiser》&gt;謎めいた巡行者/Cryptic Cruiser]]|</v>
      </c>
      <c r="B7" t="s">
        <v>3</v>
      </c>
      <c r="C7" t="s">
        <v>53</v>
      </c>
      <c r="E7" t="s">
        <v>3</v>
      </c>
      <c r="F7" t="s">
        <v>282</v>
      </c>
      <c r="H7" t="s">
        <v>3</v>
      </c>
      <c r="I7" t="s">
        <v>302</v>
      </c>
      <c r="J7" t="s">
        <v>3</v>
      </c>
      <c r="N7" t="s">
        <v>8</v>
      </c>
      <c r="O7" t="s">
        <v>263</v>
      </c>
      <c r="P7" t="s">
        <v>64</v>
      </c>
      <c r="Q7" t="s">
        <v>262</v>
      </c>
      <c r="R7" t="s">
        <v>5</v>
      </c>
      <c r="S7" s="1" t="str">
        <f t="shared" si="1"/>
        <v>謎めいた巡行者/Cryptic Cruiser</v>
      </c>
      <c r="T7" t="s">
        <v>4</v>
      </c>
      <c r="U7" t="s">
        <v>3</v>
      </c>
    </row>
    <row r="8" spans="1:22" x14ac:dyDescent="0.4">
      <c r="A8" t="str">
        <f t="shared" si="0"/>
        <v>|青|昇華1|ドロー|[[《塵の予言者/Oracle of Dust》&gt;塵の予言者/Oracle of Dust]]|</v>
      </c>
      <c r="B8" t="s">
        <v>3</v>
      </c>
      <c r="C8" t="s">
        <v>53</v>
      </c>
      <c r="E8" t="s">
        <v>3</v>
      </c>
      <c r="F8" t="s">
        <v>282</v>
      </c>
      <c r="H8" t="s">
        <v>3</v>
      </c>
      <c r="I8" t="s">
        <v>301</v>
      </c>
      <c r="J8" t="s">
        <v>3</v>
      </c>
      <c r="N8" t="s">
        <v>8</v>
      </c>
      <c r="O8" t="s">
        <v>251</v>
      </c>
      <c r="P8" t="s">
        <v>64</v>
      </c>
      <c r="Q8" t="s">
        <v>250</v>
      </c>
      <c r="R8" t="s">
        <v>5</v>
      </c>
      <c r="S8" s="1" t="str">
        <f t="shared" si="1"/>
        <v>塵の予言者/Oracle of Dust</v>
      </c>
      <c r="T8" t="s">
        <v>4</v>
      </c>
      <c r="U8" t="s">
        <v>3</v>
      </c>
    </row>
    <row r="9" spans="1:22" x14ac:dyDescent="0.4">
      <c r="A9" t="str">
        <f t="shared" si="0"/>
        <v>|青|昇華2|呪文回収|[[《ウラモグの回収者/Ulamog's Reclaimer》&gt;ウラモグの回収者/Ulamog's Reclaimer]]|</v>
      </c>
      <c r="B9" t="s">
        <v>3</v>
      </c>
      <c r="C9" t="s">
        <v>53</v>
      </c>
      <c r="E9" t="s">
        <v>3</v>
      </c>
      <c r="F9" t="s">
        <v>290</v>
      </c>
      <c r="H9" t="s">
        <v>3</v>
      </c>
      <c r="I9" t="s">
        <v>300</v>
      </c>
      <c r="J9" t="s">
        <v>3</v>
      </c>
      <c r="N9" t="s">
        <v>8</v>
      </c>
      <c r="O9" t="s">
        <v>243</v>
      </c>
      <c r="P9" t="s">
        <v>64</v>
      </c>
      <c r="Q9" t="s">
        <v>242</v>
      </c>
      <c r="R9" t="s">
        <v>5</v>
      </c>
      <c r="S9" s="1" t="str">
        <f t="shared" si="1"/>
        <v>ウラモグの回収者/Ulamog's Reclaimer</v>
      </c>
      <c r="T9" t="s">
        <v>4</v>
      </c>
      <c r="U9" t="s">
        <v>3</v>
      </c>
    </row>
    <row r="10" spans="1:22" x14ac:dyDescent="0.4">
      <c r="A10" t="str">
        <f t="shared" si="0"/>
        <v>|黒|昇華1|ハンデス|[[《精神を掻き寄せるもの/Mind Raker》&gt;精神を掻き寄せるもの/Mind Raker]]|</v>
      </c>
      <c r="B10" t="s">
        <v>3</v>
      </c>
      <c r="C10" t="s">
        <v>27</v>
      </c>
      <c r="E10" t="s">
        <v>3</v>
      </c>
      <c r="F10" t="s">
        <v>282</v>
      </c>
      <c r="H10" t="s">
        <v>3</v>
      </c>
      <c r="I10" t="s">
        <v>299</v>
      </c>
      <c r="J10" t="s">
        <v>3</v>
      </c>
      <c r="N10" t="s">
        <v>8</v>
      </c>
      <c r="O10" t="s">
        <v>236</v>
      </c>
      <c r="P10" t="s">
        <v>64</v>
      </c>
      <c r="Q10" t="s">
        <v>235</v>
      </c>
      <c r="R10" t="s">
        <v>5</v>
      </c>
      <c r="S10" s="1" t="str">
        <f t="shared" si="1"/>
        <v>精神を掻き寄せるもの/Mind Raker</v>
      </c>
      <c r="T10" t="s">
        <v>4</v>
      </c>
      <c r="U10" t="s">
        <v>3</v>
      </c>
    </row>
    <row r="11" spans="1:22" x14ac:dyDescent="0.4">
      <c r="A11" t="str">
        <f t="shared" si="0"/>
        <v>|黒|昇華1|マイナス修正|[[《不毛の地の絞殺者/Wasteland Strangler》&gt;不毛の地の絞殺者/Wasteland Strangler]]|</v>
      </c>
      <c r="B11" t="s">
        <v>3</v>
      </c>
      <c r="C11" t="s">
        <v>27</v>
      </c>
      <c r="E11" t="s">
        <v>3</v>
      </c>
      <c r="F11" t="s">
        <v>282</v>
      </c>
      <c r="H11" t="s">
        <v>3</v>
      </c>
      <c r="I11" t="s">
        <v>298</v>
      </c>
      <c r="J11" t="s">
        <v>3</v>
      </c>
      <c r="N11" t="s">
        <v>8</v>
      </c>
      <c r="O11" t="s">
        <v>228</v>
      </c>
      <c r="P11" t="s">
        <v>64</v>
      </c>
      <c r="Q11" t="s">
        <v>227</v>
      </c>
      <c r="R11" t="s">
        <v>5</v>
      </c>
      <c r="S11" s="1" t="str">
        <f t="shared" si="1"/>
        <v>不毛の地の絞殺者/Wasteland Strangler</v>
      </c>
      <c r="T11" t="s">
        <v>4</v>
      </c>
      <c r="U11" t="s">
        <v>3</v>
      </c>
    </row>
    <row r="12" spans="1:22" x14ac:dyDescent="0.4">
      <c r="A12" t="str">
        <f t="shared" si="0"/>
        <v>|青黒|昇華2|マナ吸収|[[《ウラモグの失却させるもの/Ulamog's Nullifier》&gt;ウラモグの失却させるもの/Ulamog's Nullifier]]|</v>
      </c>
      <c r="B12" t="s">
        <v>3</v>
      </c>
      <c r="C12" t="s">
        <v>184</v>
      </c>
      <c r="E12" t="s">
        <v>3</v>
      </c>
      <c r="F12" t="s">
        <v>290</v>
      </c>
      <c r="H12" t="s">
        <v>3</v>
      </c>
      <c r="I12" t="s">
        <v>297</v>
      </c>
      <c r="J12" t="s">
        <v>3</v>
      </c>
      <c r="N12" t="s">
        <v>8</v>
      </c>
      <c r="O12" t="s">
        <v>206</v>
      </c>
      <c r="P12" t="s">
        <v>64</v>
      </c>
      <c r="Q12" t="s">
        <v>205</v>
      </c>
      <c r="R12" t="s">
        <v>5</v>
      </c>
      <c r="S12" s="1" t="str">
        <f t="shared" si="1"/>
        <v>ウラモグの失却させるもの/Ulamog's Nullifier</v>
      </c>
      <c r="T12" t="s">
        <v>4</v>
      </c>
      <c r="U12" t="s">
        <v>3</v>
      </c>
    </row>
    <row r="13" spans="1:22" x14ac:dyDescent="0.4">
      <c r="A13" t="str">
        <f t="shared" si="0"/>
        <v>|無色|昇華1|回復|[[《破滅の昇華者/Ruin Processor》&gt;破滅の昇華者/Ruin Processor]]|</v>
      </c>
      <c r="B13" t="s">
        <v>3</v>
      </c>
      <c r="C13" t="s">
        <v>271</v>
      </c>
      <c r="E13" t="s">
        <v>3</v>
      </c>
      <c r="F13" t="s">
        <v>282</v>
      </c>
      <c r="H13" t="s">
        <v>3</v>
      </c>
      <c r="I13" t="s">
        <v>296</v>
      </c>
      <c r="J13" t="s">
        <v>3</v>
      </c>
      <c r="N13" t="s">
        <v>8</v>
      </c>
      <c r="O13" t="s">
        <v>295</v>
      </c>
      <c r="P13" t="s">
        <v>64</v>
      </c>
      <c r="Q13" t="s">
        <v>294</v>
      </c>
      <c r="R13" t="s">
        <v>5</v>
      </c>
      <c r="S13" s="1" t="str">
        <f t="shared" si="1"/>
        <v>破滅の昇華者/Ruin Processor</v>
      </c>
      <c r="T13" t="s">
        <v>4</v>
      </c>
      <c r="U13" t="s">
        <v>3</v>
      </c>
    </row>
    <row r="14" spans="1:22" x14ac:dyDescent="0.4">
      <c r="A14" t="str">
        <f t="shared" si="0"/>
        <v>|無色|昇華2|自己強化|[[《ウラモグの強奪者/Ulamog's Despoiler》&gt;ウラモグの強奪者/Ulamog's Despoiler]]|</v>
      </c>
      <c r="B14" t="s">
        <v>3</v>
      </c>
      <c r="C14" t="s">
        <v>271</v>
      </c>
      <c r="E14" t="s">
        <v>3</v>
      </c>
      <c r="F14" t="s">
        <v>290</v>
      </c>
      <c r="H14" t="s">
        <v>3</v>
      </c>
      <c r="I14" t="s">
        <v>293</v>
      </c>
      <c r="J14" t="s">
        <v>3</v>
      </c>
      <c r="N14" t="s">
        <v>8</v>
      </c>
      <c r="O14" t="s">
        <v>292</v>
      </c>
      <c r="P14" t="s">
        <v>64</v>
      </c>
      <c r="Q14" t="s">
        <v>291</v>
      </c>
      <c r="R14" t="s">
        <v>5</v>
      </c>
      <c r="S14" s="1" t="str">
        <f t="shared" si="1"/>
        <v>ウラモグの強奪者/Ulamog's Despoiler</v>
      </c>
      <c r="T14" t="s">
        <v>4</v>
      </c>
      <c r="U14" t="s">
        <v>3</v>
      </c>
    </row>
    <row r="15" spans="1:22" x14ac:dyDescent="0.4">
      <c r="A15" t="str">
        <f t="shared" si="0"/>
        <v>|無色|昇華2|トークン召喚|[[《荒廃を招くもの/Blight Herder》&gt;荒廃を招くもの/Blight Herder]]|</v>
      </c>
      <c r="B15" t="s">
        <v>3</v>
      </c>
      <c r="C15" t="s">
        <v>271</v>
      </c>
      <c r="E15" t="s">
        <v>3</v>
      </c>
      <c r="F15" t="s">
        <v>290</v>
      </c>
      <c r="H15" t="s">
        <v>3</v>
      </c>
      <c r="I15" t="s">
        <v>289</v>
      </c>
      <c r="J15" t="s">
        <v>3</v>
      </c>
      <c r="N15" t="s">
        <v>8</v>
      </c>
      <c r="O15" t="s">
        <v>288</v>
      </c>
      <c r="P15" t="s">
        <v>64</v>
      </c>
      <c r="Q15" t="s">
        <v>287</v>
      </c>
      <c r="R15" t="s">
        <v>5</v>
      </c>
      <c r="S15" s="1" t="str">
        <f t="shared" si="1"/>
        <v>荒廃を招くもの/Blight Herder</v>
      </c>
      <c r="T15" t="s">
        <v>4</v>
      </c>
      <c r="U15" t="s">
        <v>3</v>
      </c>
    </row>
    <row r="16" spans="1:22" x14ac:dyDescent="0.4">
      <c r="A16" t="str">
        <f t="shared" si="0"/>
        <v>|無色|昇華5|無し|[[《忘却蒔き/Oblivion Sower》&gt;忘却蒔き/Oblivion Sower]]|</v>
      </c>
      <c r="B16" t="s">
        <v>3</v>
      </c>
      <c r="C16" t="s">
        <v>271</v>
      </c>
      <c r="E16" t="s">
        <v>3</v>
      </c>
      <c r="F16" t="s">
        <v>286</v>
      </c>
      <c r="H16" t="s">
        <v>3</v>
      </c>
      <c r="I16" t="s">
        <v>285</v>
      </c>
      <c r="J16" t="s">
        <v>3</v>
      </c>
      <c r="N16" t="s">
        <v>8</v>
      </c>
      <c r="O16" t="s">
        <v>277</v>
      </c>
      <c r="P16" t="s">
        <v>64</v>
      </c>
      <c r="Q16" t="s">
        <v>276</v>
      </c>
      <c r="R16" t="s">
        <v>5</v>
      </c>
      <c r="S16" s="1" t="str">
        <f t="shared" si="1"/>
        <v>忘却蒔き/Oblivion Sower</v>
      </c>
      <c r="T16" t="s">
        <v>4</v>
      </c>
      <c r="U16" t="s">
        <v>3</v>
      </c>
    </row>
    <row r="17" spans="1:22" x14ac:dyDescent="0.4">
      <c r="A17" t="str">
        <f t="shared" si="0"/>
        <v/>
      </c>
      <c r="S17" s="1"/>
    </row>
    <row r="18" spans="1:22" x14ac:dyDescent="0.4">
      <c r="A18" t="str">
        <f t="shared" si="0"/>
        <v>**呪文カード</v>
      </c>
      <c r="B18" t="s">
        <v>62</v>
      </c>
    </row>
    <row r="19" spans="1:22" x14ac:dyDescent="0.4">
      <c r="A19" t="str">
        <f t="shared" si="0"/>
        <v>|LEFT:50|LEFT:50|LEFT:50|LEFT:500|c</v>
      </c>
      <c r="B19" t="s">
        <v>3</v>
      </c>
      <c r="C19" t="s">
        <v>20</v>
      </c>
      <c r="E19" t="s">
        <v>3</v>
      </c>
      <c r="F19" t="s">
        <v>20</v>
      </c>
      <c r="H19" t="s">
        <v>3</v>
      </c>
      <c r="I19" t="s">
        <v>20</v>
      </c>
      <c r="J19" t="s">
        <v>3</v>
      </c>
      <c r="O19" t="s">
        <v>19</v>
      </c>
      <c r="U19" t="s">
        <v>3</v>
      </c>
      <c r="V19" t="s">
        <v>18</v>
      </c>
    </row>
    <row r="20" spans="1:22" x14ac:dyDescent="0.4">
      <c r="A20" t="str">
        <f t="shared" si="0"/>
        <v>|色|昇華|能力|カード名|</v>
      </c>
      <c r="B20" t="s">
        <v>3</v>
      </c>
      <c r="C20" t="s">
        <v>60</v>
      </c>
      <c r="E20" t="s">
        <v>3</v>
      </c>
      <c r="F20" t="s">
        <v>284</v>
      </c>
      <c r="H20" t="s">
        <v>3</v>
      </c>
      <c r="I20" t="s">
        <v>283</v>
      </c>
      <c r="J20" t="s">
        <v>3</v>
      </c>
      <c r="O20" t="s">
        <v>58</v>
      </c>
      <c r="U20" t="s">
        <v>3</v>
      </c>
    </row>
    <row r="21" spans="1:22" x14ac:dyDescent="0.4">
      <c r="A21" t="str">
        <f t="shared" si="0"/>
        <v>|赤|昇華1|火力|[[《昇華者の突撃/Processor Assault》&gt;昇華者の突撃/Processor Assault]]|</v>
      </c>
      <c r="B21" t="s">
        <v>3</v>
      </c>
      <c r="C21" t="s">
        <v>17</v>
      </c>
      <c r="E21" t="s">
        <v>3</v>
      </c>
      <c r="F21" t="s">
        <v>282</v>
      </c>
      <c r="H21" t="s">
        <v>3</v>
      </c>
      <c r="I21" t="s">
        <v>281</v>
      </c>
      <c r="J21" t="s">
        <v>3</v>
      </c>
      <c r="N21" t="s">
        <v>8</v>
      </c>
      <c r="O21" t="s">
        <v>40</v>
      </c>
      <c r="P21" t="s">
        <v>64</v>
      </c>
      <c r="Q21" t="s">
        <v>39</v>
      </c>
      <c r="R21" t="s">
        <v>5</v>
      </c>
      <c r="S21" s="1" t="str">
        <f t="shared" ref="S21:S50" si="2">O21&amp;P21&amp;Q21</f>
        <v>昇華者の突撃/Processor Assault</v>
      </c>
      <c r="T21" t="s">
        <v>4</v>
      </c>
      <c r="U21" t="s">
        <v>3</v>
      </c>
    </row>
    <row r="22" spans="1:22" x14ac:dyDescent="0.4">
      <c r="A22" t="str">
        <f t="shared" si="0"/>
        <v>||||[[《/》&gt;/]]|</v>
      </c>
      <c r="B22" t="s">
        <v>3</v>
      </c>
      <c r="E22" t="s">
        <v>3</v>
      </c>
      <c r="H22" t="s">
        <v>3</v>
      </c>
      <c r="J22" t="s">
        <v>3</v>
      </c>
      <c r="N22" t="s">
        <v>8</v>
      </c>
      <c r="P22" t="s">
        <v>64</v>
      </c>
      <c r="R22" t="s">
        <v>5</v>
      </c>
      <c r="S22" s="1" t="str">
        <f t="shared" si="2"/>
        <v>/</v>
      </c>
      <c r="T22" t="s">
        <v>4</v>
      </c>
      <c r="U22" t="s">
        <v>3</v>
      </c>
    </row>
    <row r="23" spans="1:22" x14ac:dyDescent="0.4">
      <c r="A23" t="str">
        <f t="shared" si="0"/>
        <v>||||[[《/》&gt;/]]|</v>
      </c>
      <c r="B23" t="s">
        <v>3</v>
      </c>
      <c r="E23" t="s">
        <v>3</v>
      </c>
      <c r="H23" t="s">
        <v>3</v>
      </c>
      <c r="J23" t="s">
        <v>3</v>
      </c>
      <c r="N23" t="s">
        <v>8</v>
      </c>
      <c r="P23" t="s">
        <v>64</v>
      </c>
      <c r="R23" t="s">
        <v>5</v>
      </c>
      <c r="S23" s="1" t="str">
        <f t="shared" si="2"/>
        <v>/</v>
      </c>
      <c r="T23" t="s">
        <v>4</v>
      </c>
      <c r="U23" t="s">
        <v>3</v>
      </c>
    </row>
    <row r="24" spans="1:22" x14ac:dyDescent="0.4">
      <c r="A24" t="str">
        <f t="shared" si="0"/>
        <v>||||[[《/》&gt;/]]|</v>
      </c>
      <c r="B24" t="s">
        <v>3</v>
      </c>
      <c r="E24" t="s">
        <v>3</v>
      </c>
      <c r="H24" t="s">
        <v>3</v>
      </c>
      <c r="J24" t="s">
        <v>3</v>
      </c>
      <c r="N24" t="s">
        <v>8</v>
      </c>
      <c r="P24" t="s">
        <v>64</v>
      </c>
      <c r="R24" t="s">
        <v>5</v>
      </c>
      <c r="S24" s="1" t="str">
        <f t="shared" si="2"/>
        <v>/</v>
      </c>
      <c r="T24" t="s">
        <v>4</v>
      </c>
      <c r="U24" t="s">
        <v>3</v>
      </c>
    </row>
    <row r="25" spans="1:22" x14ac:dyDescent="0.4">
      <c r="A25" t="str">
        <f t="shared" si="0"/>
        <v>||||[[《/》&gt;/]]|</v>
      </c>
      <c r="B25" t="s">
        <v>3</v>
      </c>
      <c r="E25" t="s">
        <v>3</v>
      </c>
      <c r="H25" t="s">
        <v>3</v>
      </c>
      <c r="J25" t="s">
        <v>3</v>
      </c>
      <c r="N25" t="s">
        <v>8</v>
      </c>
      <c r="P25" t="s">
        <v>64</v>
      </c>
      <c r="R25" t="s">
        <v>5</v>
      </c>
      <c r="S25" s="1" t="str">
        <f t="shared" si="2"/>
        <v>/</v>
      </c>
      <c r="T25" t="s">
        <v>4</v>
      </c>
      <c r="U25" t="s">
        <v>3</v>
      </c>
    </row>
    <row r="26" spans="1:22" x14ac:dyDescent="0.4">
      <c r="A26" t="str">
        <f t="shared" si="0"/>
        <v>||||[[《/》&gt;/]]|</v>
      </c>
      <c r="B26" t="s">
        <v>3</v>
      </c>
      <c r="E26" t="s">
        <v>3</v>
      </c>
      <c r="H26" t="s">
        <v>3</v>
      </c>
      <c r="J26" t="s">
        <v>3</v>
      </c>
      <c r="N26" t="s">
        <v>8</v>
      </c>
      <c r="P26" t="s">
        <v>64</v>
      </c>
      <c r="R26" t="s">
        <v>5</v>
      </c>
      <c r="S26" s="1" t="str">
        <f t="shared" si="2"/>
        <v>/</v>
      </c>
      <c r="T26" t="s">
        <v>4</v>
      </c>
      <c r="U26" t="s">
        <v>3</v>
      </c>
    </row>
    <row r="27" spans="1:22" x14ac:dyDescent="0.4">
      <c r="A27" t="str">
        <f t="shared" si="0"/>
        <v>||||[[《/》&gt;/]]|</v>
      </c>
      <c r="B27" t="s">
        <v>3</v>
      </c>
      <c r="E27" t="s">
        <v>3</v>
      </c>
      <c r="H27" t="s">
        <v>3</v>
      </c>
      <c r="J27" t="s">
        <v>3</v>
      </c>
      <c r="N27" t="s">
        <v>8</v>
      </c>
      <c r="P27" t="s">
        <v>64</v>
      </c>
      <c r="R27" t="s">
        <v>5</v>
      </c>
      <c r="S27" s="1" t="str">
        <f t="shared" si="2"/>
        <v>/</v>
      </c>
      <c r="T27" t="s">
        <v>4</v>
      </c>
      <c r="U27" t="s">
        <v>3</v>
      </c>
    </row>
    <row r="28" spans="1:22" x14ac:dyDescent="0.4">
      <c r="A28" t="str">
        <f t="shared" si="0"/>
        <v>||||[[《/》&gt;/]]|</v>
      </c>
      <c r="B28" t="s">
        <v>3</v>
      </c>
      <c r="E28" t="s">
        <v>3</v>
      </c>
      <c r="H28" t="s">
        <v>3</v>
      </c>
      <c r="J28" t="s">
        <v>3</v>
      </c>
      <c r="N28" t="s">
        <v>8</v>
      </c>
      <c r="P28" t="s">
        <v>64</v>
      </c>
      <c r="R28" t="s">
        <v>5</v>
      </c>
      <c r="S28" s="1" t="str">
        <f t="shared" si="2"/>
        <v>/</v>
      </c>
      <c r="T28" t="s">
        <v>4</v>
      </c>
      <c r="U28" t="s">
        <v>3</v>
      </c>
    </row>
    <row r="29" spans="1:22" x14ac:dyDescent="0.4">
      <c r="A29" t="str">
        <f t="shared" si="0"/>
        <v>||||[[《/》&gt;/]]|</v>
      </c>
      <c r="B29" t="s">
        <v>3</v>
      </c>
      <c r="E29" t="s">
        <v>3</v>
      </c>
      <c r="H29" t="s">
        <v>3</v>
      </c>
      <c r="J29" t="s">
        <v>3</v>
      </c>
      <c r="N29" t="s">
        <v>8</v>
      </c>
      <c r="P29" t="s">
        <v>64</v>
      </c>
      <c r="R29" t="s">
        <v>5</v>
      </c>
      <c r="S29" s="1" t="str">
        <f t="shared" si="2"/>
        <v>/</v>
      </c>
      <c r="T29" t="s">
        <v>4</v>
      </c>
      <c r="U29" t="s">
        <v>3</v>
      </c>
    </row>
    <row r="30" spans="1:22" x14ac:dyDescent="0.4">
      <c r="A30" t="str">
        <f t="shared" si="0"/>
        <v>||||[[《/》&gt;/]]|</v>
      </c>
      <c r="B30" t="s">
        <v>3</v>
      </c>
      <c r="E30" t="s">
        <v>3</v>
      </c>
      <c r="H30" t="s">
        <v>3</v>
      </c>
      <c r="J30" t="s">
        <v>3</v>
      </c>
      <c r="N30" t="s">
        <v>8</v>
      </c>
      <c r="P30" t="s">
        <v>64</v>
      </c>
      <c r="R30" t="s">
        <v>5</v>
      </c>
      <c r="S30" s="1" t="str">
        <f t="shared" si="2"/>
        <v>/</v>
      </c>
      <c r="T30" t="s">
        <v>4</v>
      </c>
      <c r="U30" t="s">
        <v>3</v>
      </c>
    </row>
    <row r="31" spans="1:22" x14ac:dyDescent="0.4">
      <c r="A31" t="str">
        <f t="shared" si="0"/>
        <v>||||[[《/》&gt;/]]|</v>
      </c>
      <c r="B31" t="s">
        <v>3</v>
      </c>
      <c r="E31" t="s">
        <v>3</v>
      </c>
      <c r="H31" t="s">
        <v>3</v>
      </c>
      <c r="J31" t="s">
        <v>3</v>
      </c>
      <c r="N31" t="s">
        <v>8</v>
      </c>
      <c r="P31" t="s">
        <v>64</v>
      </c>
      <c r="R31" t="s">
        <v>5</v>
      </c>
      <c r="S31" s="1" t="str">
        <f t="shared" si="2"/>
        <v>/</v>
      </c>
      <c r="T31" t="s">
        <v>4</v>
      </c>
      <c r="U31" t="s">
        <v>3</v>
      </c>
    </row>
    <row r="32" spans="1:22" x14ac:dyDescent="0.4">
      <c r="A32" t="str">
        <f t="shared" si="0"/>
        <v>||||[[《/》&gt;/]]|</v>
      </c>
      <c r="B32" t="s">
        <v>3</v>
      </c>
      <c r="E32" t="s">
        <v>3</v>
      </c>
      <c r="H32" t="s">
        <v>3</v>
      </c>
      <c r="J32" t="s">
        <v>3</v>
      </c>
      <c r="N32" t="s">
        <v>8</v>
      </c>
      <c r="P32" t="s">
        <v>64</v>
      </c>
      <c r="R32" t="s">
        <v>5</v>
      </c>
      <c r="S32" s="1" t="str">
        <f t="shared" si="2"/>
        <v>/</v>
      </c>
      <c r="T32" t="s">
        <v>4</v>
      </c>
      <c r="U32" t="s">
        <v>3</v>
      </c>
    </row>
    <row r="33" spans="1:21" x14ac:dyDescent="0.4">
      <c r="A33" t="str">
        <f t="shared" ref="A33:A64" si="3">B33&amp;C33&amp;E33&amp;F33&amp;H33&amp;I33&amp;J33&amp;K33&amp;M33&amp;N33&amp;O33&amp;P33&amp;Q33&amp;R33&amp;S33&amp;T33&amp;U33&amp;V33</f>
        <v>||||[[《/》&gt;/]]|</v>
      </c>
      <c r="B33" t="s">
        <v>3</v>
      </c>
      <c r="E33" t="s">
        <v>3</v>
      </c>
      <c r="H33" t="s">
        <v>3</v>
      </c>
      <c r="J33" t="s">
        <v>3</v>
      </c>
      <c r="N33" t="s">
        <v>8</v>
      </c>
      <c r="P33" t="s">
        <v>64</v>
      </c>
      <c r="R33" t="s">
        <v>5</v>
      </c>
      <c r="S33" s="1" t="str">
        <f t="shared" si="2"/>
        <v>/</v>
      </c>
      <c r="T33" t="s">
        <v>4</v>
      </c>
      <c r="U33" t="s">
        <v>3</v>
      </c>
    </row>
    <row r="34" spans="1:21" x14ac:dyDescent="0.4">
      <c r="A34" t="str">
        <f t="shared" si="3"/>
        <v>||||[[《/》&gt;/]]|</v>
      </c>
      <c r="B34" t="s">
        <v>3</v>
      </c>
      <c r="E34" t="s">
        <v>3</v>
      </c>
      <c r="H34" t="s">
        <v>3</v>
      </c>
      <c r="J34" t="s">
        <v>3</v>
      </c>
      <c r="N34" t="s">
        <v>8</v>
      </c>
      <c r="P34" t="s">
        <v>64</v>
      </c>
      <c r="R34" t="s">
        <v>5</v>
      </c>
      <c r="S34" s="1" t="str">
        <f t="shared" si="2"/>
        <v>/</v>
      </c>
      <c r="T34" t="s">
        <v>4</v>
      </c>
      <c r="U34" t="s">
        <v>3</v>
      </c>
    </row>
    <row r="35" spans="1:21" x14ac:dyDescent="0.4">
      <c r="A35" t="str">
        <f t="shared" si="3"/>
        <v>||||[[《/》&gt;/]]|</v>
      </c>
      <c r="B35" t="s">
        <v>3</v>
      </c>
      <c r="E35" t="s">
        <v>3</v>
      </c>
      <c r="H35" t="s">
        <v>3</v>
      </c>
      <c r="J35" t="s">
        <v>3</v>
      </c>
      <c r="N35" t="s">
        <v>8</v>
      </c>
      <c r="P35" t="s">
        <v>64</v>
      </c>
      <c r="R35" t="s">
        <v>5</v>
      </c>
      <c r="S35" s="1" t="str">
        <f t="shared" si="2"/>
        <v>/</v>
      </c>
      <c r="T35" t="s">
        <v>4</v>
      </c>
      <c r="U35" t="s">
        <v>3</v>
      </c>
    </row>
    <row r="36" spans="1:21" x14ac:dyDescent="0.4">
      <c r="A36" t="str">
        <f t="shared" si="3"/>
        <v>||||[[《/》&gt;/]]|</v>
      </c>
      <c r="B36" t="s">
        <v>3</v>
      </c>
      <c r="E36" t="s">
        <v>3</v>
      </c>
      <c r="H36" t="s">
        <v>3</v>
      </c>
      <c r="J36" t="s">
        <v>3</v>
      </c>
      <c r="N36" t="s">
        <v>8</v>
      </c>
      <c r="P36" t="s">
        <v>64</v>
      </c>
      <c r="R36" t="s">
        <v>5</v>
      </c>
      <c r="S36" s="1" t="str">
        <f t="shared" si="2"/>
        <v>/</v>
      </c>
      <c r="T36" t="s">
        <v>4</v>
      </c>
      <c r="U36" t="s">
        <v>3</v>
      </c>
    </row>
    <row r="37" spans="1:21" x14ac:dyDescent="0.4">
      <c r="A37" t="str">
        <f t="shared" si="3"/>
        <v>||||[[《/》&gt;/]]|</v>
      </c>
      <c r="B37" t="s">
        <v>3</v>
      </c>
      <c r="E37" t="s">
        <v>3</v>
      </c>
      <c r="H37" t="s">
        <v>3</v>
      </c>
      <c r="J37" t="s">
        <v>3</v>
      </c>
      <c r="N37" t="s">
        <v>8</v>
      </c>
      <c r="P37" t="s">
        <v>64</v>
      </c>
      <c r="R37" t="s">
        <v>5</v>
      </c>
      <c r="S37" s="1" t="str">
        <f t="shared" si="2"/>
        <v>/</v>
      </c>
      <c r="T37" t="s">
        <v>4</v>
      </c>
      <c r="U37" t="s">
        <v>3</v>
      </c>
    </row>
    <row r="38" spans="1:21" x14ac:dyDescent="0.4">
      <c r="A38" t="str">
        <f t="shared" si="3"/>
        <v>||||[[《/》&gt;/]]|</v>
      </c>
      <c r="B38" t="s">
        <v>3</v>
      </c>
      <c r="E38" t="s">
        <v>3</v>
      </c>
      <c r="H38" t="s">
        <v>3</v>
      </c>
      <c r="J38" t="s">
        <v>3</v>
      </c>
      <c r="N38" t="s">
        <v>8</v>
      </c>
      <c r="P38" t="s">
        <v>64</v>
      </c>
      <c r="R38" t="s">
        <v>5</v>
      </c>
      <c r="S38" s="1" t="str">
        <f t="shared" si="2"/>
        <v>/</v>
      </c>
      <c r="T38" t="s">
        <v>4</v>
      </c>
      <c r="U38" t="s">
        <v>3</v>
      </c>
    </row>
    <row r="39" spans="1:21" x14ac:dyDescent="0.4">
      <c r="A39" t="str">
        <f t="shared" si="3"/>
        <v>||||[[《/》&gt;/]]|</v>
      </c>
      <c r="B39" t="s">
        <v>3</v>
      </c>
      <c r="E39" t="s">
        <v>3</v>
      </c>
      <c r="H39" t="s">
        <v>3</v>
      </c>
      <c r="J39" t="s">
        <v>3</v>
      </c>
      <c r="N39" t="s">
        <v>8</v>
      </c>
      <c r="P39" t="s">
        <v>64</v>
      </c>
      <c r="R39" t="s">
        <v>5</v>
      </c>
      <c r="S39" s="1" t="str">
        <f t="shared" si="2"/>
        <v>/</v>
      </c>
      <c r="T39" t="s">
        <v>4</v>
      </c>
      <c r="U39" t="s">
        <v>3</v>
      </c>
    </row>
    <row r="40" spans="1:21" x14ac:dyDescent="0.4">
      <c r="A40" t="str">
        <f t="shared" si="3"/>
        <v>||||[[《/》&gt;/]]|</v>
      </c>
      <c r="B40" t="s">
        <v>3</v>
      </c>
      <c r="E40" t="s">
        <v>3</v>
      </c>
      <c r="H40" t="s">
        <v>3</v>
      </c>
      <c r="J40" t="s">
        <v>3</v>
      </c>
      <c r="N40" t="s">
        <v>8</v>
      </c>
      <c r="P40" t="s">
        <v>64</v>
      </c>
      <c r="R40" t="s">
        <v>5</v>
      </c>
      <c r="S40" s="1" t="str">
        <f t="shared" si="2"/>
        <v>/</v>
      </c>
      <c r="T40" t="s">
        <v>4</v>
      </c>
      <c r="U40" t="s">
        <v>3</v>
      </c>
    </row>
    <row r="41" spans="1:21" x14ac:dyDescent="0.4">
      <c r="A41" t="str">
        <f t="shared" si="3"/>
        <v>||||[[《/》&gt;/]]|</v>
      </c>
      <c r="B41" t="s">
        <v>3</v>
      </c>
      <c r="E41" t="s">
        <v>3</v>
      </c>
      <c r="H41" t="s">
        <v>3</v>
      </c>
      <c r="J41" t="s">
        <v>3</v>
      </c>
      <c r="N41" t="s">
        <v>8</v>
      </c>
      <c r="P41" t="s">
        <v>64</v>
      </c>
      <c r="R41" t="s">
        <v>5</v>
      </c>
      <c r="S41" s="1" t="str">
        <f t="shared" si="2"/>
        <v>/</v>
      </c>
      <c r="T41" t="s">
        <v>4</v>
      </c>
      <c r="U41" t="s">
        <v>3</v>
      </c>
    </row>
    <row r="42" spans="1:21" x14ac:dyDescent="0.4">
      <c r="A42" t="str">
        <f t="shared" si="3"/>
        <v>||||[[《/》&gt;/]]|</v>
      </c>
      <c r="B42" t="s">
        <v>3</v>
      </c>
      <c r="E42" t="s">
        <v>3</v>
      </c>
      <c r="H42" t="s">
        <v>3</v>
      </c>
      <c r="J42" t="s">
        <v>3</v>
      </c>
      <c r="N42" t="s">
        <v>8</v>
      </c>
      <c r="P42" t="s">
        <v>64</v>
      </c>
      <c r="R42" t="s">
        <v>5</v>
      </c>
      <c r="S42" s="1" t="str">
        <f t="shared" si="2"/>
        <v>/</v>
      </c>
      <c r="T42" t="s">
        <v>4</v>
      </c>
      <c r="U42" t="s">
        <v>3</v>
      </c>
    </row>
    <row r="43" spans="1:21" x14ac:dyDescent="0.4">
      <c r="A43" t="str">
        <f t="shared" si="3"/>
        <v>||||[[《/》&gt;/]]|</v>
      </c>
      <c r="B43" t="s">
        <v>3</v>
      </c>
      <c r="E43" t="s">
        <v>3</v>
      </c>
      <c r="H43" t="s">
        <v>3</v>
      </c>
      <c r="J43" t="s">
        <v>3</v>
      </c>
      <c r="N43" t="s">
        <v>8</v>
      </c>
      <c r="P43" t="s">
        <v>64</v>
      </c>
      <c r="R43" t="s">
        <v>5</v>
      </c>
      <c r="S43" s="1" t="str">
        <f t="shared" si="2"/>
        <v>/</v>
      </c>
      <c r="T43" t="s">
        <v>4</v>
      </c>
      <c r="U43" t="s">
        <v>3</v>
      </c>
    </row>
    <row r="44" spans="1:21" x14ac:dyDescent="0.4">
      <c r="A44" t="str">
        <f t="shared" si="3"/>
        <v>||||[[《/》&gt;/]]|</v>
      </c>
      <c r="B44" t="s">
        <v>3</v>
      </c>
      <c r="E44" t="s">
        <v>3</v>
      </c>
      <c r="H44" t="s">
        <v>3</v>
      </c>
      <c r="J44" t="s">
        <v>3</v>
      </c>
      <c r="N44" t="s">
        <v>8</v>
      </c>
      <c r="P44" t="s">
        <v>64</v>
      </c>
      <c r="R44" t="s">
        <v>5</v>
      </c>
      <c r="S44" s="1" t="str">
        <f t="shared" si="2"/>
        <v>/</v>
      </c>
      <c r="T44" t="s">
        <v>4</v>
      </c>
      <c r="U44" t="s">
        <v>3</v>
      </c>
    </row>
    <row r="45" spans="1:21" x14ac:dyDescent="0.4">
      <c r="A45" t="str">
        <f t="shared" si="3"/>
        <v>||||[[《/》&gt;/]]|</v>
      </c>
      <c r="B45" t="s">
        <v>3</v>
      </c>
      <c r="E45" t="s">
        <v>3</v>
      </c>
      <c r="H45" t="s">
        <v>3</v>
      </c>
      <c r="J45" t="s">
        <v>3</v>
      </c>
      <c r="N45" t="s">
        <v>8</v>
      </c>
      <c r="P45" t="s">
        <v>64</v>
      </c>
      <c r="R45" t="s">
        <v>5</v>
      </c>
      <c r="S45" s="1" t="str">
        <f t="shared" si="2"/>
        <v>/</v>
      </c>
      <c r="T45" t="s">
        <v>4</v>
      </c>
      <c r="U45" t="s">
        <v>3</v>
      </c>
    </row>
    <row r="46" spans="1:21" x14ac:dyDescent="0.4">
      <c r="A46" t="str">
        <f t="shared" si="3"/>
        <v>||||[[《/》&gt;/]]|</v>
      </c>
      <c r="B46" t="s">
        <v>3</v>
      </c>
      <c r="E46" t="s">
        <v>3</v>
      </c>
      <c r="H46" t="s">
        <v>3</v>
      </c>
      <c r="J46" t="s">
        <v>3</v>
      </c>
      <c r="N46" t="s">
        <v>8</v>
      </c>
      <c r="P46" t="s">
        <v>64</v>
      </c>
      <c r="R46" t="s">
        <v>5</v>
      </c>
      <c r="S46" s="1" t="str">
        <f t="shared" si="2"/>
        <v>/</v>
      </c>
      <c r="T46" t="s">
        <v>4</v>
      </c>
      <c r="U46" t="s">
        <v>3</v>
      </c>
    </row>
    <row r="47" spans="1:21" x14ac:dyDescent="0.4">
      <c r="A47" t="str">
        <f t="shared" si="3"/>
        <v>||||[[《/》&gt;/]]|</v>
      </c>
      <c r="B47" t="s">
        <v>3</v>
      </c>
      <c r="E47" t="s">
        <v>3</v>
      </c>
      <c r="H47" t="s">
        <v>3</v>
      </c>
      <c r="J47" t="s">
        <v>3</v>
      </c>
      <c r="N47" t="s">
        <v>8</v>
      </c>
      <c r="P47" t="s">
        <v>64</v>
      </c>
      <c r="R47" t="s">
        <v>5</v>
      </c>
      <c r="S47" s="1" t="str">
        <f t="shared" si="2"/>
        <v>/</v>
      </c>
      <c r="T47" t="s">
        <v>4</v>
      </c>
      <c r="U47" t="s">
        <v>3</v>
      </c>
    </row>
    <row r="48" spans="1:21" x14ac:dyDescent="0.4">
      <c r="A48" t="str">
        <f t="shared" si="3"/>
        <v>||||[[《/》&gt;/]]|</v>
      </c>
      <c r="B48" t="s">
        <v>3</v>
      </c>
      <c r="E48" t="s">
        <v>3</v>
      </c>
      <c r="H48" t="s">
        <v>3</v>
      </c>
      <c r="J48" t="s">
        <v>3</v>
      </c>
      <c r="N48" t="s">
        <v>8</v>
      </c>
      <c r="P48" t="s">
        <v>64</v>
      </c>
      <c r="R48" t="s">
        <v>5</v>
      </c>
      <c r="S48" s="1" t="str">
        <f t="shared" si="2"/>
        <v>/</v>
      </c>
      <c r="T48" t="s">
        <v>4</v>
      </c>
      <c r="U48" t="s">
        <v>3</v>
      </c>
    </row>
    <row r="49" spans="1:21" x14ac:dyDescent="0.4">
      <c r="A49" t="str">
        <f t="shared" si="3"/>
        <v>||||[[《/》&gt;/]]|</v>
      </c>
      <c r="B49" t="s">
        <v>3</v>
      </c>
      <c r="E49" t="s">
        <v>3</v>
      </c>
      <c r="H49" t="s">
        <v>3</v>
      </c>
      <c r="J49" t="s">
        <v>3</v>
      </c>
      <c r="N49" t="s">
        <v>8</v>
      </c>
      <c r="P49" t="s">
        <v>64</v>
      </c>
      <c r="R49" t="s">
        <v>5</v>
      </c>
      <c r="S49" s="1" t="str">
        <f t="shared" si="2"/>
        <v>/</v>
      </c>
      <c r="T49" t="s">
        <v>4</v>
      </c>
      <c r="U49" t="s">
        <v>3</v>
      </c>
    </row>
    <row r="50" spans="1:21" x14ac:dyDescent="0.4">
      <c r="A50" t="str">
        <f t="shared" si="3"/>
        <v>||||[[《/》&gt;/]]|</v>
      </c>
      <c r="B50" t="s">
        <v>3</v>
      </c>
      <c r="E50" t="s">
        <v>3</v>
      </c>
      <c r="H50" t="s">
        <v>3</v>
      </c>
      <c r="J50" t="s">
        <v>3</v>
      </c>
      <c r="N50" t="s">
        <v>8</v>
      </c>
      <c r="P50" t="s">
        <v>64</v>
      </c>
      <c r="R50" t="s">
        <v>5</v>
      </c>
      <c r="S50" s="1" t="str">
        <f t="shared" si="2"/>
        <v>/</v>
      </c>
      <c r="T50" t="s">
        <v>4</v>
      </c>
      <c r="U50" t="s">
        <v>3</v>
      </c>
    </row>
    <row r="51" spans="1:21" x14ac:dyDescent="0.4">
      <c r="A51" t="str">
        <f t="shared" si="3"/>
        <v>||||[[《/》&gt;/]]|</v>
      </c>
      <c r="B51" t="s">
        <v>3</v>
      </c>
      <c r="E51" t="s">
        <v>3</v>
      </c>
      <c r="H51" t="s">
        <v>3</v>
      </c>
      <c r="J51" t="s">
        <v>3</v>
      </c>
      <c r="N51" t="s">
        <v>8</v>
      </c>
      <c r="P51" t="s">
        <v>6</v>
      </c>
      <c r="R51" t="s">
        <v>5</v>
      </c>
      <c r="S51" s="1" t="str">
        <f t="shared" ref="S51:S68" si="4">O51&amp;"/"&amp;Q51</f>
        <v>/</v>
      </c>
      <c r="T51" t="s">
        <v>4</v>
      </c>
      <c r="U51" t="s">
        <v>3</v>
      </c>
    </row>
    <row r="52" spans="1:21" x14ac:dyDescent="0.4">
      <c r="A52" t="str">
        <f t="shared" si="3"/>
        <v>||||[[《/》&gt;/]]|</v>
      </c>
      <c r="B52" t="s">
        <v>3</v>
      </c>
      <c r="E52" t="s">
        <v>3</v>
      </c>
      <c r="H52" t="s">
        <v>3</v>
      </c>
      <c r="J52" t="s">
        <v>3</v>
      </c>
      <c r="N52" t="s">
        <v>8</v>
      </c>
      <c r="P52" t="s">
        <v>6</v>
      </c>
      <c r="R52" t="s">
        <v>5</v>
      </c>
      <c r="S52" s="1" t="str">
        <f t="shared" si="4"/>
        <v>/</v>
      </c>
      <c r="T52" t="s">
        <v>4</v>
      </c>
      <c r="U52" t="s">
        <v>3</v>
      </c>
    </row>
    <row r="53" spans="1:21" x14ac:dyDescent="0.4">
      <c r="A53" t="str">
        <f t="shared" si="3"/>
        <v>||||[[《/》&gt;/]]|</v>
      </c>
      <c r="B53" t="s">
        <v>3</v>
      </c>
      <c r="E53" t="s">
        <v>3</v>
      </c>
      <c r="H53" t="s">
        <v>3</v>
      </c>
      <c r="J53" t="s">
        <v>3</v>
      </c>
      <c r="N53" t="s">
        <v>8</v>
      </c>
      <c r="P53" t="s">
        <v>6</v>
      </c>
      <c r="R53" t="s">
        <v>5</v>
      </c>
      <c r="S53" s="1" t="str">
        <f t="shared" si="4"/>
        <v>/</v>
      </c>
      <c r="T53" t="s">
        <v>4</v>
      </c>
      <c r="U53" t="s">
        <v>3</v>
      </c>
    </row>
    <row r="54" spans="1:21" x14ac:dyDescent="0.4">
      <c r="A54" t="str">
        <f t="shared" si="3"/>
        <v>||||[[《/》&gt;/]]|</v>
      </c>
      <c r="B54" t="s">
        <v>3</v>
      </c>
      <c r="E54" t="s">
        <v>3</v>
      </c>
      <c r="H54" t="s">
        <v>3</v>
      </c>
      <c r="J54" t="s">
        <v>3</v>
      </c>
      <c r="N54" t="s">
        <v>8</v>
      </c>
      <c r="P54" t="s">
        <v>6</v>
      </c>
      <c r="R54" t="s">
        <v>5</v>
      </c>
      <c r="S54" s="1" t="str">
        <f t="shared" si="4"/>
        <v>/</v>
      </c>
      <c r="T54" t="s">
        <v>4</v>
      </c>
      <c r="U54" t="s">
        <v>3</v>
      </c>
    </row>
    <row r="55" spans="1:21" x14ac:dyDescent="0.4">
      <c r="A55" t="str">
        <f t="shared" si="3"/>
        <v>||||[[《/》&gt;/]]|</v>
      </c>
      <c r="B55" t="s">
        <v>3</v>
      </c>
      <c r="E55" t="s">
        <v>3</v>
      </c>
      <c r="H55" t="s">
        <v>3</v>
      </c>
      <c r="J55" t="s">
        <v>3</v>
      </c>
      <c r="N55" t="s">
        <v>8</v>
      </c>
      <c r="P55" t="s">
        <v>6</v>
      </c>
      <c r="R55" t="s">
        <v>5</v>
      </c>
      <c r="S55" s="1" t="str">
        <f t="shared" si="4"/>
        <v>/</v>
      </c>
      <c r="T55" t="s">
        <v>4</v>
      </c>
      <c r="U55" t="s">
        <v>3</v>
      </c>
    </row>
    <row r="56" spans="1:21" x14ac:dyDescent="0.4">
      <c r="A56" t="str">
        <f t="shared" si="3"/>
        <v>||||[[《/》&gt;/]]|</v>
      </c>
      <c r="B56" t="s">
        <v>3</v>
      </c>
      <c r="E56" t="s">
        <v>3</v>
      </c>
      <c r="H56" t="s">
        <v>3</v>
      </c>
      <c r="J56" t="s">
        <v>3</v>
      </c>
      <c r="N56" t="s">
        <v>8</v>
      </c>
      <c r="P56" t="s">
        <v>6</v>
      </c>
      <c r="R56" t="s">
        <v>5</v>
      </c>
      <c r="S56" s="1" t="str">
        <f t="shared" si="4"/>
        <v>/</v>
      </c>
      <c r="T56" t="s">
        <v>4</v>
      </c>
      <c r="U56" t="s">
        <v>3</v>
      </c>
    </row>
    <row r="57" spans="1:21" x14ac:dyDescent="0.4">
      <c r="A57" t="str">
        <f t="shared" si="3"/>
        <v>||||[[《/》&gt;/]]|</v>
      </c>
      <c r="B57" t="s">
        <v>3</v>
      </c>
      <c r="E57" t="s">
        <v>3</v>
      </c>
      <c r="H57" t="s">
        <v>3</v>
      </c>
      <c r="J57" t="s">
        <v>3</v>
      </c>
      <c r="N57" t="s">
        <v>8</v>
      </c>
      <c r="P57" t="s">
        <v>6</v>
      </c>
      <c r="R57" t="s">
        <v>5</v>
      </c>
      <c r="S57" s="1" t="str">
        <f t="shared" si="4"/>
        <v>/</v>
      </c>
      <c r="T57" t="s">
        <v>4</v>
      </c>
      <c r="U57" t="s">
        <v>3</v>
      </c>
    </row>
    <row r="58" spans="1:21" x14ac:dyDescent="0.4">
      <c r="A58" t="str">
        <f t="shared" si="3"/>
        <v>||||[[《/》&gt;/]]|</v>
      </c>
      <c r="B58" t="s">
        <v>3</v>
      </c>
      <c r="E58" t="s">
        <v>3</v>
      </c>
      <c r="H58" t="s">
        <v>3</v>
      </c>
      <c r="J58" t="s">
        <v>3</v>
      </c>
      <c r="N58" t="s">
        <v>8</v>
      </c>
      <c r="P58" t="s">
        <v>6</v>
      </c>
      <c r="R58" t="s">
        <v>5</v>
      </c>
      <c r="S58" s="1" t="str">
        <f t="shared" si="4"/>
        <v>/</v>
      </c>
      <c r="T58" t="s">
        <v>4</v>
      </c>
      <c r="U58" t="s">
        <v>3</v>
      </c>
    </row>
    <row r="59" spans="1:21" x14ac:dyDescent="0.4">
      <c r="A59" t="str">
        <f t="shared" si="3"/>
        <v>||||[[《/》&gt;/]]|</v>
      </c>
      <c r="B59" t="s">
        <v>3</v>
      </c>
      <c r="E59" t="s">
        <v>3</v>
      </c>
      <c r="H59" t="s">
        <v>3</v>
      </c>
      <c r="J59" t="s">
        <v>3</v>
      </c>
      <c r="N59" t="s">
        <v>8</v>
      </c>
      <c r="P59" t="s">
        <v>6</v>
      </c>
      <c r="R59" t="s">
        <v>5</v>
      </c>
      <c r="S59" s="1" t="str">
        <f t="shared" si="4"/>
        <v>/</v>
      </c>
      <c r="T59" t="s">
        <v>4</v>
      </c>
      <c r="U59" t="s">
        <v>3</v>
      </c>
    </row>
    <row r="60" spans="1:21" x14ac:dyDescent="0.4">
      <c r="A60" t="str">
        <f t="shared" si="3"/>
        <v>||||[[《/》&gt;/]]|</v>
      </c>
      <c r="B60" t="s">
        <v>3</v>
      </c>
      <c r="E60" t="s">
        <v>3</v>
      </c>
      <c r="H60" t="s">
        <v>3</v>
      </c>
      <c r="J60" t="s">
        <v>3</v>
      </c>
      <c r="N60" t="s">
        <v>8</v>
      </c>
      <c r="P60" t="s">
        <v>6</v>
      </c>
      <c r="R60" t="s">
        <v>5</v>
      </c>
      <c r="S60" s="1" t="str">
        <f t="shared" si="4"/>
        <v>/</v>
      </c>
      <c r="T60" t="s">
        <v>4</v>
      </c>
      <c r="U60" t="s">
        <v>3</v>
      </c>
    </row>
    <row r="61" spans="1:21" x14ac:dyDescent="0.4">
      <c r="A61" t="str">
        <f t="shared" si="3"/>
        <v>||||[[《/》&gt;/]]|</v>
      </c>
      <c r="B61" t="s">
        <v>3</v>
      </c>
      <c r="E61" t="s">
        <v>3</v>
      </c>
      <c r="H61" t="s">
        <v>3</v>
      </c>
      <c r="J61" t="s">
        <v>3</v>
      </c>
      <c r="N61" t="s">
        <v>8</v>
      </c>
      <c r="P61" t="s">
        <v>6</v>
      </c>
      <c r="R61" t="s">
        <v>5</v>
      </c>
      <c r="S61" s="1" t="str">
        <f t="shared" si="4"/>
        <v>/</v>
      </c>
      <c r="T61" t="s">
        <v>4</v>
      </c>
      <c r="U61" t="s">
        <v>3</v>
      </c>
    </row>
    <row r="62" spans="1:21" x14ac:dyDescent="0.4">
      <c r="A62" t="str">
        <f t="shared" si="3"/>
        <v>||||[[《/》&gt;/]]|</v>
      </c>
      <c r="B62" t="s">
        <v>3</v>
      </c>
      <c r="E62" t="s">
        <v>3</v>
      </c>
      <c r="H62" t="s">
        <v>3</v>
      </c>
      <c r="J62" t="s">
        <v>3</v>
      </c>
      <c r="N62" t="s">
        <v>8</v>
      </c>
      <c r="P62" t="s">
        <v>6</v>
      </c>
      <c r="R62" t="s">
        <v>5</v>
      </c>
      <c r="S62" s="1" t="str">
        <f t="shared" si="4"/>
        <v>/</v>
      </c>
      <c r="T62" t="s">
        <v>4</v>
      </c>
      <c r="U62" t="s">
        <v>3</v>
      </c>
    </row>
    <row r="63" spans="1:21" x14ac:dyDescent="0.4">
      <c r="A63" t="str">
        <f t="shared" si="3"/>
        <v>||||[[《/》&gt;/]]|</v>
      </c>
      <c r="B63" t="s">
        <v>3</v>
      </c>
      <c r="E63" t="s">
        <v>3</v>
      </c>
      <c r="H63" t="s">
        <v>3</v>
      </c>
      <c r="J63" t="s">
        <v>3</v>
      </c>
      <c r="N63" t="s">
        <v>8</v>
      </c>
      <c r="P63" t="s">
        <v>6</v>
      </c>
      <c r="R63" t="s">
        <v>5</v>
      </c>
      <c r="S63" s="1" t="str">
        <f t="shared" si="4"/>
        <v>/</v>
      </c>
      <c r="T63" t="s">
        <v>4</v>
      </c>
      <c r="U63" t="s">
        <v>3</v>
      </c>
    </row>
    <row r="64" spans="1:21" x14ac:dyDescent="0.4">
      <c r="A64" t="str">
        <f t="shared" si="3"/>
        <v>||||[[《/》&gt;/]]|</v>
      </c>
      <c r="B64" t="s">
        <v>3</v>
      </c>
      <c r="E64" t="s">
        <v>3</v>
      </c>
      <c r="H64" t="s">
        <v>3</v>
      </c>
      <c r="J64" t="s">
        <v>3</v>
      </c>
      <c r="N64" t="s">
        <v>8</v>
      </c>
      <c r="P64" t="s">
        <v>6</v>
      </c>
      <c r="R64" t="s">
        <v>5</v>
      </c>
      <c r="S64" s="1" t="str">
        <f t="shared" si="4"/>
        <v>/</v>
      </c>
      <c r="T64" t="s">
        <v>4</v>
      </c>
      <c r="U64" t="s">
        <v>3</v>
      </c>
    </row>
    <row r="65" spans="1:22" x14ac:dyDescent="0.4">
      <c r="A65" t="str">
        <f t="shared" ref="A65:A96" si="5">B65&amp;C65&amp;E65&amp;F65&amp;H65&amp;I65&amp;J65&amp;K65&amp;M65&amp;N65&amp;O65&amp;P65&amp;Q65&amp;R65&amp;S65&amp;T65&amp;U65&amp;V65</f>
        <v>||||[[《/》&gt;/]]|</v>
      </c>
      <c r="B65" t="s">
        <v>3</v>
      </c>
      <c r="E65" t="s">
        <v>3</v>
      </c>
      <c r="H65" t="s">
        <v>3</v>
      </c>
      <c r="J65" t="s">
        <v>3</v>
      </c>
      <c r="N65" t="s">
        <v>8</v>
      </c>
      <c r="P65" t="s">
        <v>6</v>
      </c>
      <c r="R65" t="s">
        <v>5</v>
      </c>
      <c r="S65" s="1" t="str">
        <f t="shared" si="4"/>
        <v>/</v>
      </c>
      <c r="T65" t="s">
        <v>4</v>
      </c>
      <c r="U65" t="s">
        <v>3</v>
      </c>
    </row>
    <row r="66" spans="1:22" x14ac:dyDescent="0.4">
      <c r="A66" t="str">
        <f t="shared" si="5"/>
        <v>||||[[《/》&gt;/]]|</v>
      </c>
      <c r="B66" t="s">
        <v>3</v>
      </c>
      <c r="E66" t="s">
        <v>3</v>
      </c>
      <c r="H66" t="s">
        <v>3</v>
      </c>
      <c r="J66" t="s">
        <v>3</v>
      </c>
      <c r="N66" t="s">
        <v>8</v>
      </c>
      <c r="P66" t="s">
        <v>6</v>
      </c>
      <c r="R66" t="s">
        <v>5</v>
      </c>
      <c r="S66" s="1" t="str">
        <f t="shared" si="4"/>
        <v>/</v>
      </c>
      <c r="T66" t="s">
        <v>4</v>
      </c>
      <c r="U66" t="s">
        <v>3</v>
      </c>
    </row>
    <row r="67" spans="1:22" x14ac:dyDescent="0.4">
      <c r="A67" t="str">
        <f t="shared" si="5"/>
        <v>||||[[《/》&gt;/]]|</v>
      </c>
      <c r="B67" t="s">
        <v>3</v>
      </c>
      <c r="E67" t="s">
        <v>3</v>
      </c>
      <c r="H67" t="s">
        <v>3</v>
      </c>
      <c r="J67" t="s">
        <v>3</v>
      </c>
      <c r="N67" t="s">
        <v>8</v>
      </c>
      <c r="P67" t="s">
        <v>6</v>
      </c>
      <c r="R67" t="s">
        <v>5</v>
      </c>
      <c r="S67" s="1" t="str">
        <f t="shared" si="4"/>
        <v>/</v>
      </c>
      <c r="T67" t="s">
        <v>4</v>
      </c>
      <c r="U67" t="s">
        <v>3</v>
      </c>
    </row>
    <row r="68" spans="1:22" x14ac:dyDescent="0.4">
      <c r="A68" t="str">
        <f t="shared" si="5"/>
        <v>||||[[《/》&gt;/]]|</v>
      </c>
      <c r="B68" t="s">
        <v>3</v>
      </c>
      <c r="E68" t="s">
        <v>3</v>
      </c>
      <c r="H68" t="s">
        <v>3</v>
      </c>
      <c r="J68" t="s">
        <v>3</v>
      </c>
      <c r="N68" t="s">
        <v>8</v>
      </c>
      <c r="P68" t="s">
        <v>6</v>
      </c>
      <c r="R68" t="s">
        <v>5</v>
      </c>
      <c r="S68" s="1" t="str">
        <f t="shared" si="4"/>
        <v>/</v>
      </c>
      <c r="T68" t="s">
        <v>4</v>
      </c>
      <c r="U68" t="s">
        <v>3</v>
      </c>
    </row>
    <row r="73" spans="1:22" x14ac:dyDescent="0.4">
      <c r="A73" t="str">
        <f>B73&amp;C73&amp;E73&amp;F73&amp;H73&amp;I73&amp;J73&amp;K73&amp;M73&amp;N73&amp;O73&amp;P73&amp;Q73&amp;R73&amp;S73&amp;T73&amp;U73&amp;V73</f>
        <v/>
      </c>
      <c r="S73" s="1"/>
    </row>
    <row r="74" spans="1:22" x14ac:dyDescent="0.4">
      <c r="A74" t="str">
        <f>B74&amp;C74&amp;E74&amp;F74&amp;H74&amp;I74&amp;J74&amp;K74&amp;M74&amp;N74&amp;O74&amp;P74&amp;Q74&amp;R74&amp;S74&amp;T74&amp;U74&amp;V74</f>
        <v>**サポートカード</v>
      </c>
      <c r="B74" t="s">
        <v>21</v>
      </c>
    </row>
    <row r="75" spans="1:22" x14ac:dyDescent="0.4">
      <c r="A75" t="str">
        <f>B75&amp;C75&amp;E75&amp;F75&amp;H75&amp;I75&amp;J75&amp;K75&amp;M75&amp;N75&amp;O75&amp;P75&amp;Q75&amp;R75&amp;S75&amp;T75&amp;U75&amp;V75</f>
        <v>|LEFT:50|LEFT:50|LEFT:50|LEFT:500|c</v>
      </c>
      <c r="B75" t="s">
        <v>3</v>
      </c>
      <c r="C75" t="s">
        <v>20</v>
      </c>
      <c r="E75" t="s">
        <v>3</v>
      </c>
      <c r="F75" t="s">
        <v>20</v>
      </c>
      <c r="H75" t="s">
        <v>3</v>
      </c>
      <c r="I75" t="s">
        <v>20</v>
      </c>
      <c r="J75" t="s">
        <v>3</v>
      </c>
      <c r="O75" t="s">
        <v>19</v>
      </c>
      <c r="U75" t="s">
        <v>3</v>
      </c>
      <c r="V75" t="s">
        <v>18</v>
      </c>
    </row>
    <row r="76" spans="1:22" x14ac:dyDescent="0.4">
      <c r="A76" t="str">
        <f>B76&amp;C76&amp;E76&amp;F76&amp;H76&amp;I76&amp;J76&amp;K76&amp;M76&amp;N76&amp;O76&amp;P76&amp;Q76&amp;R76&amp;S76&amp;T76&amp;U76&amp;V76</f>
        <v>|セット|色|コスト|カード名|</v>
      </c>
      <c r="B76" t="s">
        <v>3</v>
      </c>
      <c r="C76" t="s">
        <v>61</v>
      </c>
      <c r="E76" t="s">
        <v>3</v>
      </c>
      <c r="F76" t="s">
        <v>60</v>
      </c>
      <c r="H76" t="s">
        <v>3</v>
      </c>
      <c r="I76" t="s">
        <v>59</v>
      </c>
      <c r="J76" t="s">
        <v>3</v>
      </c>
      <c r="O76" t="s">
        <v>58</v>
      </c>
      <c r="U76" t="s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V76"/>
  <sheetViews>
    <sheetView workbookViewId="0">
      <selection activeCell="A68" sqref="A68"/>
    </sheetView>
  </sheetViews>
  <sheetFormatPr defaultRowHeight="18.75" x14ac:dyDescent="0.4"/>
  <cols>
    <col min="1" max="1" width="14.75" customWidth="1"/>
    <col min="2" max="2" width="2.5" customWidth="1"/>
    <col min="3" max="3" width="6.25" customWidth="1"/>
    <col min="4" max="4" width="2.5" bestFit="1" customWidth="1"/>
    <col min="5" max="5" width="2" bestFit="1" customWidth="1"/>
    <col min="7" max="7" width="2.5" bestFit="1" customWidth="1"/>
    <col min="8" max="8" width="2" bestFit="1" customWidth="1"/>
    <col min="10" max="10" width="2" bestFit="1" customWidth="1"/>
    <col min="12" max="12" width="2.5" bestFit="1" customWidth="1"/>
    <col min="13" max="13" width="2" bestFit="1" customWidth="1"/>
    <col min="14" max="14" width="3.75" bestFit="1" customWidth="1"/>
    <col min="16" max="16" width="2.5" bestFit="1" customWidth="1"/>
    <col min="18" max="18" width="2" customWidth="1"/>
    <col min="19" max="19" width="10.125" customWidth="1"/>
    <col min="20" max="20" width="2" customWidth="1"/>
    <col min="21" max="21" width="2" bestFit="1" customWidth="1"/>
  </cols>
  <sheetData>
    <row r="1" spans="1:22" x14ac:dyDescent="0.4">
      <c r="A1" t="str">
        <f t="shared" ref="A1:A32" si="0">B1&amp;C1&amp;E1&amp;F1&amp;H1&amp;I1&amp;J1&amp;K1&amp;M1&amp;N1&amp;O1&amp;P1&amp;Q1&amp;R1&amp;S1&amp;T1&amp;U1&amp;V1</f>
        <v>*昇華カード一覧</v>
      </c>
      <c r="B1" t="s">
        <v>178</v>
      </c>
      <c r="C1" t="s">
        <v>304</v>
      </c>
      <c r="F1" t="s">
        <v>306</v>
      </c>
    </row>
    <row r="2" spans="1:22" x14ac:dyDescent="0.4">
      <c r="A2" t="str">
        <f t="shared" si="0"/>
        <v/>
      </c>
    </row>
    <row r="3" spans="1:22" x14ac:dyDescent="0.4">
      <c r="A3" t="str">
        <f t="shared" si="0"/>
        <v>**クリーチャーカード</v>
      </c>
      <c r="B3" t="s">
        <v>174</v>
      </c>
    </row>
    <row r="4" spans="1:22" x14ac:dyDescent="0.4">
      <c r="A4" t="str">
        <f t="shared" si="0"/>
        <v>|LEFT:50|LEFT:50|LEFT:100|LEFT:500|c</v>
      </c>
      <c r="B4" t="s">
        <v>3</v>
      </c>
      <c r="C4" t="s">
        <v>20</v>
      </c>
      <c r="E4" t="s">
        <v>3</v>
      </c>
      <c r="F4" t="s">
        <v>20</v>
      </c>
      <c r="H4" t="s">
        <v>3</v>
      </c>
      <c r="I4" t="s">
        <v>305</v>
      </c>
      <c r="J4" t="s">
        <v>3</v>
      </c>
      <c r="O4" t="s">
        <v>19</v>
      </c>
      <c r="U4" t="s">
        <v>3</v>
      </c>
      <c r="V4" t="s">
        <v>18</v>
      </c>
    </row>
    <row r="5" spans="1:22" x14ac:dyDescent="0.4">
      <c r="A5" t="str">
        <f t="shared" si="0"/>
        <v>|色|昇華|能力|カード名|</v>
      </c>
      <c r="B5" t="s">
        <v>3</v>
      </c>
      <c r="C5" t="s">
        <v>60</v>
      </c>
      <c r="E5" t="s">
        <v>3</v>
      </c>
      <c r="F5" t="s">
        <v>304</v>
      </c>
      <c r="H5" t="s">
        <v>3</v>
      </c>
      <c r="I5" t="s">
        <v>283</v>
      </c>
      <c r="J5" t="s">
        <v>3</v>
      </c>
      <c r="O5" t="s">
        <v>58</v>
      </c>
      <c r="U5" t="s">
        <v>3</v>
      </c>
    </row>
    <row r="6" spans="1:22" x14ac:dyDescent="0.4">
      <c r="A6" t="str">
        <f t="shared" si="0"/>
        <v>|青|昇華1|バウンス|[[《霞の徘徊者/Murk Strider》&gt;霞の徘徊者/Murk Strider]]|</v>
      </c>
      <c r="B6" t="s">
        <v>3</v>
      </c>
      <c r="C6" t="s">
        <v>53</v>
      </c>
      <c r="E6" t="s">
        <v>3</v>
      </c>
      <c r="F6" t="s">
        <v>282</v>
      </c>
      <c r="H6" t="s">
        <v>3</v>
      </c>
      <c r="I6" t="s">
        <v>303</v>
      </c>
      <c r="J6" t="s">
        <v>3</v>
      </c>
      <c r="N6" t="s">
        <v>8</v>
      </c>
      <c r="O6" t="s">
        <v>253</v>
      </c>
      <c r="P6" t="s">
        <v>64</v>
      </c>
      <c r="Q6" t="s">
        <v>252</v>
      </c>
      <c r="R6" t="s">
        <v>5</v>
      </c>
      <c r="S6" s="1" t="str">
        <f t="shared" ref="S6:S16" si="1">O6&amp;P6&amp;Q6</f>
        <v>霞の徘徊者/Murk Strider</v>
      </c>
      <c r="T6" t="s">
        <v>4</v>
      </c>
      <c r="U6" t="s">
        <v>3</v>
      </c>
    </row>
    <row r="7" spans="1:22" x14ac:dyDescent="0.4">
      <c r="A7" t="str">
        <f t="shared" si="0"/>
        <v>|青|昇華1|無効化|[[《謎めいた巡行者/Cryptic Cruiser》&gt;謎めいた巡行者/Cryptic Cruiser]]|</v>
      </c>
      <c r="B7" t="s">
        <v>3</v>
      </c>
      <c r="C7" t="s">
        <v>53</v>
      </c>
      <c r="E7" t="s">
        <v>3</v>
      </c>
      <c r="F7" t="s">
        <v>282</v>
      </c>
      <c r="H7" t="s">
        <v>3</v>
      </c>
      <c r="I7" t="s">
        <v>302</v>
      </c>
      <c r="J7" t="s">
        <v>3</v>
      </c>
      <c r="N7" t="s">
        <v>8</v>
      </c>
      <c r="O7" t="s">
        <v>263</v>
      </c>
      <c r="P7" t="s">
        <v>64</v>
      </c>
      <c r="Q7" t="s">
        <v>262</v>
      </c>
      <c r="R7" t="s">
        <v>5</v>
      </c>
      <c r="S7" s="1" t="str">
        <f t="shared" si="1"/>
        <v>謎めいた巡行者/Cryptic Cruiser</v>
      </c>
      <c r="T7" t="s">
        <v>4</v>
      </c>
      <c r="U7" t="s">
        <v>3</v>
      </c>
    </row>
    <row r="8" spans="1:22" x14ac:dyDescent="0.4">
      <c r="A8" t="str">
        <f t="shared" si="0"/>
        <v>|青|昇華1|ドロー|[[《塵の予言者/Oracle of Dust》&gt;塵の予言者/Oracle of Dust]]|</v>
      </c>
      <c r="B8" t="s">
        <v>3</v>
      </c>
      <c r="C8" t="s">
        <v>53</v>
      </c>
      <c r="E8" t="s">
        <v>3</v>
      </c>
      <c r="F8" t="s">
        <v>282</v>
      </c>
      <c r="H8" t="s">
        <v>3</v>
      </c>
      <c r="I8" t="s">
        <v>301</v>
      </c>
      <c r="J8" t="s">
        <v>3</v>
      </c>
      <c r="N8" t="s">
        <v>8</v>
      </c>
      <c r="O8" t="s">
        <v>251</v>
      </c>
      <c r="P8" t="s">
        <v>64</v>
      </c>
      <c r="Q8" t="s">
        <v>250</v>
      </c>
      <c r="R8" t="s">
        <v>5</v>
      </c>
      <c r="S8" s="1" t="str">
        <f t="shared" si="1"/>
        <v>塵の予言者/Oracle of Dust</v>
      </c>
      <c r="T8" t="s">
        <v>4</v>
      </c>
      <c r="U8" t="s">
        <v>3</v>
      </c>
    </row>
    <row r="9" spans="1:22" x14ac:dyDescent="0.4">
      <c r="A9" t="str">
        <f t="shared" si="0"/>
        <v>|青|昇華2|呪文回収|[[《ウラモグの回収者/Ulamog's Reclaimer》&gt;ウラモグの回収者/Ulamog's Reclaimer]]|</v>
      </c>
      <c r="B9" t="s">
        <v>3</v>
      </c>
      <c r="C9" t="s">
        <v>53</v>
      </c>
      <c r="E9" t="s">
        <v>3</v>
      </c>
      <c r="F9" t="s">
        <v>290</v>
      </c>
      <c r="H9" t="s">
        <v>3</v>
      </c>
      <c r="I9" t="s">
        <v>300</v>
      </c>
      <c r="J9" t="s">
        <v>3</v>
      </c>
      <c r="N9" t="s">
        <v>8</v>
      </c>
      <c r="O9" t="s">
        <v>243</v>
      </c>
      <c r="P9" t="s">
        <v>64</v>
      </c>
      <c r="Q9" t="s">
        <v>242</v>
      </c>
      <c r="R9" t="s">
        <v>5</v>
      </c>
      <c r="S9" s="1" t="str">
        <f t="shared" si="1"/>
        <v>ウラモグの回収者/Ulamog's Reclaimer</v>
      </c>
      <c r="T9" t="s">
        <v>4</v>
      </c>
      <c r="U9" t="s">
        <v>3</v>
      </c>
    </row>
    <row r="10" spans="1:22" x14ac:dyDescent="0.4">
      <c r="A10" t="str">
        <f t="shared" si="0"/>
        <v>|黒|昇華1|ハンデス|[[《精神を掻き寄せるもの/Mind Raker》&gt;精神を掻き寄せるもの/Mind Raker]]|</v>
      </c>
      <c r="B10" t="s">
        <v>3</v>
      </c>
      <c r="C10" t="s">
        <v>27</v>
      </c>
      <c r="E10" t="s">
        <v>3</v>
      </c>
      <c r="F10" t="s">
        <v>282</v>
      </c>
      <c r="H10" t="s">
        <v>3</v>
      </c>
      <c r="I10" t="s">
        <v>299</v>
      </c>
      <c r="J10" t="s">
        <v>3</v>
      </c>
      <c r="N10" t="s">
        <v>8</v>
      </c>
      <c r="O10" t="s">
        <v>236</v>
      </c>
      <c r="P10" t="s">
        <v>64</v>
      </c>
      <c r="Q10" t="s">
        <v>235</v>
      </c>
      <c r="R10" t="s">
        <v>5</v>
      </c>
      <c r="S10" s="1" t="str">
        <f t="shared" si="1"/>
        <v>精神を掻き寄せるもの/Mind Raker</v>
      </c>
      <c r="T10" t="s">
        <v>4</v>
      </c>
      <c r="U10" t="s">
        <v>3</v>
      </c>
    </row>
    <row r="11" spans="1:22" x14ac:dyDescent="0.4">
      <c r="A11" t="str">
        <f t="shared" si="0"/>
        <v>|黒|昇華1|マイナス修正|[[《不毛の地の絞殺者/Wasteland Strangler》&gt;不毛の地の絞殺者/Wasteland Strangler]]|</v>
      </c>
      <c r="B11" t="s">
        <v>3</v>
      </c>
      <c r="C11" t="s">
        <v>27</v>
      </c>
      <c r="E11" t="s">
        <v>3</v>
      </c>
      <c r="F11" t="s">
        <v>282</v>
      </c>
      <c r="H11" t="s">
        <v>3</v>
      </c>
      <c r="I11" t="s">
        <v>298</v>
      </c>
      <c r="J11" t="s">
        <v>3</v>
      </c>
      <c r="N11" t="s">
        <v>8</v>
      </c>
      <c r="O11" t="s">
        <v>228</v>
      </c>
      <c r="P11" t="s">
        <v>64</v>
      </c>
      <c r="Q11" t="s">
        <v>227</v>
      </c>
      <c r="R11" t="s">
        <v>5</v>
      </c>
      <c r="S11" s="1" t="str">
        <f t="shared" si="1"/>
        <v>不毛の地の絞殺者/Wasteland Strangler</v>
      </c>
      <c r="T11" t="s">
        <v>4</v>
      </c>
      <c r="U11" t="s">
        <v>3</v>
      </c>
    </row>
    <row r="12" spans="1:22" x14ac:dyDescent="0.4">
      <c r="A12" t="str">
        <f t="shared" si="0"/>
        <v>|青黒|昇華2|マナ吸収|[[《ウラモグの失却させるもの/Ulamog's Nullifier》&gt;ウラモグの失却させるもの/Ulamog's Nullifier]]|</v>
      </c>
      <c r="B12" t="s">
        <v>3</v>
      </c>
      <c r="C12" t="s">
        <v>184</v>
      </c>
      <c r="E12" t="s">
        <v>3</v>
      </c>
      <c r="F12" t="s">
        <v>290</v>
      </c>
      <c r="H12" t="s">
        <v>3</v>
      </c>
      <c r="I12" t="s">
        <v>297</v>
      </c>
      <c r="J12" t="s">
        <v>3</v>
      </c>
      <c r="N12" t="s">
        <v>8</v>
      </c>
      <c r="O12" t="s">
        <v>206</v>
      </c>
      <c r="P12" t="s">
        <v>64</v>
      </c>
      <c r="Q12" t="s">
        <v>205</v>
      </c>
      <c r="R12" t="s">
        <v>5</v>
      </c>
      <c r="S12" s="1" t="str">
        <f t="shared" si="1"/>
        <v>ウラモグの失却させるもの/Ulamog's Nullifier</v>
      </c>
      <c r="T12" t="s">
        <v>4</v>
      </c>
      <c r="U12" t="s">
        <v>3</v>
      </c>
    </row>
    <row r="13" spans="1:22" x14ac:dyDescent="0.4">
      <c r="A13" t="str">
        <f t="shared" si="0"/>
        <v>|無色|昇華1|回復|[[《破滅の昇華者/Ruin Processor》&gt;破滅の昇華者/Ruin Processor]]|</v>
      </c>
      <c r="B13" t="s">
        <v>3</v>
      </c>
      <c r="C13" t="s">
        <v>271</v>
      </c>
      <c r="E13" t="s">
        <v>3</v>
      </c>
      <c r="F13" t="s">
        <v>282</v>
      </c>
      <c r="H13" t="s">
        <v>3</v>
      </c>
      <c r="I13" t="s">
        <v>296</v>
      </c>
      <c r="J13" t="s">
        <v>3</v>
      </c>
      <c r="N13" t="s">
        <v>8</v>
      </c>
      <c r="O13" t="s">
        <v>295</v>
      </c>
      <c r="P13" t="s">
        <v>64</v>
      </c>
      <c r="Q13" t="s">
        <v>294</v>
      </c>
      <c r="R13" t="s">
        <v>5</v>
      </c>
      <c r="S13" s="1" t="str">
        <f t="shared" si="1"/>
        <v>破滅の昇華者/Ruin Processor</v>
      </c>
      <c r="T13" t="s">
        <v>4</v>
      </c>
      <c r="U13" t="s">
        <v>3</v>
      </c>
    </row>
    <row r="14" spans="1:22" x14ac:dyDescent="0.4">
      <c r="A14" t="str">
        <f t="shared" si="0"/>
        <v>|無色|昇華2|自己強化|[[《ウラモグの強奪者/Ulamog's Despoiler》&gt;ウラモグの強奪者/Ulamog's Despoiler]]|</v>
      </c>
      <c r="B14" t="s">
        <v>3</v>
      </c>
      <c r="C14" t="s">
        <v>271</v>
      </c>
      <c r="E14" t="s">
        <v>3</v>
      </c>
      <c r="F14" t="s">
        <v>290</v>
      </c>
      <c r="H14" t="s">
        <v>3</v>
      </c>
      <c r="I14" t="s">
        <v>293</v>
      </c>
      <c r="J14" t="s">
        <v>3</v>
      </c>
      <c r="N14" t="s">
        <v>8</v>
      </c>
      <c r="O14" t="s">
        <v>292</v>
      </c>
      <c r="P14" t="s">
        <v>64</v>
      </c>
      <c r="Q14" t="s">
        <v>291</v>
      </c>
      <c r="R14" t="s">
        <v>5</v>
      </c>
      <c r="S14" s="1" t="str">
        <f t="shared" si="1"/>
        <v>ウラモグの強奪者/Ulamog's Despoiler</v>
      </c>
      <c r="T14" t="s">
        <v>4</v>
      </c>
      <c r="U14" t="s">
        <v>3</v>
      </c>
    </row>
    <row r="15" spans="1:22" x14ac:dyDescent="0.4">
      <c r="A15" t="str">
        <f t="shared" si="0"/>
        <v>|無色|昇華2|トークン召喚|[[《荒廃を招くもの/Blight Herder》&gt;荒廃を招くもの/Blight Herder]]|</v>
      </c>
      <c r="B15" t="s">
        <v>3</v>
      </c>
      <c r="C15" t="s">
        <v>271</v>
      </c>
      <c r="E15" t="s">
        <v>3</v>
      </c>
      <c r="F15" t="s">
        <v>290</v>
      </c>
      <c r="H15" t="s">
        <v>3</v>
      </c>
      <c r="I15" t="s">
        <v>289</v>
      </c>
      <c r="J15" t="s">
        <v>3</v>
      </c>
      <c r="N15" t="s">
        <v>8</v>
      </c>
      <c r="O15" t="s">
        <v>288</v>
      </c>
      <c r="P15" t="s">
        <v>64</v>
      </c>
      <c r="Q15" t="s">
        <v>287</v>
      </c>
      <c r="R15" t="s">
        <v>5</v>
      </c>
      <c r="S15" s="1" t="str">
        <f t="shared" si="1"/>
        <v>荒廃を招くもの/Blight Herder</v>
      </c>
      <c r="T15" t="s">
        <v>4</v>
      </c>
      <c r="U15" t="s">
        <v>3</v>
      </c>
    </row>
    <row r="16" spans="1:22" x14ac:dyDescent="0.4">
      <c r="A16" t="str">
        <f t="shared" si="0"/>
        <v>|無色|昇華5|無し|[[《忘却蒔き/Oblivion Sower》&gt;忘却蒔き/Oblivion Sower]]|</v>
      </c>
      <c r="B16" t="s">
        <v>3</v>
      </c>
      <c r="C16" t="s">
        <v>271</v>
      </c>
      <c r="E16" t="s">
        <v>3</v>
      </c>
      <c r="F16" t="s">
        <v>286</v>
      </c>
      <c r="H16" t="s">
        <v>3</v>
      </c>
      <c r="I16" t="s">
        <v>285</v>
      </c>
      <c r="J16" t="s">
        <v>3</v>
      </c>
      <c r="N16" t="s">
        <v>8</v>
      </c>
      <c r="O16" t="s">
        <v>277</v>
      </c>
      <c r="P16" t="s">
        <v>64</v>
      </c>
      <c r="Q16" t="s">
        <v>276</v>
      </c>
      <c r="R16" t="s">
        <v>5</v>
      </c>
      <c r="S16" s="1" t="str">
        <f t="shared" si="1"/>
        <v>忘却蒔き/Oblivion Sower</v>
      </c>
      <c r="T16" t="s">
        <v>4</v>
      </c>
      <c r="U16" t="s">
        <v>3</v>
      </c>
    </row>
    <row r="17" spans="1:22" x14ac:dyDescent="0.4">
      <c r="A17" t="str">
        <f t="shared" si="0"/>
        <v/>
      </c>
      <c r="S17" s="1"/>
    </row>
    <row r="18" spans="1:22" x14ac:dyDescent="0.4">
      <c r="A18" t="str">
        <f t="shared" si="0"/>
        <v>**呪文カード</v>
      </c>
      <c r="B18" t="s">
        <v>62</v>
      </c>
    </row>
    <row r="19" spans="1:22" x14ac:dyDescent="0.4">
      <c r="A19" t="str">
        <f t="shared" si="0"/>
        <v>|LEFT:50|LEFT:50|LEFT:50|LEFT:500|c</v>
      </c>
      <c r="B19" t="s">
        <v>3</v>
      </c>
      <c r="C19" t="s">
        <v>20</v>
      </c>
      <c r="E19" t="s">
        <v>3</v>
      </c>
      <c r="F19" t="s">
        <v>20</v>
      </c>
      <c r="H19" t="s">
        <v>3</v>
      </c>
      <c r="I19" t="s">
        <v>20</v>
      </c>
      <c r="J19" t="s">
        <v>3</v>
      </c>
      <c r="O19" t="s">
        <v>19</v>
      </c>
      <c r="U19" t="s">
        <v>3</v>
      </c>
      <c r="V19" t="s">
        <v>18</v>
      </c>
    </row>
    <row r="20" spans="1:22" x14ac:dyDescent="0.4">
      <c r="A20" t="str">
        <f t="shared" si="0"/>
        <v>|色|昇華|能力|カード名|</v>
      </c>
      <c r="B20" t="s">
        <v>3</v>
      </c>
      <c r="C20" t="s">
        <v>60</v>
      </c>
      <c r="E20" t="s">
        <v>3</v>
      </c>
      <c r="F20" t="s">
        <v>284</v>
      </c>
      <c r="H20" t="s">
        <v>3</v>
      </c>
      <c r="I20" t="s">
        <v>283</v>
      </c>
      <c r="J20" t="s">
        <v>3</v>
      </c>
      <c r="O20" t="s">
        <v>58</v>
      </c>
      <c r="U20" t="s">
        <v>3</v>
      </c>
    </row>
    <row r="21" spans="1:22" x14ac:dyDescent="0.4">
      <c r="A21" t="str">
        <f t="shared" si="0"/>
        <v>|赤|昇華1|火力|[[《昇華者の突撃/Processor Assault》&gt;昇華者の突撃/Processor Assault]]|</v>
      </c>
      <c r="B21" t="s">
        <v>3</v>
      </c>
      <c r="C21" t="s">
        <v>17</v>
      </c>
      <c r="E21" t="s">
        <v>3</v>
      </c>
      <c r="F21" t="s">
        <v>282</v>
      </c>
      <c r="H21" t="s">
        <v>3</v>
      </c>
      <c r="I21" t="s">
        <v>281</v>
      </c>
      <c r="J21" t="s">
        <v>3</v>
      </c>
      <c r="N21" t="s">
        <v>8</v>
      </c>
      <c r="O21" t="s">
        <v>40</v>
      </c>
      <c r="P21" t="s">
        <v>64</v>
      </c>
      <c r="Q21" t="s">
        <v>39</v>
      </c>
      <c r="R21" t="s">
        <v>5</v>
      </c>
      <c r="S21" s="1" t="str">
        <f t="shared" ref="S21:S50" si="2">O21&amp;P21&amp;Q21</f>
        <v>昇華者の突撃/Processor Assault</v>
      </c>
      <c r="T21" t="s">
        <v>4</v>
      </c>
      <c r="U21" t="s">
        <v>3</v>
      </c>
    </row>
    <row r="22" spans="1:22" x14ac:dyDescent="0.4">
      <c r="A22" t="str">
        <f t="shared" si="0"/>
        <v>||||[[《/》&gt;/]]|</v>
      </c>
      <c r="B22" t="s">
        <v>3</v>
      </c>
      <c r="E22" t="s">
        <v>3</v>
      </c>
      <c r="H22" t="s">
        <v>3</v>
      </c>
      <c r="J22" t="s">
        <v>3</v>
      </c>
      <c r="N22" t="s">
        <v>8</v>
      </c>
      <c r="P22" t="s">
        <v>64</v>
      </c>
      <c r="R22" t="s">
        <v>5</v>
      </c>
      <c r="S22" s="1" t="str">
        <f t="shared" si="2"/>
        <v>/</v>
      </c>
      <c r="T22" t="s">
        <v>4</v>
      </c>
      <c r="U22" t="s">
        <v>3</v>
      </c>
    </row>
    <row r="23" spans="1:22" x14ac:dyDescent="0.4">
      <c r="A23" t="str">
        <f t="shared" si="0"/>
        <v>||||[[《/》&gt;/]]|</v>
      </c>
      <c r="B23" t="s">
        <v>3</v>
      </c>
      <c r="E23" t="s">
        <v>3</v>
      </c>
      <c r="H23" t="s">
        <v>3</v>
      </c>
      <c r="J23" t="s">
        <v>3</v>
      </c>
      <c r="N23" t="s">
        <v>8</v>
      </c>
      <c r="P23" t="s">
        <v>64</v>
      </c>
      <c r="R23" t="s">
        <v>5</v>
      </c>
      <c r="S23" s="1" t="str">
        <f t="shared" si="2"/>
        <v>/</v>
      </c>
      <c r="T23" t="s">
        <v>4</v>
      </c>
      <c r="U23" t="s">
        <v>3</v>
      </c>
    </row>
    <row r="24" spans="1:22" x14ac:dyDescent="0.4">
      <c r="A24" t="str">
        <f t="shared" si="0"/>
        <v>||||[[《/》&gt;/]]|</v>
      </c>
      <c r="B24" t="s">
        <v>3</v>
      </c>
      <c r="E24" t="s">
        <v>3</v>
      </c>
      <c r="H24" t="s">
        <v>3</v>
      </c>
      <c r="J24" t="s">
        <v>3</v>
      </c>
      <c r="N24" t="s">
        <v>8</v>
      </c>
      <c r="P24" t="s">
        <v>64</v>
      </c>
      <c r="R24" t="s">
        <v>5</v>
      </c>
      <c r="S24" s="1" t="str">
        <f t="shared" si="2"/>
        <v>/</v>
      </c>
      <c r="T24" t="s">
        <v>4</v>
      </c>
      <c r="U24" t="s">
        <v>3</v>
      </c>
    </row>
    <row r="25" spans="1:22" x14ac:dyDescent="0.4">
      <c r="A25" t="str">
        <f t="shared" si="0"/>
        <v>||||[[《/》&gt;/]]|</v>
      </c>
      <c r="B25" t="s">
        <v>3</v>
      </c>
      <c r="E25" t="s">
        <v>3</v>
      </c>
      <c r="H25" t="s">
        <v>3</v>
      </c>
      <c r="J25" t="s">
        <v>3</v>
      </c>
      <c r="N25" t="s">
        <v>8</v>
      </c>
      <c r="P25" t="s">
        <v>64</v>
      </c>
      <c r="R25" t="s">
        <v>5</v>
      </c>
      <c r="S25" s="1" t="str">
        <f t="shared" si="2"/>
        <v>/</v>
      </c>
      <c r="T25" t="s">
        <v>4</v>
      </c>
      <c r="U25" t="s">
        <v>3</v>
      </c>
    </row>
    <row r="26" spans="1:22" x14ac:dyDescent="0.4">
      <c r="A26" t="str">
        <f t="shared" si="0"/>
        <v>||||[[《/》&gt;/]]|</v>
      </c>
      <c r="B26" t="s">
        <v>3</v>
      </c>
      <c r="E26" t="s">
        <v>3</v>
      </c>
      <c r="H26" t="s">
        <v>3</v>
      </c>
      <c r="J26" t="s">
        <v>3</v>
      </c>
      <c r="N26" t="s">
        <v>8</v>
      </c>
      <c r="P26" t="s">
        <v>64</v>
      </c>
      <c r="R26" t="s">
        <v>5</v>
      </c>
      <c r="S26" s="1" t="str">
        <f t="shared" si="2"/>
        <v>/</v>
      </c>
      <c r="T26" t="s">
        <v>4</v>
      </c>
      <c r="U26" t="s">
        <v>3</v>
      </c>
    </row>
    <row r="27" spans="1:22" x14ac:dyDescent="0.4">
      <c r="A27" t="str">
        <f t="shared" si="0"/>
        <v>||||[[《/》&gt;/]]|</v>
      </c>
      <c r="B27" t="s">
        <v>3</v>
      </c>
      <c r="E27" t="s">
        <v>3</v>
      </c>
      <c r="H27" t="s">
        <v>3</v>
      </c>
      <c r="J27" t="s">
        <v>3</v>
      </c>
      <c r="N27" t="s">
        <v>8</v>
      </c>
      <c r="P27" t="s">
        <v>64</v>
      </c>
      <c r="R27" t="s">
        <v>5</v>
      </c>
      <c r="S27" s="1" t="str">
        <f t="shared" si="2"/>
        <v>/</v>
      </c>
      <c r="T27" t="s">
        <v>4</v>
      </c>
      <c r="U27" t="s">
        <v>3</v>
      </c>
    </row>
    <row r="28" spans="1:22" x14ac:dyDescent="0.4">
      <c r="A28" t="str">
        <f t="shared" si="0"/>
        <v>||||[[《/》&gt;/]]|</v>
      </c>
      <c r="B28" t="s">
        <v>3</v>
      </c>
      <c r="E28" t="s">
        <v>3</v>
      </c>
      <c r="H28" t="s">
        <v>3</v>
      </c>
      <c r="J28" t="s">
        <v>3</v>
      </c>
      <c r="N28" t="s">
        <v>8</v>
      </c>
      <c r="P28" t="s">
        <v>64</v>
      </c>
      <c r="R28" t="s">
        <v>5</v>
      </c>
      <c r="S28" s="1" t="str">
        <f t="shared" si="2"/>
        <v>/</v>
      </c>
      <c r="T28" t="s">
        <v>4</v>
      </c>
      <c r="U28" t="s">
        <v>3</v>
      </c>
    </row>
    <row r="29" spans="1:22" x14ac:dyDescent="0.4">
      <c r="A29" t="str">
        <f t="shared" si="0"/>
        <v>||||[[《/》&gt;/]]|</v>
      </c>
      <c r="B29" t="s">
        <v>3</v>
      </c>
      <c r="E29" t="s">
        <v>3</v>
      </c>
      <c r="H29" t="s">
        <v>3</v>
      </c>
      <c r="J29" t="s">
        <v>3</v>
      </c>
      <c r="N29" t="s">
        <v>8</v>
      </c>
      <c r="P29" t="s">
        <v>64</v>
      </c>
      <c r="R29" t="s">
        <v>5</v>
      </c>
      <c r="S29" s="1" t="str">
        <f t="shared" si="2"/>
        <v>/</v>
      </c>
      <c r="T29" t="s">
        <v>4</v>
      </c>
      <c r="U29" t="s">
        <v>3</v>
      </c>
    </row>
    <row r="30" spans="1:22" x14ac:dyDescent="0.4">
      <c r="A30" t="str">
        <f t="shared" si="0"/>
        <v>||||[[《/》&gt;/]]|</v>
      </c>
      <c r="B30" t="s">
        <v>3</v>
      </c>
      <c r="E30" t="s">
        <v>3</v>
      </c>
      <c r="H30" t="s">
        <v>3</v>
      </c>
      <c r="J30" t="s">
        <v>3</v>
      </c>
      <c r="N30" t="s">
        <v>8</v>
      </c>
      <c r="P30" t="s">
        <v>64</v>
      </c>
      <c r="R30" t="s">
        <v>5</v>
      </c>
      <c r="S30" s="1" t="str">
        <f t="shared" si="2"/>
        <v>/</v>
      </c>
      <c r="T30" t="s">
        <v>4</v>
      </c>
      <c r="U30" t="s">
        <v>3</v>
      </c>
    </row>
    <row r="31" spans="1:22" x14ac:dyDescent="0.4">
      <c r="A31" t="str">
        <f t="shared" si="0"/>
        <v>||||[[《/》&gt;/]]|</v>
      </c>
      <c r="B31" t="s">
        <v>3</v>
      </c>
      <c r="E31" t="s">
        <v>3</v>
      </c>
      <c r="H31" t="s">
        <v>3</v>
      </c>
      <c r="J31" t="s">
        <v>3</v>
      </c>
      <c r="N31" t="s">
        <v>8</v>
      </c>
      <c r="P31" t="s">
        <v>64</v>
      </c>
      <c r="R31" t="s">
        <v>5</v>
      </c>
      <c r="S31" s="1" t="str">
        <f t="shared" si="2"/>
        <v>/</v>
      </c>
      <c r="T31" t="s">
        <v>4</v>
      </c>
      <c r="U31" t="s">
        <v>3</v>
      </c>
    </row>
    <row r="32" spans="1:22" x14ac:dyDescent="0.4">
      <c r="A32" t="str">
        <f t="shared" si="0"/>
        <v>||||[[《/》&gt;/]]|</v>
      </c>
      <c r="B32" t="s">
        <v>3</v>
      </c>
      <c r="E32" t="s">
        <v>3</v>
      </c>
      <c r="H32" t="s">
        <v>3</v>
      </c>
      <c r="J32" t="s">
        <v>3</v>
      </c>
      <c r="N32" t="s">
        <v>8</v>
      </c>
      <c r="P32" t="s">
        <v>64</v>
      </c>
      <c r="R32" t="s">
        <v>5</v>
      </c>
      <c r="S32" s="1" t="str">
        <f t="shared" si="2"/>
        <v>/</v>
      </c>
      <c r="T32" t="s">
        <v>4</v>
      </c>
      <c r="U32" t="s">
        <v>3</v>
      </c>
    </row>
    <row r="33" spans="1:21" x14ac:dyDescent="0.4">
      <c r="A33" t="str">
        <f t="shared" ref="A33:A64" si="3">B33&amp;C33&amp;E33&amp;F33&amp;H33&amp;I33&amp;J33&amp;K33&amp;M33&amp;N33&amp;O33&amp;P33&amp;Q33&amp;R33&amp;S33&amp;T33&amp;U33&amp;V33</f>
        <v>||||[[《/》&gt;/]]|</v>
      </c>
      <c r="B33" t="s">
        <v>3</v>
      </c>
      <c r="E33" t="s">
        <v>3</v>
      </c>
      <c r="H33" t="s">
        <v>3</v>
      </c>
      <c r="J33" t="s">
        <v>3</v>
      </c>
      <c r="N33" t="s">
        <v>8</v>
      </c>
      <c r="P33" t="s">
        <v>64</v>
      </c>
      <c r="R33" t="s">
        <v>5</v>
      </c>
      <c r="S33" s="1" t="str">
        <f t="shared" si="2"/>
        <v>/</v>
      </c>
      <c r="T33" t="s">
        <v>4</v>
      </c>
      <c r="U33" t="s">
        <v>3</v>
      </c>
    </row>
    <row r="34" spans="1:21" x14ac:dyDescent="0.4">
      <c r="A34" t="str">
        <f t="shared" si="3"/>
        <v>||||[[《/》&gt;/]]|</v>
      </c>
      <c r="B34" t="s">
        <v>3</v>
      </c>
      <c r="E34" t="s">
        <v>3</v>
      </c>
      <c r="H34" t="s">
        <v>3</v>
      </c>
      <c r="J34" t="s">
        <v>3</v>
      </c>
      <c r="N34" t="s">
        <v>8</v>
      </c>
      <c r="P34" t="s">
        <v>64</v>
      </c>
      <c r="R34" t="s">
        <v>5</v>
      </c>
      <c r="S34" s="1" t="str">
        <f t="shared" si="2"/>
        <v>/</v>
      </c>
      <c r="T34" t="s">
        <v>4</v>
      </c>
      <c r="U34" t="s">
        <v>3</v>
      </c>
    </row>
    <row r="35" spans="1:21" x14ac:dyDescent="0.4">
      <c r="A35" t="str">
        <f t="shared" si="3"/>
        <v>||||[[《/》&gt;/]]|</v>
      </c>
      <c r="B35" t="s">
        <v>3</v>
      </c>
      <c r="E35" t="s">
        <v>3</v>
      </c>
      <c r="H35" t="s">
        <v>3</v>
      </c>
      <c r="J35" t="s">
        <v>3</v>
      </c>
      <c r="N35" t="s">
        <v>8</v>
      </c>
      <c r="P35" t="s">
        <v>64</v>
      </c>
      <c r="R35" t="s">
        <v>5</v>
      </c>
      <c r="S35" s="1" t="str">
        <f t="shared" si="2"/>
        <v>/</v>
      </c>
      <c r="T35" t="s">
        <v>4</v>
      </c>
      <c r="U35" t="s">
        <v>3</v>
      </c>
    </row>
    <row r="36" spans="1:21" x14ac:dyDescent="0.4">
      <c r="A36" t="str">
        <f t="shared" si="3"/>
        <v>||||[[《/》&gt;/]]|</v>
      </c>
      <c r="B36" t="s">
        <v>3</v>
      </c>
      <c r="E36" t="s">
        <v>3</v>
      </c>
      <c r="H36" t="s">
        <v>3</v>
      </c>
      <c r="J36" t="s">
        <v>3</v>
      </c>
      <c r="N36" t="s">
        <v>8</v>
      </c>
      <c r="P36" t="s">
        <v>64</v>
      </c>
      <c r="R36" t="s">
        <v>5</v>
      </c>
      <c r="S36" s="1" t="str">
        <f t="shared" si="2"/>
        <v>/</v>
      </c>
      <c r="T36" t="s">
        <v>4</v>
      </c>
      <c r="U36" t="s">
        <v>3</v>
      </c>
    </row>
    <row r="37" spans="1:21" x14ac:dyDescent="0.4">
      <c r="A37" t="str">
        <f t="shared" si="3"/>
        <v>||||[[《/》&gt;/]]|</v>
      </c>
      <c r="B37" t="s">
        <v>3</v>
      </c>
      <c r="E37" t="s">
        <v>3</v>
      </c>
      <c r="H37" t="s">
        <v>3</v>
      </c>
      <c r="J37" t="s">
        <v>3</v>
      </c>
      <c r="N37" t="s">
        <v>8</v>
      </c>
      <c r="P37" t="s">
        <v>64</v>
      </c>
      <c r="R37" t="s">
        <v>5</v>
      </c>
      <c r="S37" s="1" t="str">
        <f t="shared" si="2"/>
        <v>/</v>
      </c>
      <c r="T37" t="s">
        <v>4</v>
      </c>
      <c r="U37" t="s">
        <v>3</v>
      </c>
    </row>
    <row r="38" spans="1:21" x14ac:dyDescent="0.4">
      <c r="A38" t="str">
        <f t="shared" si="3"/>
        <v>||||[[《/》&gt;/]]|</v>
      </c>
      <c r="B38" t="s">
        <v>3</v>
      </c>
      <c r="E38" t="s">
        <v>3</v>
      </c>
      <c r="H38" t="s">
        <v>3</v>
      </c>
      <c r="J38" t="s">
        <v>3</v>
      </c>
      <c r="N38" t="s">
        <v>8</v>
      </c>
      <c r="P38" t="s">
        <v>64</v>
      </c>
      <c r="R38" t="s">
        <v>5</v>
      </c>
      <c r="S38" s="1" t="str">
        <f t="shared" si="2"/>
        <v>/</v>
      </c>
      <c r="T38" t="s">
        <v>4</v>
      </c>
      <c r="U38" t="s">
        <v>3</v>
      </c>
    </row>
    <row r="39" spans="1:21" x14ac:dyDescent="0.4">
      <c r="A39" t="str">
        <f t="shared" si="3"/>
        <v>||||[[《/》&gt;/]]|</v>
      </c>
      <c r="B39" t="s">
        <v>3</v>
      </c>
      <c r="E39" t="s">
        <v>3</v>
      </c>
      <c r="H39" t="s">
        <v>3</v>
      </c>
      <c r="J39" t="s">
        <v>3</v>
      </c>
      <c r="N39" t="s">
        <v>8</v>
      </c>
      <c r="P39" t="s">
        <v>64</v>
      </c>
      <c r="R39" t="s">
        <v>5</v>
      </c>
      <c r="S39" s="1" t="str">
        <f t="shared" si="2"/>
        <v>/</v>
      </c>
      <c r="T39" t="s">
        <v>4</v>
      </c>
      <c r="U39" t="s">
        <v>3</v>
      </c>
    </row>
    <row r="40" spans="1:21" x14ac:dyDescent="0.4">
      <c r="A40" t="str">
        <f t="shared" si="3"/>
        <v>||||[[《/》&gt;/]]|</v>
      </c>
      <c r="B40" t="s">
        <v>3</v>
      </c>
      <c r="E40" t="s">
        <v>3</v>
      </c>
      <c r="H40" t="s">
        <v>3</v>
      </c>
      <c r="J40" t="s">
        <v>3</v>
      </c>
      <c r="N40" t="s">
        <v>8</v>
      </c>
      <c r="P40" t="s">
        <v>64</v>
      </c>
      <c r="R40" t="s">
        <v>5</v>
      </c>
      <c r="S40" s="1" t="str">
        <f t="shared" si="2"/>
        <v>/</v>
      </c>
      <c r="T40" t="s">
        <v>4</v>
      </c>
      <c r="U40" t="s">
        <v>3</v>
      </c>
    </row>
    <row r="41" spans="1:21" x14ac:dyDescent="0.4">
      <c r="A41" t="str">
        <f t="shared" si="3"/>
        <v>||||[[《/》&gt;/]]|</v>
      </c>
      <c r="B41" t="s">
        <v>3</v>
      </c>
      <c r="E41" t="s">
        <v>3</v>
      </c>
      <c r="H41" t="s">
        <v>3</v>
      </c>
      <c r="J41" t="s">
        <v>3</v>
      </c>
      <c r="N41" t="s">
        <v>8</v>
      </c>
      <c r="P41" t="s">
        <v>64</v>
      </c>
      <c r="R41" t="s">
        <v>5</v>
      </c>
      <c r="S41" s="1" t="str">
        <f t="shared" si="2"/>
        <v>/</v>
      </c>
      <c r="T41" t="s">
        <v>4</v>
      </c>
      <c r="U41" t="s">
        <v>3</v>
      </c>
    </row>
    <row r="42" spans="1:21" x14ac:dyDescent="0.4">
      <c r="A42" t="str">
        <f t="shared" si="3"/>
        <v>||||[[《/》&gt;/]]|</v>
      </c>
      <c r="B42" t="s">
        <v>3</v>
      </c>
      <c r="E42" t="s">
        <v>3</v>
      </c>
      <c r="H42" t="s">
        <v>3</v>
      </c>
      <c r="J42" t="s">
        <v>3</v>
      </c>
      <c r="N42" t="s">
        <v>8</v>
      </c>
      <c r="P42" t="s">
        <v>64</v>
      </c>
      <c r="R42" t="s">
        <v>5</v>
      </c>
      <c r="S42" s="1" t="str">
        <f t="shared" si="2"/>
        <v>/</v>
      </c>
      <c r="T42" t="s">
        <v>4</v>
      </c>
      <c r="U42" t="s">
        <v>3</v>
      </c>
    </row>
    <row r="43" spans="1:21" x14ac:dyDescent="0.4">
      <c r="A43" t="str">
        <f t="shared" si="3"/>
        <v>||||[[《/》&gt;/]]|</v>
      </c>
      <c r="B43" t="s">
        <v>3</v>
      </c>
      <c r="E43" t="s">
        <v>3</v>
      </c>
      <c r="H43" t="s">
        <v>3</v>
      </c>
      <c r="J43" t="s">
        <v>3</v>
      </c>
      <c r="N43" t="s">
        <v>8</v>
      </c>
      <c r="P43" t="s">
        <v>64</v>
      </c>
      <c r="R43" t="s">
        <v>5</v>
      </c>
      <c r="S43" s="1" t="str">
        <f t="shared" si="2"/>
        <v>/</v>
      </c>
      <c r="T43" t="s">
        <v>4</v>
      </c>
      <c r="U43" t="s">
        <v>3</v>
      </c>
    </row>
    <row r="44" spans="1:21" x14ac:dyDescent="0.4">
      <c r="A44" t="str">
        <f t="shared" si="3"/>
        <v>||||[[《/》&gt;/]]|</v>
      </c>
      <c r="B44" t="s">
        <v>3</v>
      </c>
      <c r="E44" t="s">
        <v>3</v>
      </c>
      <c r="H44" t="s">
        <v>3</v>
      </c>
      <c r="J44" t="s">
        <v>3</v>
      </c>
      <c r="N44" t="s">
        <v>8</v>
      </c>
      <c r="P44" t="s">
        <v>64</v>
      </c>
      <c r="R44" t="s">
        <v>5</v>
      </c>
      <c r="S44" s="1" t="str">
        <f t="shared" si="2"/>
        <v>/</v>
      </c>
      <c r="T44" t="s">
        <v>4</v>
      </c>
      <c r="U44" t="s">
        <v>3</v>
      </c>
    </row>
    <row r="45" spans="1:21" x14ac:dyDescent="0.4">
      <c r="A45" t="str">
        <f t="shared" si="3"/>
        <v>||||[[《/》&gt;/]]|</v>
      </c>
      <c r="B45" t="s">
        <v>3</v>
      </c>
      <c r="E45" t="s">
        <v>3</v>
      </c>
      <c r="H45" t="s">
        <v>3</v>
      </c>
      <c r="J45" t="s">
        <v>3</v>
      </c>
      <c r="N45" t="s">
        <v>8</v>
      </c>
      <c r="P45" t="s">
        <v>64</v>
      </c>
      <c r="R45" t="s">
        <v>5</v>
      </c>
      <c r="S45" s="1" t="str">
        <f t="shared" si="2"/>
        <v>/</v>
      </c>
      <c r="T45" t="s">
        <v>4</v>
      </c>
      <c r="U45" t="s">
        <v>3</v>
      </c>
    </row>
    <row r="46" spans="1:21" x14ac:dyDescent="0.4">
      <c r="A46" t="str">
        <f t="shared" si="3"/>
        <v>||||[[《/》&gt;/]]|</v>
      </c>
      <c r="B46" t="s">
        <v>3</v>
      </c>
      <c r="E46" t="s">
        <v>3</v>
      </c>
      <c r="H46" t="s">
        <v>3</v>
      </c>
      <c r="J46" t="s">
        <v>3</v>
      </c>
      <c r="N46" t="s">
        <v>8</v>
      </c>
      <c r="P46" t="s">
        <v>64</v>
      </c>
      <c r="R46" t="s">
        <v>5</v>
      </c>
      <c r="S46" s="1" t="str">
        <f t="shared" si="2"/>
        <v>/</v>
      </c>
      <c r="T46" t="s">
        <v>4</v>
      </c>
      <c r="U46" t="s">
        <v>3</v>
      </c>
    </row>
    <row r="47" spans="1:21" x14ac:dyDescent="0.4">
      <c r="A47" t="str">
        <f t="shared" si="3"/>
        <v>||||[[《/》&gt;/]]|</v>
      </c>
      <c r="B47" t="s">
        <v>3</v>
      </c>
      <c r="E47" t="s">
        <v>3</v>
      </c>
      <c r="H47" t="s">
        <v>3</v>
      </c>
      <c r="J47" t="s">
        <v>3</v>
      </c>
      <c r="N47" t="s">
        <v>8</v>
      </c>
      <c r="P47" t="s">
        <v>64</v>
      </c>
      <c r="R47" t="s">
        <v>5</v>
      </c>
      <c r="S47" s="1" t="str">
        <f t="shared" si="2"/>
        <v>/</v>
      </c>
      <c r="T47" t="s">
        <v>4</v>
      </c>
      <c r="U47" t="s">
        <v>3</v>
      </c>
    </row>
    <row r="48" spans="1:21" x14ac:dyDescent="0.4">
      <c r="A48" t="str">
        <f t="shared" si="3"/>
        <v>||||[[《/》&gt;/]]|</v>
      </c>
      <c r="B48" t="s">
        <v>3</v>
      </c>
      <c r="E48" t="s">
        <v>3</v>
      </c>
      <c r="H48" t="s">
        <v>3</v>
      </c>
      <c r="J48" t="s">
        <v>3</v>
      </c>
      <c r="N48" t="s">
        <v>8</v>
      </c>
      <c r="P48" t="s">
        <v>64</v>
      </c>
      <c r="R48" t="s">
        <v>5</v>
      </c>
      <c r="S48" s="1" t="str">
        <f t="shared" si="2"/>
        <v>/</v>
      </c>
      <c r="T48" t="s">
        <v>4</v>
      </c>
      <c r="U48" t="s">
        <v>3</v>
      </c>
    </row>
    <row r="49" spans="1:21" x14ac:dyDescent="0.4">
      <c r="A49" t="str">
        <f t="shared" si="3"/>
        <v>||||[[《/》&gt;/]]|</v>
      </c>
      <c r="B49" t="s">
        <v>3</v>
      </c>
      <c r="E49" t="s">
        <v>3</v>
      </c>
      <c r="H49" t="s">
        <v>3</v>
      </c>
      <c r="J49" t="s">
        <v>3</v>
      </c>
      <c r="N49" t="s">
        <v>8</v>
      </c>
      <c r="P49" t="s">
        <v>64</v>
      </c>
      <c r="R49" t="s">
        <v>5</v>
      </c>
      <c r="S49" s="1" t="str">
        <f t="shared" si="2"/>
        <v>/</v>
      </c>
      <c r="T49" t="s">
        <v>4</v>
      </c>
      <c r="U49" t="s">
        <v>3</v>
      </c>
    </row>
    <row r="50" spans="1:21" x14ac:dyDescent="0.4">
      <c r="A50" t="str">
        <f t="shared" si="3"/>
        <v>||||[[《/》&gt;/]]|</v>
      </c>
      <c r="B50" t="s">
        <v>3</v>
      </c>
      <c r="E50" t="s">
        <v>3</v>
      </c>
      <c r="H50" t="s">
        <v>3</v>
      </c>
      <c r="J50" t="s">
        <v>3</v>
      </c>
      <c r="N50" t="s">
        <v>8</v>
      </c>
      <c r="P50" t="s">
        <v>64</v>
      </c>
      <c r="R50" t="s">
        <v>5</v>
      </c>
      <c r="S50" s="1" t="str">
        <f t="shared" si="2"/>
        <v>/</v>
      </c>
      <c r="T50" t="s">
        <v>4</v>
      </c>
      <c r="U50" t="s">
        <v>3</v>
      </c>
    </row>
    <row r="51" spans="1:21" x14ac:dyDescent="0.4">
      <c r="A51" t="str">
        <f t="shared" si="3"/>
        <v>||||[[《/》&gt;/]]|</v>
      </c>
      <c r="B51" t="s">
        <v>3</v>
      </c>
      <c r="E51" t="s">
        <v>3</v>
      </c>
      <c r="H51" t="s">
        <v>3</v>
      </c>
      <c r="J51" t="s">
        <v>3</v>
      </c>
      <c r="N51" t="s">
        <v>8</v>
      </c>
      <c r="P51" t="s">
        <v>6</v>
      </c>
      <c r="R51" t="s">
        <v>5</v>
      </c>
      <c r="S51" s="1" t="str">
        <f t="shared" ref="S51:S68" si="4">O51&amp;"/"&amp;Q51</f>
        <v>/</v>
      </c>
      <c r="T51" t="s">
        <v>4</v>
      </c>
      <c r="U51" t="s">
        <v>3</v>
      </c>
    </row>
    <row r="52" spans="1:21" x14ac:dyDescent="0.4">
      <c r="A52" t="str">
        <f t="shared" si="3"/>
        <v>||||[[《/》&gt;/]]|</v>
      </c>
      <c r="B52" t="s">
        <v>3</v>
      </c>
      <c r="E52" t="s">
        <v>3</v>
      </c>
      <c r="H52" t="s">
        <v>3</v>
      </c>
      <c r="J52" t="s">
        <v>3</v>
      </c>
      <c r="N52" t="s">
        <v>8</v>
      </c>
      <c r="P52" t="s">
        <v>6</v>
      </c>
      <c r="R52" t="s">
        <v>5</v>
      </c>
      <c r="S52" s="1" t="str">
        <f t="shared" si="4"/>
        <v>/</v>
      </c>
      <c r="T52" t="s">
        <v>4</v>
      </c>
      <c r="U52" t="s">
        <v>3</v>
      </c>
    </row>
    <row r="53" spans="1:21" x14ac:dyDescent="0.4">
      <c r="A53" t="str">
        <f t="shared" si="3"/>
        <v>||||[[《/》&gt;/]]|</v>
      </c>
      <c r="B53" t="s">
        <v>3</v>
      </c>
      <c r="E53" t="s">
        <v>3</v>
      </c>
      <c r="H53" t="s">
        <v>3</v>
      </c>
      <c r="J53" t="s">
        <v>3</v>
      </c>
      <c r="N53" t="s">
        <v>8</v>
      </c>
      <c r="P53" t="s">
        <v>6</v>
      </c>
      <c r="R53" t="s">
        <v>5</v>
      </c>
      <c r="S53" s="1" t="str">
        <f t="shared" si="4"/>
        <v>/</v>
      </c>
      <c r="T53" t="s">
        <v>4</v>
      </c>
      <c r="U53" t="s">
        <v>3</v>
      </c>
    </row>
    <row r="54" spans="1:21" x14ac:dyDescent="0.4">
      <c r="A54" t="str">
        <f t="shared" si="3"/>
        <v>||||[[《/》&gt;/]]|</v>
      </c>
      <c r="B54" t="s">
        <v>3</v>
      </c>
      <c r="E54" t="s">
        <v>3</v>
      </c>
      <c r="H54" t="s">
        <v>3</v>
      </c>
      <c r="J54" t="s">
        <v>3</v>
      </c>
      <c r="N54" t="s">
        <v>8</v>
      </c>
      <c r="P54" t="s">
        <v>6</v>
      </c>
      <c r="R54" t="s">
        <v>5</v>
      </c>
      <c r="S54" s="1" t="str">
        <f t="shared" si="4"/>
        <v>/</v>
      </c>
      <c r="T54" t="s">
        <v>4</v>
      </c>
      <c r="U54" t="s">
        <v>3</v>
      </c>
    </row>
    <row r="55" spans="1:21" x14ac:dyDescent="0.4">
      <c r="A55" t="str">
        <f t="shared" si="3"/>
        <v>||||[[《/》&gt;/]]|</v>
      </c>
      <c r="B55" t="s">
        <v>3</v>
      </c>
      <c r="E55" t="s">
        <v>3</v>
      </c>
      <c r="H55" t="s">
        <v>3</v>
      </c>
      <c r="J55" t="s">
        <v>3</v>
      </c>
      <c r="N55" t="s">
        <v>8</v>
      </c>
      <c r="P55" t="s">
        <v>6</v>
      </c>
      <c r="R55" t="s">
        <v>5</v>
      </c>
      <c r="S55" s="1" t="str">
        <f t="shared" si="4"/>
        <v>/</v>
      </c>
      <c r="T55" t="s">
        <v>4</v>
      </c>
      <c r="U55" t="s">
        <v>3</v>
      </c>
    </row>
    <row r="56" spans="1:21" x14ac:dyDescent="0.4">
      <c r="A56" t="str">
        <f t="shared" si="3"/>
        <v>||||[[《/》&gt;/]]|</v>
      </c>
      <c r="B56" t="s">
        <v>3</v>
      </c>
      <c r="E56" t="s">
        <v>3</v>
      </c>
      <c r="H56" t="s">
        <v>3</v>
      </c>
      <c r="J56" t="s">
        <v>3</v>
      </c>
      <c r="N56" t="s">
        <v>8</v>
      </c>
      <c r="P56" t="s">
        <v>6</v>
      </c>
      <c r="R56" t="s">
        <v>5</v>
      </c>
      <c r="S56" s="1" t="str">
        <f t="shared" si="4"/>
        <v>/</v>
      </c>
      <c r="T56" t="s">
        <v>4</v>
      </c>
      <c r="U56" t="s">
        <v>3</v>
      </c>
    </row>
    <row r="57" spans="1:21" x14ac:dyDescent="0.4">
      <c r="A57" t="str">
        <f t="shared" si="3"/>
        <v>||||[[《/》&gt;/]]|</v>
      </c>
      <c r="B57" t="s">
        <v>3</v>
      </c>
      <c r="E57" t="s">
        <v>3</v>
      </c>
      <c r="H57" t="s">
        <v>3</v>
      </c>
      <c r="J57" t="s">
        <v>3</v>
      </c>
      <c r="N57" t="s">
        <v>8</v>
      </c>
      <c r="P57" t="s">
        <v>6</v>
      </c>
      <c r="R57" t="s">
        <v>5</v>
      </c>
      <c r="S57" s="1" t="str">
        <f t="shared" si="4"/>
        <v>/</v>
      </c>
      <c r="T57" t="s">
        <v>4</v>
      </c>
      <c r="U57" t="s">
        <v>3</v>
      </c>
    </row>
    <row r="58" spans="1:21" x14ac:dyDescent="0.4">
      <c r="A58" t="str">
        <f t="shared" si="3"/>
        <v>||||[[《/》&gt;/]]|</v>
      </c>
      <c r="B58" t="s">
        <v>3</v>
      </c>
      <c r="E58" t="s">
        <v>3</v>
      </c>
      <c r="H58" t="s">
        <v>3</v>
      </c>
      <c r="J58" t="s">
        <v>3</v>
      </c>
      <c r="N58" t="s">
        <v>8</v>
      </c>
      <c r="P58" t="s">
        <v>6</v>
      </c>
      <c r="R58" t="s">
        <v>5</v>
      </c>
      <c r="S58" s="1" t="str">
        <f t="shared" si="4"/>
        <v>/</v>
      </c>
      <c r="T58" t="s">
        <v>4</v>
      </c>
      <c r="U58" t="s">
        <v>3</v>
      </c>
    </row>
    <row r="59" spans="1:21" x14ac:dyDescent="0.4">
      <c r="A59" t="str">
        <f t="shared" si="3"/>
        <v>||||[[《/》&gt;/]]|</v>
      </c>
      <c r="B59" t="s">
        <v>3</v>
      </c>
      <c r="E59" t="s">
        <v>3</v>
      </c>
      <c r="H59" t="s">
        <v>3</v>
      </c>
      <c r="J59" t="s">
        <v>3</v>
      </c>
      <c r="N59" t="s">
        <v>8</v>
      </c>
      <c r="P59" t="s">
        <v>6</v>
      </c>
      <c r="R59" t="s">
        <v>5</v>
      </c>
      <c r="S59" s="1" t="str">
        <f t="shared" si="4"/>
        <v>/</v>
      </c>
      <c r="T59" t="s">
        <v>4</v>
      </c>
      <c r="U59" t="s">
        <v>3</v>
      </c>
    </row>
    <row r="60" spans="1:21" x14ac:dyDescent="0.4">
      <c r="A60" t="str">
        <f t="shared" si="3"/>
        <v>||||[[《/》&gt;/]]|</v>
      </c>
      <c r="B60" t="s">
        <v>3</v>
      </c>
      <c r="E60" t="s">
        <v>3</v>
      </c>
      <c r="H60" t="s">
        <v>3</v>
      </c>
      <c r="J60" t="s">
        <v>3</v>
      </c>
      <c r="N60" t="s">
        <v>8</v>
      </c>
      <c r="P60" t="s">
        <v>6</v>
      </c>
      <c r="R60" t="s">
        <v>5</v>
      </c>
      <c r="S60" s="1" t="str">
        <f t="shared" si="4"/>
        <v>/</v>
      </c>
      <c r="T60" t="s">
        <v>4</v>
      </c>
      <c r="U60" t="s">
        <v>3</v>
      </c>
    </row>
    <row r="61" spans="1:21" x14ac:dyDescent="0.4">
      <c r="A61" t="str">
        <f t="shared" si="3"/>
        <v>||||[[《/》&gt;/]]|</v>
      </c>
      <c r="B61" t="s">
        <v>3</v>
      </c>
      <c r="E61" t="s">
        <v>3</v>
      </c>
      <c r="H61" t="s">
        <v>3</v>
      </c>
      <c r="J61" t="s">
        <v>3</v>
      </c>
      <c r="N61" t="s">
        <v>8</v>
      </c>
      <c r="P61" t="s">
        <v>6</v>
      </c>
      <c r="R61" t="s">
        <v>5</v>
      </c>
      <c r="S61" s="1" t="str">
        <f t="shared" si="4"/>
        <v>/</v>
      </c>
      <c r="T61" t="s">
        <v>4</v>
      </c>
      <c r="U61" t="s">
        <v>3</v>
      </c>
    </row>
    <row r="62" spans="1:21" x14ac:dyDescent="0.4">
      <c r="A62" t="str">
        <f t="shared" si="3"/>
        <v>||||[[《/》&gt;/]]|</v>
      </c>
      <c r="B62" t="s">
        <v>3</v>
      </c>
      <c r="E62" t="s">
        <v>3</v>
      </c>
      <c r="H62" t="s">
        <v>3</v>
      </c>
      <c r="J62" t="s">
        <v>3</v>
      </c>
      <c r="N62" t="s">
        <v>8</v>
      </c>
      <c r="P62" t="s">
        <v>6</v>
      </c>
      <c r="R62" t="s">
        <v>5</v>
      </c>
      <c r="S62" s="1" t="str">
        <f t="shared" si="4"/>
        <v>/</v>
      </c>
      <c r="T62" t="s">
        <v>4</v>
      </c>
      <c r="U62" t="s">
        <v>3</v>
      </c>
    </row>
    <row r="63" spans="1:21" x14ac:dyDescent="0.4">
      <c r="A63" t="str">
        <f t="shared" si="3"/>
        <v>||||[[《/》&gt;/]]|</v>
      </c>
      <c r="B63" t="s">
        <v>3</v>
      </c>
      <c r="E63" t="s">
        <v>3</v>
      </c>
      <c r="H63" t="s">
        <v>3</v>
      </c>
      <c r="J63" t="s">
        <v>3</v>
      </c>
      <c r="N63" t="s">
        <v>8</v>
      </c>
      <c r="P63" t="s">
        <v>6</v>
      </c>
      <c r="R63" t="s">
        <v>5</v>
      </c>
      <c r="S63" s="1" t="str">
        <f t="shared" si="4"/>
        <v>/</v>
      </c>
      <c r="T63" t="s">
        <v>4</v>
      </c>
      <c r="U63" t="s">
        <v>3</v>
      </c>
    </row>
    <row r="64" spans="1:21" x14ac:dyDescent="0.4">
      <c r="A64" t="str">
        <f t="shared" si="3"/>
        <v>||||[[《/》&gt;/]]|</v>
      </c>
      <c r="B64" t="s">
        <v>3</v>
      </c>
      <c r="E64" t="s">
        <v>3</v>
      </c>
      <c r="H64" t="s">
        <v>3</v>
      </c>
      <c r="J64" t="s">
        <v>3</v>
      </c>
      <c r="N64" t="s">
        <v>8</v>
      </c>
      <c r="P64" t="s">
        <v>6</v>
      </c>
      <c r="R64" t="s">
        <v>5</v>
      </c>
      <c r="S64" s="1" t="str">
        <f t="shared" si="4"/>
        <v>/</v>
      </c>
      <c r="T64" t="s">
        <v>4</v>
      </c>
      <c r="U64" t="s">
        <v>3</v>
      </c>
    </row>
    <row r="65" spans="1:22" x14ac:dyDescent="0.4">
      <c r="A65" t="str">
        <f t="shared" ref="A65:A96" si="5">B65&amp;C65&amp;E65&amp;F65&amp;H65&amp;I65&amp;J65&amp;K65&amp;M65&amp;N65&amp;O65&amp;P65&amp;Q65&amp;R65&amp;S65&amp;T65&amp;U65&amp;V65</f>
        <v>||||[[《/》&gt;/]]|</v>
      </c>
      <c r="B65" t="s">
        <v>3</v>
      </c>
      <c r="E65" t="s">
        <v>3</v>
      </c>
      <c r="H65" t="s">
        <v>3</v>
      </c>
      <c r="J65" t="s">
        <v>3</v>
      </c>
      <c r="N65" t="s">
        <v>8</v>
      </c>
      <c r="P65" t="s">
        <v>6</v>
      </c>
      <c r="R65" t="s">
        <v>5</v>
      </c>
      <c r="S65" s="1" t="str">
        <f t="shared" si="4"/>
        <v>/</v>
      </c>
      <c r="T65" t="s">
        <v>4</v>
      </c>
      <c r="U65" t="s">
        <v>3</v>
      </c>
    </row>
    <row r="66" spans="1:22" x14ac:dyDescent="0.4">
      <c r="A66" t="str">
        <f t="shared" si="5"/>
        <v>||||[[《/》&gt;/]]|</v>
      </c>
      <c r="B66" t="s">
        <v>3</v>
      </c>
      <c r="E66" t="s">
        <v>3</v>
      </c>
      <c r="H66" t="s">
        <v>3</v>
      </c>
      <c r="J66" t="s">
        <v>3</v>
      </c>
      <c r="N66" t="s">
        <v>8</v>
      </c>
      <c r="P66" t="s">
        <v>6</v>
      </c>
      <c r="R66" t="s">
        <v>5</v>
      </c>
      <c r="S66" s="1" t="str">
        <f t="shared" si="4"/>
        <v>/</v>
      </c>
      <c r="T66" t="s">
        <v>4</v>
      </c>
      <c r="U66" t="s">
        <v>3</v>
      </c>
    </row>
    <row r="67" spans="1:22" x14ac:dyDescent="0.4">
      <c r="A67" t="str">
        <f t="shared" si="5"/>
        <v>||||[[《/》&gt;/]]|</v>
      </c>
      <c r="B67" t="s">
        <v>3</v>
      </c>
      <c r="E67" t="s">
        <v>3</v>
      </c>
      <c r="H67" t="s">
        <v>3</v>
      </c>
      <c r="J67" t="s">
        <v>3</v>
      </c>
      <c r="N67" t="s">
        <v>8</v>
      </c>
      <c r="P67" t="s">
        <v>6</v>
      </c>
      <c r="R67" t="s">
        <v>5</v>
      </c>
      <c r="S67" s="1" t="str">
        <f t="shared" si="4"/>
        <v>/</v>
      </c>
      <c r="T67" t="s">
        <v>4</v>
      </c>
      <c r="U67" t="s">
        <v>3</v>
      </c>
    </row>
    <row r="68" spans="1:22" x14ac:dyDescent="0.4">
      <c r="A68" t="str">
        <f t="shared" si="5"/>
        <v>||||[[《/》&gt;/]]|</v>
      </c>
      <c r="B68" t="s">
        <v>3</v>
      </c>
      <c r="E68" t="s">
        <v>3</v>
      </c>
      <c r="H68" t="s">
        <v>3</v>
      </c>
      <c r="J68" t="s">
        <v>3</v>
      </c>
      <c r="N68" t="s">
        <v>8</v>
      </c>
      <c r="P68" t="s">
        <v>6</v>
      </c>
      <c r="R68" t="s">
        <v>5</v>
      </c>
      <c r="S68" s="1" t="str">
        <f t="shared" si="4"/>
        <v>/</v>
      </c>
      <c r="T68" t="s">
        <v>4</v>
      </c>
      <c r="U68" t="s">
        <v>3</v>
      </c>
    </row>
    <row r="73" spans="1:22" x14ac:dyDescent="0.4">
      <c r="A73" t="str">
        <f>B73&amp;C73&amp;E73&amp;F73&amp;H73&amp;I73&amp;J73&amp;K73&amp;M73&amp;N73&amp;O73&amp;P73&amp;Q73&amp;R73&amp;S73&amp;T73&amp;U73&amp;V73</f>
        <v/>
      </c>
      <c r="S73" s="1"/>
    </row>
    <row r="74" spans="1:22" x14ac:dyDescent="0.4">
      <c r="A74" t="str">
        <f>B74&amp;C74&amp;E74&amp;F74&amp;H74&amp;I74&amp;J74&amp;K74&amp;M74&amp;N74&amp;O74&amp;P74&amp;Q74&amp;R74&amp;S74&amp;T74&amp;U74&amp;V74</f>
        <v>**サポートカード</v>
      </c>
      <c r="B74" t="s">
        <v>21</v>
      </c>
    </row>
    <row r="75" spans="1:22" x14ac:dyDescent="0.4">
      <c r="A75" t="str">
        <f>B75&amp;C75&amp;E75&amp;F75&amp;H75&amp;I75&amp;J75&amp;K75&amp;M75&amp;N75&amp;O75&amp;P75&amp;Q75&amp;R75&amp;S75&amp;T75&amp;U75&amp;V75</f>
        <v>|LEFT:50|LEFT:50|LEFT:50|LEFT:500|c</v>
      </c>
      <c r="B75" t="s">
        <v>3</v>
      </c>
      <c r="C75" t="s">
        <v>20</v>
      </c>
      <c r="E75" t="s">
        <v>3</v>
      </c>
      <c r="F75" t="s">
        <v>20</v>
      </c>
      <c r="H75" t="s">
        <v>3</v>
      </c>
      <c r="I75" t="s">
        <v>20</v>
      </c>
      <c r="J75" t="s">
        <v>3</v>
      </c>
      <c r="O75" t="s">
        <v>19</v>
      </c>
      <c r="U75" t="s">
        <v>3</v>
      </c>
      <c r="V75" t="s">
        <v>18</v>
      </c>
    </row>
    <row r="76" spans="1:22" x14ac:dyDescent="0.4">
      <c r="A76" t="str">
        <f>B76&amp;C76&amp;E76&amp;F76&amp;H76&amp;I76&amp;J76&amp;K76&amp;M76&amp;N76&amp;O76&amp;P76&amp;Q76&amp;R76&amp;S76&amp;T76&amp;U76&amp;V76</f>
        <v>|セット|色|コスト|カード名|</v>
      </c>
      <c r="B76" t="s">
        <v>3</v>
      </c>
      <c r="C76" t="s">
        <v>61</v>
      </c>
      <c r="E76" t="s">
        <v>3</v>
      </c>
      <c r="F76" t="s">
        <v>60</v>
      </c>
      <c r="H76" t="s">
        <v>3</v>
      </c>
      <c r="I76" t="s">
        <v>59</v>
      </c>
      <c r="J76" t="s">
        <v>3</v>
      </c>
      <c r="O76" t="s">
        <v>58</v>
      </c>
      <c r="U7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同盟</vt:lpstr>
      <vt:lpstr>欠色</vt:lpstr>
      <vt:lpstr>嚥下</vt:lpstr>
      <vt:lpstr>昇華</vt:lpstr>
      <vt:lpstr>収斂</vt:lpstr>
      <vt:lpstr>覚醒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komamura</dc:creator>
  <cp:lastModifiedBy>komamura</cp:lastModifiedBy>
  <dcterms:created xsi:type="dcterms:W3CDTF">2017-12-18T02:25:34Z</dcterms:created>
  <dcterms:modified xsi:type="dcterms:W3CDTF">2018-02-26T10:01:52Z</dcterms:modified>
</cp:coreProperties>
</file>