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75" windowWidth="15165" windowHeight="9105"/>
  </bookViews>
  <sheets>
    <sheet name="ΠΩΛΗΣΕΙΣ" sheetId="2" r:id="rId1"/>
    <sheet name="ΚΕΙΜΕΝΟ" sheetId="4" r:id="rId2"/>
  </sheets>
  <calcPr calcId="124519"/>
</workbook>
</file>

<file path=xl/calcChain.xml><?xml version="1.0" encoding="utf-8"?>
<calcChain xmlns="http://schemas.openxmlformats.org/spreadsheetml/2006/main">
  <c r="B6" i="4"/>
  <c r="B3"/>
  <c r="B5"/>
  <c r="Q14" i="2"/>
  <c r="B4" i="4"/>
  <c r="B2"/>
  <c r="P14" i="2"/>
  <c r="O14"/>
  <c r="O17"/>
  <c r="O11"/>
</calcChain>
</file>

<file path=xl/sharedStrings.xml><?xml version="1.0" encoding="utf-8"?>
<sst xmlns="http://schemas.openxmlformats.org/spreadsheetml/2006/main" count="31" uniqueCount="27">
  <si>
    <t>Ιανουάριος</t>
  </si>
  <si>
    <t>Φεβρουάριος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</si>
  <si>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</si>
  <si>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</si>
  <si>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</si>
  <si>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</si>
  <si>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</si>
  <si>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</si>
  <si>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</si>
  <si>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</si>
  <si>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</si>
  <si>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</si>
  <si>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>255 833</t>
  </si>
  <si>
    <t>ΤΕΣΤ</t>
  </si>
  <si>
    <t>3548-4453</t>
  </si>
  <si>
    <t>001-123</t>
  </si>
  <si>
    <t>HELLO</t>
  </si>
  <si>
    <t>455 0688</t>
  </si>
  <si>
    <t>ΜΑΚΕΔΟΝΙΑΣ</t>
  </si>
  <si>
    <t>ΠΑΝΕΠΙΣΤΗΜΙΟ ΘΕΣΣΑΛΟΝΙΚΗΣ</t>
  </si>
  <si>
    <t>ΑΕΡΟΔΡΟΜΙΟ</t>
  </si>
  <si>
    <t>ΑΡΙΣΤΟΤΕΛΕΙΟ</t>
  </si>
  <si>
    <t>ΚΕΛΙΑ ΜΕ ΚΕΙΜΕΝΟ</t>
  </si>
  <si>
    <t>ΚΕΛΙΑ ΚΕΝΑ</t>
  </si>
  <si>
    <t>ΠΡΟΣΟΧΗ ΣΤΑ ΚΕΛΙΑ Η36-Ι5 κ.α. ΤΑ ΑΠΟΤΕΛΕΣΜΑΤΑ ΔΕΝ ΕΊΝΑΙ ΑΚΡΙΒΗ</t>
  </si>
  <si>
    <t>ΚΕΛΙΑ ΜΕ ΣΩΣΤΟΥΣ ΑΡΙΘΜΟΥΣ (ΣΩΣΤΕΣ ΚΑΤΑΧΩΡΗΣΕΙΣ)</t>
  </si>
  <si>
    <t>&lt;-- Αξιοποιωντας τρεις διαφορετικους συνδιασμους και με εκτεταμενη αναζητηση στο διαδικτυο δεν βρεθηκε συναρτηση που να αγνοει λαθος καταχωρησεις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</si>
</sst>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61"/>
      <scheme val="minor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  <charset val="161"/>
    </font>
    <font>
      <u/>
      <sz val="11"/>
      <color rgb="FFFF0000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 applyProtection="1">
      <protection locked="0"/>
    </xf>
    <xf numFmtId="1" fontId="2" fillId="0" borderId="0" xfId="1" applyNumberFormat="1" applyFont="1" applyFill="1" applyBorder="1" applyAlignment="1" applyProtection="1">
      <alignment horizontal="right"/>
    </xf>
    <xf numFmtId="1" fontId="2" fillId="0" borderId="1" xfId="1" applyNumberFormat="1" applyFont="1" applyFill="1" applyBorder="1" applyAlignment="1" applyProtection="1">
      <alignment horizontal="right"/>
    </xf>
    <xf numFmtId="0" fontId="0" fillId="3" borderId="0" xfId="0" applyFill="1" applyProtection="1"/>
    <xf numFmtId="49" fontId="2" fillId="0" borderId="0" xfId="1" applyNumberFormat="1" applyFont="1" applyFill="1" applyBorder="1" applyAlignment="1" applyProtection="1">
      <alignment horizontal="right"/>
    </xf>
    <xf numFmtId="1" fontId="3" fillId="0" borderId="0" xfId="1" applyNumberFormat="1" applyFont="1" applyFill="1" applyBorder="1" applyAlignment="1" applyProtection="1">
      <alignment horizontal="righ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0" xfId="0" applyProtection="1">
      <protection hidden="1"/>
    </xf>
    <xf numFmtId="0" fontId="4" fillId="0" borderId="0" xfId="0" applyFont="1"/>
  </cellXfs>
  <cellStyles count="2">
    <cellStyle name="Normal_Sheet1" xfId="1"/>
    <cellStyle name="Κανονικό" xfId="0" builtinId="0"/>
  </cellStyles>
  <dxfs count="2"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51"/>
  <sheetViews>
    <sheetView tabSelected="1" workbookViewId="0">
      <selection activeCell="T20" sqref="T20"/>
    </sheetView>
  </sheetViews>
  <sheetFormatPr defaultRowHeight="15"/>
  <cols>
    <col min="15" max="15" width="19.7109375" customWidth="1"/>
  </cols>
  <sheetData>
    <row r="1" spans="1:6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65">
      <c r="A2" s="2">
        <v>1999</v>
      </c>
      <c r="B2" s="7">
        <v>501242</v>
      </c>
      <c r="C2" s="7">
        <v>17962</v>
      </c>
      <c r="D2" s="4">
        <v>1314</v>
      </c>
      <c r="E2" s="3">
        <v>14</v>
      </c>
      <c r="F2" s="3">
        <v>136</v>
      </c>
      <c r="G2" s="3">
        <v>84</v>
      </c>
      <c r="H2" s="3">
        <v>1080</v>
      </c>
      <c r="I2" s="4">
        <v>16648</v>
      </c>
      <c r="J2" s="3">
        <v>2611</v>
      </c>
      <c r="K2" s="3">
        <v>13239</v>
      </c>
      <c r="L2" s="3">
        <v>798</v>
      </c>
      <c r="M2" s="3">
        <v>501242</v>
      </c>
      <c r="P2" s="2">
        <v>1999</v>
      </c>
      <c r="Q2" s="2">
        <v>1994</v>
      </c>
      <c r="R2" s="2">
        <v>1983</v>
      </c>
      <c r="S2" s="5">
        <v>1951</v>
      </c>
      <c r="T2" s="5">
        <v>1957</v>
      </c>
      <c r="U2" s="2">
        <v>1975</v>
      </c>
      <c r="V2" s="2">
        <v>1990</v>
      </c>
      <c r="W2" s="2">
        <v>1988</v>
      </c>
      <c r="X2" s="5">
        <v>1960</v>
      </c>
      <c r="Y2" s="2">
        <v>1978</v>
      </c>
      <c r="Z2" s="5">
        <v>1968</v>
      </c>
      <c r="AA2" s="5">
        <v>1961</v>
      </c>
      <c r="AB2" s="2">
        <v>1976</v>
      </c>
      <c r="AC2" s="2">
        <v>1997</v>
      </c>
      <c r="AD2" s="2">
        <v>1980</v>
      </c>
      <c r="AE2" s="2">
        <v>1977</v>
      </c>
      <c r="AF2" s="2">
        <v>1993</v>
      </c>
      <c r="AG2" s="5">
        <v>1965</v>
      </c>
      <c r="AH2" s="5">
        <v>1953</v>
      </c>
      <c r="AI2" s="2">
        <v>1973</v>
      </c>
      <c r="AJ2" s="5">
        <v>1964</v>
      </c>
      <c r="AK2" s="5">
        <v>1956</v>
      </c>
      <c r="AL2" s="2">
        <v>1985</v>
      </c>
      <c r="AM2" s="2">
        <v>1986</v>
      </c>
      <c r="AN2" s="5">
        <v>1966</v>
      </c>
      <c r="AO2" s="2">
        <v>1989</v>
      </c>
      <c r="AP2" s="5">
        <v>1967</v>
      </c>
      <c r="AQ2" s="5">
        <v>1950</v>
      </c>
      <c r="AR2" s="5">
        <v>1955</v>
      </c>
      <c r="AS2" s="2">
        <v>1972</v>
      </c>
      <c r="AT2" s="2">
        <v>1998</v>
      </c>
      <c r="AU2" s="5">
        <v>1969</v>
      </c>
      <c r="AV2" s="5">
        <v>1952</v>
      </c>
      <c r="AW2" s="2">
        <v>1974</v>
      </c>
      <c r="AX2" s="2">
        <v>1991</v>
      </c>
      <c r="AY2" s="2">
        <v>1996</v>
      </c>
      <c r="AZ2" s="5">
        <v>1963</v>
      </c>
      <c r="BA2" s="5">
        <v>1970</v>
      </c>
      <c r="BB2" s="2">
        <v>1995</v>
      </c>
      <c r="BC2" s="2">
        <v>1982</v>
      </c>
      <c r="BD2" s="2">
        <v>1979</v>
      </c>
      <c r="BE2" s="5">
        <v>1959</v>
      </c>
      <c r="BF2" s="5">
        <v>1971</v>
      </c>
      <c r="BG2" s="2">
        <v>1984</v>
      </c>
      <c r="BH2" s="2">
        <v>1987</v>
      </c>
      <c r="BI2" s="5">
        <v>1962</v>
      </c>
      <c r="BJ2" s="5">
        <v>1958</v>
      </c>
      <c r="BK2" s="2">
        <v>1981</v>
      </c>
      <c r="BL2" s="2">
        <v>1992</v>
      </c>
      <c r="BM2" s="5">
        <v>1954</v>
      </c>
    </row>
    <row r="3" spans="1:65">
      <c r="A3" s="2">
        <v>1994</v>
      </c>
      <c r="B3" s="7">
        <v>619107</v>
      </c>
      <c r="C3" s="7">
        <v>14303</v>
      </c>
      <c r="D3" s="4">
        <v>682</v>
      </c>
      <c r="E3" s="3">
        <v>14</v>
      </c>
      <c r="F3" s="3">
        <v>121</v>
      </c>
      <c r="G3" s="3">
        <v>60</v>
      </c>
      <c r="H3" s="3">
        <v>487</v>
      </c>
      <c r="I3" s="4">
        <v>13621</v>
      </c>
      <c r="J3" s="3">
        <v>2958</v>
      </c>
      <c r="K3" s="3">
        <v>10017</v>
      </c>
      <c r="L3" s="3">
        <v>646</v>
      </c>
      <c r="M3" s="3">
        <v>619107</v>
      </c>
      <c r="O3" s="1" t="s">
        <v>3</v>
      </c>
      <c r="P3" s="3">
        <v>14</v>
      </c>
      <c r="Q3" s="3">
        <v>14</v>
      </c>
      <c r="R3" s="3">
        <v>12</v>
      </c>
      <c r="S3" s="3">
        <v>39</v>
      </c>
      <c r="T3" s="3">
        <v>24</v>
      </c>
      <c r="U3" s="3">
        <v>30</v>
      </c>
      <c r="V3" s="3">
        <v>10</v>
      </c>
      <c r="W3" s="3">
        <v>25</v>
      </c>
      <c r="X3" s="3">
        <v>22</v>
      </c>
      <c r="Y3" s="3">
        <v>18</v>
      </c>
      <c r="Z3" s="3">
        <v>16</v>
      </c>
      <c r="AA3" s="3">
        <v>25</v>
      </c>
      <c r="AB3" s="3">
        <v>56</v>
      </c>
      <c r="AC3" s="3">
        <v>63</v>
      </c>
      <c r="AD3" s="3">
        <v>112</v>
      </c>
      <c r="AE3" s="3"/>
      <c r="AF3" s="3">
        <v>58</v>
      </c>
      <c r="AG3" s="3">
        <v>123</v>
      </c>
      <c r="AH3" s="3">
        <v>174</v>
      </c>
      <c r="AI3" s="3">
        <v>268</v>
      </c>
      <c r="AJ3" s="3">
        <v>47</v>
      </c>
      <c r="AK3" s="3">
        <v>104</v>
      </c>
      <c r="AL3" s="3">
        <v>206</v>
      </c>
      <c r="AM3" s="3">
        <v>68</v>
      </c>
      <c r="AN3" s="3">
        <v>188</v>
      </c>
      <c r="AO3" s="3">
        <v>300</v>
      </c>
      <c r="AP3" s="3">
        <v>586</v>
      </c>
      <c r="AQ3" s="3">
        <v>299</v>
      </c>
      <c r="AR3" s="3">
        <v>177</v>
      </c>
      <c r="AS3" s="3">
        <v>128</v>
      </c>
      <c r="AT3" s="3">
        <v>181</v>
      </c>
      <c r="AU3" s="3">
        <v>525</v>
      </c>
      <c r="AV3" s="3">
        <v>441</v>
      </c>
      <c r="AW3" s="3">
        <v>288</v>
      </c>
      <c r="AX3" s="3">
        <v>395</v>
      </c>
      <c r="AY3" s="6">
        <v>184</v>
      </c>
      <c r="AZ3" s="3">
        <v>341</v>
      </c>
      <c r="BA3" s="3">
        <v>142</v>
      </c>
      <c r="BB3" s="3">
        <v>413</v>
      </c>
      <c r="BC3" s="3">
        <v>509</v>
      </c>
      <c r="BD3" s="3">
        <v>407</v>
      </c>
      <c r="BE3" s="3">
        <v>656</v>
      </c>
      <c r="BF3" s="3">
        <v>617</v>
      </c>
      <c r="BG3" s="3">
        <v>522</v>
      </c>
      <c r="BH3" s="3">
        <v>651</v>
      </c>
      <c r="BI3" s="3">
        <v>896</v>
      </c>
      <c r="BJ3" s="3">
        <v>924</v>
      </c>
      <c r="BK3" s="3">
        <v>934</v>
      </c>
      <c r="BL3" s="3">
        <v>1418</v>
      </c>
      <c r="BM3" s="3">
        <v>2407</v>
      </c>
    </row>
    <row r="4" spans="1:65">
      <c r="A4" s="2">
        <v>1983</v>
      </c>
      <c r="B4" s="7">
        <v>633837</v>
      </c>
      <c r="C4" s="7">
        <v>13779</v>
      </c>
      <c r="D4" s="4">
        <v>493</v>
      </c>
      <c r="E4" s="3">
        <v>12</v>
      </c>
      <c r="F4" s="3">
        <v>151</v>
      </c>
      <c r="G4" s="3">
        <v>51</v>
      </c>
      <c r="H4" s="3">
        <v>279</v>
      </c>
      <c r="I4" s="4">
        <v>13286</v>
      </c>
      <c r="J4" s="3">
        <v>1941</v>
      </c>
      <c r="K4" s="3">
        <v>10267</v>
      </c>
      <c r="L4" s="3">
        <v>1078</v>
      </c>
      <c r="M4" s="3">
        <v>633837</v>
      </c>
      <c r="O4" s="1" t="s">
        <v>4</v>
      </c>
      <c r="P4" s="3">
        <v>136</v>
      </c>
      <c r="Q4" s="3">
        <v>121</v>
      </c>
      <c r="R4" s="3">
        <v>151</v>
      </c>
      <c r="S4" s="3">
        <v>600</v>
      </c>
      <c r="T4" s="3">
        <v>353</v>
      </c>
      <c r="U4" s="3">
        <v>246</v>
      </c>
      <c r="V4" s="3">
        <v>354</v>
      </c>
      <c r="W4" s="3">
        <v>505</v>
      </c>
      <c r="X4" s="3">
        <v>367</v>
      </c>
      <c r="Y4" s="3">
        <v>427</v>
      </c>
      <c r="Z4" s="3">
        <v>354</v>
      </c>
      <c r="AA4" s="3">
        <v>508</v>
      </c>
      <c r="AB4" s="3">
        <v>495</v>
      </c>
      <c r="AC4" s="3">
        <v>296</v>
      </c>
      <c r="AD4" s="3">
        <v>937</v>
      </c>
      <c r="AE4" s="3">
        <v>874</v>
      </c>
      <c r="AF4" s="3">
        <v>892</v>
      </c>
      <c r="AG4" s="3">
        <v>1042</v>
      </c>
      <c r="AH4" s="3">
        <v>903</v>
      </c>
      <c r="AI4" s="3">
        <v>1077</v>
      </c>
      <c r="AJ4" s="3">
        <v>762</v>
      </c>
      <c r="AK4" s="3">
        <v>652</v>
      </c>
      <c r="AL4" s="3">
        <v>1501</v>
      </c>
      <c r="AM4" s="3">
        <v>1218</v>
      </c>
      <c r="AN4" s="3">
        <v>1054</v>
      </c>
      <c r="AO4" s="3">
        <v>1843</v>
      </c>
      <c r="AP4" s="3">
        <v>1849</v>
      </c>
      <c r="AQ4" s="3">
        <v>1656</v>
      </c>
      <c r="AR4" s="3">
        <v>1893</v>
      </c>
      <c r="AS4" s="3">
        <v>2083</v>
      </c>
      <c r="AT4" s="3">
        <v>1198</v>
      </c>
      <c r="AU4" s="3">
        <v>1358</v>
      </c>
      <c r="AV4" s="3">
        <v>1856</v>
      </c>
      <c r="AW4" s="3">
        <v>1394</v>
      </c>
      <c r="AX4" s="3">
        <v>2085</v>
      </c>
      <c r="AY4" s="3">
        <v>2864</v>
      </c>
      <c r="AZ4" s="3">
        <v>1720</v>
      </c>
      <c r="BA4" s="3">
        <v>1798</v>
      </c>
      <c r="BB4" s="3">
        <v>1773</v>
      </c>
      <c r="BC4" s="3">
        <v>2139</v>
      </c>
      <c r="BD4" s="3">
        <v>1325</v>
      </c>
      <c r="BE4" s="3">
        <v>2233</v>
      </c>
      <c r="BF4" s="3">
        <v>5451</v>
      </c>
      <c r="BG4" s="3">
        <v>4587</v>
      </c>
      <c r="BH4" s="3">
        <v>3556</v>
      </c>
      <c r="BI4" s="3">
        <v>4167</v>
      </c>
      <c r="BJ4" s="3">
        <v>6727</v>
      </c>
      <c r="BK4" s="3">
        <v>3773</v>
      </c>
      <c r="BL4" s="3">
        <v>8012</v>
      </c>
      <c r="BM4" s="3">
        <v>9994</v>
      </c>
    </row>
    <row r="5" spans="1:65">
      <c r="A5" s="5">
        <v>1951</v>
      </c>
      <c r="B5" s="7">
        <v>648818</v>
      </c>
      <c r="C5" s="7">
        <v>28130</v>
      </c>
      <c r="D5" s="4">
        <v>3850</v>
      </c>
      <c r="E5" s="3">
        <v>39</v>
      </c>
      <c r="F5" s="3">
        <v>600</v>
      </c>
      <c r="G5" s="3">
        <v>444</v>
      </c>
      <c r="H5" s="3">
        <v>2767</v>
      </c>
      <c r="I5" s="4">
        <v>24280</v>
      </c>
      <c r="J5" s="3">
        <v>3855</v>
      </c>
      <c r="K5" s="3">
        <v>17977</v>
      </c>
      <c r="L5" s="3">
        <v>2448</v>
      </c>
      <c r="M5" s="3">
        <v>648818</v>
      </c>
      <c r="O5" s="1" t="s">
        <v>5</v>
      </c>
      <c r="P5" s="3">
        <v>84</v>
      </c>
      <c r="Q5" s="3">
        <v>60</v>
      </c>
      <c r="R5" s="3">
        <v>51</v>
      </c>
      <c r="S5" s="3">
        <v>444</v>
      </c>
      <c r="T5" s="3">
        <v>1389</v>
      </c>
      <c r="U5" s="3">
        <v>298</v>
      </c>
      <c r="V5" s="3">
        <v>104</v>
      </c>
      <c r="W5" s="3">
        <v>830</v>
      </c>
      <c r="X5" s="3">
        <v>1168</v>
      </c>
      <c r="Y5" s="3">
        <v>478</v>
      </c>
      <c r="Z5" s="3">
        <v>289</v>
      </c>
      <c r="AA5" s="3">
        <v>244</v>
      </c>
      <c r="AB5" s="3">
        <v>1162</v>
      </c>
      <c r="AC5" s="3">
        <v>730</v>
      </c>
      <c r="AD5" s="3">
        <v>1950</v>
      </c>
      <c r="AE5" s="3">
        <v>5162</v>
      </c>
      <c r="AF5" s="3">
        <v>1255</v>
      </c>
      <c r="AG5" s="3">
        <v>2246</v>
      </c>
      <c r="AH5" s="3">
        <v>2228</v>
      </c>
      <c r="AI5" s="3">
        <v>3019</v>
      </c>
      <c r="AJ5" s="3">
        <v>1123</v>
      </c>
      <c r="AK5" s="3">
        <v>4146</v>
      </c>
      <c r="AL5" s="3">
        <v>3224</v>
      </c>
      <c r="AM5" s="3">
        <v>2851</v>
      </c>
      <c r="AN5" s="3">
        <v>3196</v>
      </c>
      <c r="AO5" s="3">
        <v>5670</v>
      </c>
      <c r="AP5" s="3">
        <v>7069</v>
      </c>
      <c r="AQ5" s="3">
        <v>6038</v>
      </c>
      <c r="AR5" s="3">
        <v>3735</v>
      </c>
      <c r="AS5" s="3">
        <v>3904</v>
      </c>
      <c r="AT5" s="3">
        <v>4386</v>
      </c>
      <c r="AU5" s="3">
        <v>13302</v>
      </c>
      <c r="AV5" s="3">
        <v>7619</v>
      </c>
      <c r="AW5" s="3">
        <v>6203</v>
      </c>
      <c r="AX5" s="3">
        <v>9372</v>
      </c>
      <c r="AY5" s="3">
        <v>5718</v>
      </c>
      <c r="AZ5" s="3">
        <v>6403</v>
      </c>
      <c r="BA5" s="3">
        <v>7985</v>
      </c>
      <c r="BB5" s="3">
        <v>6672</v>
      </c>
      <c r="BC5" s="3">
        <v>12229</v>
      </c>
      <c r="BD5" s="3">
        <v>13366</v>
      </c>
      <c r="BE5" s="3">
        <v>14055</v>
      </c>
      <c r="BF5" s="3">
        <v>11257</v>
      </c>
      <c r="BG5" s="3">
        <v>16889</v>
      </c>
      <c r="BH5" s="3">
        <v>17980</v>
      </c>
      <c r="BI5" s="3">
        <v>23809</v>
      </c>
      <c r="BJ5" s="3">
        <v>31523</v>
      </c>
      <c r="BK5" s="3">
        <v>35758</v>
      </c>
      <c r="BL5" s="3">
        <v>37018</v>
      </c>
      <c r="BM5" s="3">
        <v>63770</v>
      </c>
    </row>
    <row r="6" spans="1:65">
      <c r="A6" s="5">
        <v>1957</v>
      </c>
      <c r="B6" s="7"/>
      <c r="C6" s="7">
        <v>33046</v>
      </c>
      <c r="D6" s="4">
        <v>5379</v>
      </c>
      <c r="E6" s="3">
        <v>24</v>
      </c>
      <c r="F6" s="3">
        <v>353</v>
      </c>
      <c r="G6" s="3">
        <v>1389</v>
      </c>
      <c r="H6" s="3">
        <v>3613</v>
      </c>
      <c r="I6" s="4">
        <v>27667</v>
      </c>
      <c r="J6" s="3">
        <v>5966</v>
      </c>
      <c r="K6" s="3">
        <v>18821</v>
      </c>
      <c r="L6" s="3">
        <v>2880</v>
      </c>
      <c r="M6" s="3">
        <v>817491</v>
      </c>
      <c r="O6" s="1" t="s">
        <v>6</v>
      </c>
      <c r="P6" s="3">
        <v>1080</v>
      </c>
      <c r="Q6" s="3">
        <v>487</v>
      </c>
      <c r="R6" s="3">
        <v>279</v>
      </c>
      <c r="S6" s="3">
        <v>2767</v>
      </c>
      <c r="T6" s="3">
        <v>3613</v>
      </c>
      <c r="U6" s="3">
        <v>2777</v>
      </c>
      <c r="V6" s="3">
        <v>857</v>
      </c>
      <c r="W6" s="3">
        <v>1714</v>
      </c>
      <c r="X6" s="3">
        <v>1843</v>
      </c>
      <c r="Y6" s="3">
        <v>993</v>
      </c>
      <c r="Z6" s="3">
        <v>763</v>
      </c>
      <c r="AA6" s="3">
        <v>2539</v>
      </c>
      <c r="AB6" s="3">
        <v>3313</v>
      </c>
      <c r="AC6" s="3">
        <v>3572</v>
      </c>
      <c r="AD6" s="3">
        <v>9471</v>
      </c>
      <c r="AE6" s="3">
        <v>7532</v>
      </c>
      <c r="AF6" s="3">
        <v>3640</v>
      </c>
      <c r="AG6" s="3">
        <v>7360</v>
      </c>
      <c r="AH6" s="3">
        <v>9126</v>
      </c>
      <c r="AI6" s="3">
        <v>5016</v>
      </c>
      <c r="AJ6" s="3">
        <v>6088</v>
      </c>
      <c r="AK6" s="3">
        <v>5834</v>
      </c>
      <c r="AL6" s="3">
        <v>12827</v>
      </c>
      <c r="AM6" s="3">
        <v>6383</v>
      </c>
      <c r="AN6" s="3">
        <v>6339</v>
      </c>
      <c r="AO6" s="3">
        <v>25095</v>
      </c>
      <c r="AP6" s="3">
        <v>19558</v>
      </c>
      <c r="AQ6" s="3">
        <v>11338</v>
      </c>
      <c r="AR6" s="6">
        <v>9901</v>
      </c>
      <c r="AS6" s="3">
        <v>7173</v>
      </c>
      <c r="AT6" s="3">
        <v>6330</v>
      </c>
      <c r="AU6" s="3">
        <v>23593</v>
      </c>
      <c r="AV6" s="3">
        <v>18722</v>
      </c>
      <c r="AW6" s="3">
        <v>19083</v>
      </c>
      <c r="AX6" s="3">
        <v>28325</v>
      </c>
      <c r="AY6" s="3">
        <v>12510</v>
      </c>
      <c r="AZ6" s="3">
        <v>13392</v>
      </c>
      <c r="BA6" s="3">
        <v>20271</v>
      </c>
      <c r="BB6" s="3">
        <v>11517</v>
      </c>
      <c r="BC6" s="3">
        <v>23369</v>
      </c>
      <c r="BD6" s="3">
        <v>16501</v>
      </c>
      <c r="BE6" s="3">
        <v>22478</v>
      </c>
      <c r="BF6" s="3">
        <v>34199</v>
      </c>
      <c r="BG6" s="3">
        <v>16105</v>
      </c>
      <c r="BH6" s="3">
        <v>27029</v>
      </c>
      <c r="BI6" s="3">
        <v>41584</v>
      </c>
      <c r="BJ6" s="3">
        <v>85106</v>
      </c>
      <c r="BK6" s="3">
        <v>48800</v>
      </c>
      <c r="BL6" s="3">
        <v>75753</v>
      </c>
      <c r="BM6" s="3">
        <v>129380</v>
      </c>
    </row>
    <row r="7" spans="1:65">
      <c r="A7" s="2">
        <v>1975</v>
      </c>
      <c r="B7" s="7">
        <v>917621</v>
      </c>
      <c r="C7" s="7">
        <v>31779</v>
      </c>
      <c r="D7" s="4">
        <v>3351</v>
      </c>
      <c r="E7" s="3">
        <v>30</v>
      </c>
      <c r="F7" s="3">
        <v>246</v>
      </c>
      <c r="G7" s="3">
        <v>298</v>
      </c>
      <c r="H7" s="3">
        <v>2777</v>
      </c>
      <c r="I7" s="4">
        <v>28428</v>
      </c>
      <c r="J7" s="3">
        <v>3722</v>
      </c>
      <c r="K7" s="3">
        <v>22800</v>
      </c>
      <c r="L7" s="3">
        <v>1906</v>
      </c>
      <c r="M7" s="3">
        <v>917621</v>
      </c>
    </row>
    <row r="8" spans="1:65">
      <c r="A8" s="2">
        <v>1990</v>
      </c>
      <c r="B8" s="7">
        <v>764309</v>
      </c>
      <c r="C8" s="7">
        <v>16624</v>
      </c>
      <c r="D8" s="4">
        <v>1325</v>
      </c>
      <c r="E8" s="3">
        <v>10</v>
      </c>
      <c r="F8" s="3">
        <v>354</v>
      </c>
      <c r="G8" s="3">
        <v>104</v>
      </c>
      <c r="H8" s="3">
        <v>857</v>
      </c>
      <c r="I8" s="4">
        <v>15299</v>
      </c>
      <c r="J8" s="3">
        <v>2873</v>
      </c>
      <c r="K8" s="3">
        <v>11552</v>
      </c>
      <c r="L8" s="3">
        <v>874</v>
      </c>
      <c r="M8" s="3">
        <v>764309</v>
      </c>
    </row>
    <row r="9" spans="1:65">
      <c r="A9" s="2">
        <v>1988</v>
      </c>
      <c r="B9" s="7">
        <v>1076164</v>
      </c>
      <c r="C9" s="7">
        <v>35305</v>
      </c>
      <c r="D9" s="4">
        <v>3074</v>
      </c>
      <c r="E9" s="3">
        <v>25</v>
      </c>
      <c r="F9" s="3">
        <v>505</v>
      </c>
      <c r="G9" s="3">
        <v>830</v>
      </c>
      <c r="H9" s="3">
        <v>1714</v>
      </c>
      <c r="I9" s="4">
        <v>32231</v>
      </c>
      <c r="J9" s="3">
        <v>5524</v>
      </c>
      <c r="K9" s="3">
        <v>22320</v>
      </c>
      <c r="L9" s="3">
        <v>4387</v>
      </c>
      <c r="M9" s="3">
        <v>1076164</v>
      </c>
    </row>
    <row r="10" spans="1:65">
      <c r="A10" s="5">
        <v>1960</v>
      </c>
      <c r="B10" s="7">
        <v>1257608</v>
      </c>
      <c r="C10" s="7">
        <v>69267</v>
      </c>
      <c r="D10" s="4">
        <v>3400</v>
      </c>
      <c r="E10" s="3">
        <v>22</v>
      </c>
      <c r="F10" s="3">
        <v>367</v>
      </c>
      <c r="G10" s="3">
        <v>1168</v>
      </c>
      <c r="H10" s="3">
        <v>1843</v>
      </c>
      <c r="I10" s="4">
        <v>65867</v>
      </c>
      <c r="J10" s="3">
        <v>11409</v>
      </c>
      <c r="K10" s="3">
        <v>44807</v>
      </c>
      <c r="L10" s="3">
        <v>9651</v>
      </c>
      <c r="M10" s="3">
        <v>1257608</v>
      </c>
      <c r="O10" s="8" t="s">
        <v>23</v>
      </c>
    </row>
    <row r="11" spans="1:65">
      <c r="A11" s="2">
        <v>1978</v>
      </c>
      <c r="B11" s="7">
        <v>1287687</v>
      </c>
      <c r="C11" s="7">
        <v>28364</v>
      </c>
      <c r="D11" s="4">
        <v>1916</v>
      </c>
      <c r="E11" s="3">
        <v>18</v>
      </c>
      <c r="F11" s="3">
        <v>427</v>
      </c>
      <c r="G11" s="3">
        <v>478</v>
      </c>
      <c r="H11" s="3">
        <v>993</v>
      </c>
      <c r="I11" s="4">
        <v>26448</v>
      </c>
      <c r="J11" s="3"/>
      <c r="K11" s="3">
        <v>19979</v>
      </c>
      <c r="L11" s="3">
        <v>1917</v>
      </c>
      <c r="M11" s="3">
        <v>1287687</v>
      </c>
      <c r="O11" s="8">
        <f>COUNTBLANK(B2:M51)</f>
        <v>5</v>
      </c>
    </row>
    <row r="12" spans="1:65">
      <c r="A12" s="5">
        <v>1968</v>
      </c>
      <c r="B12" s="7">
        <v>1305728</v>
      </c>
      <c r="C12" s="7">
        <v>33500</v>
      </c>
      <c r="D12" s="4">
        <v>1422</v>
      </c>
      <c r="E12" s="3">
        <v>16</v>
      </c>
      <c r="F12" s="3">
        <v>354</v>
      </c>
      <c r="G12" s="3">
        <v>289</v>
      </c>
      <c r="H12" s="3">
        <v>763</v>
      </c>
      <c r="I12" s="4">
        <v>32078</v>
      </c>
      <c r="J12" s="3">
        <v>6579</v>
      </c>
      <c r="K12" s="3">
        <v>24043</v>
      </c>
      <c r="L12" s="3">
        <v>1456</v>
      </c>
      <c r="M12" s="3">
        <v>1305728</v>
      </c>
      <c r="O12" s="8"/>
      <c r="T12" t="s">
        <v>24</v>
      </c>
    </row>
    <row r="13" spans="1:65">
      <c r="A13" s="5">
        <v>1961</v>
      </c>
      <c r="B13" s="7">
        <v>1366332</v>
      </c>
      <c r="C13" s="7">
        <v>43058</v>
      </c>
      <c r="D13" s="4">
        <v>3316</v>
      </c>
      <c r="E13" s="3">
        <v>25</v>
      </c>
      <c r="F13" s="3">
        <v>508</v>
      </c>
      <c r="G13" s="3">
        <v>244</v>
      </c>
      <c r="H13" s="3">
        <v>2539</v>
      </c>
      <c r="I13" s="4">
        <v>39742</v>
      </c>
      <c r="J13" s="3">
        <v>7791</v>
      </c>
      <c r="K13" s="3">
        <v>29342</v>
      </c>
      <c r="L13" s="3">
        <v>2609</v>
      </c>
      <c r="M13" s="3">
        <v>1366332</v>
      </c>
      <c r="O13" s="8" t="s">
        <v>22</v>
      </c>
    </row>
    <row r="14" spans="1:65">
      <c r="A14" s="2">
        <v>1976</v>
      </c>
      <c r="B14" s="7">
        <v>1739291</v>
      </c>
      <c r="C14" s="7">
        <v>69578</v>
      </c>
      <c r="D14" s="4">
        <v>5026</v>
      </c>
      <c r="E14" s="3">
        <v>56</v>
      </c>
      <c r="F14" s="3">
        <v>495</v>
      </c>
      <c r="G14" s="3">
        <v>1162</v>
      </c>
      <c r="H14" s="3">
        <v>3313</v>
      </c>
      <c r="I14" s="4">
        <v>64552</v>
      </c>
      <c r="J14" s="3">
        <v>10072</v>
      </c>
      <c r="K14" s="3">
        <v>48356</v>
      </c>
      <c r="L14" s="3">
        <v>6124</v>
      </c>
      <c r="M14" s="3">
        <v>1739291</v>
      </c>
      <c r="O14" s="9">
        <f>COUNTA(B2:M51)-COUNT(B2:M51)</f>
        <v>6</v>
      </c>
      <c r="P14">
        <f>SUMPRODUCT(--ISTEXT(B2:M51))</f>
        <v>6</v>
      </c>
      <c r="Q14">
        <f>COUNTIF(B2:M51,"*")</f>
        <v>6</v>
      </c>
      <c r="T14" s="11" t="s">
        <v>26</v>
      </c>
    </row>
    <row r="15" spans="1:65">
      <c r="A15" s="2">
        <v>1997</v>
      </c>
      <c r="B15" s="7">
        <v>1810354</v>
      </c>
      <c r="C15" s="7">
        <v>47375</v>
      </c>
      <c r="D15" s="4">
        <v>4661</v>
      </c>
      <c r="E15" s="3">
        <v>63</v>
      </c>
      <c r="F15" s="3">
        <v>296</v>
      </c>
      <c r="G15" s="3">
        <v>730</v>
      </c>
      <c r="H15" s="3">
        <v>3572</v>
      </c>
      <c r="I15" s="4">
        <v>42714</v>
      </c>
      <c r="J15" s="3">
        <v>10178</v>
      </c>
      <c r="K15" s="3">
        <v>29012</v>
      </c>
      <c r="L15" s="3">
        <v>3524</v>
      </c>
      <c r="M15" s="3">
        <v>1810354</v>
      </c>
      <c r="O15" s="8"/>
    </row>
    <row r="16" spans="1:65">
      <c r="A16" s="2">
        <v>1980</v>
      </c>
      <c r="B16" s="7">
        <v>1874614</v>
      </c>
      <c r="C16" s="7">
        <v>89771</v>
      </c>
      <c r="D16" s="4">
        <v>12470</v>
      </c>
      <c r="E16" s="3">
        <v>112</v>
      </c>
      <c r="F16" s="3">
        <v>937</v>
      </c>
      <c r="G16" s="3">
        <v>1950</v>
      </c>
      <c r="H16" s="3">
        <v>9471</v>
      </c>
      <c r="I16" s="4">
        <v>77301</v>
      </c>
      <c r="J16" s="3">
        <v>19218</v>
      </c>
      <c r="K16" s="3">
        <v>50827</v>
      </c>
      <c r="L16" s="3">
        <v>7256</v>
      </c>
      <c r="M16" s="3">
        <v>1874614</v>
      </c>
      <c r="O16" s="8" t="s">
        <v>25</v>
      </c>
    </row>
    <row r="17" spans="1:15">
      <c r="A17" s="2">
        <v>1977</v>
      </c>
      <c r="B17" s="7">
        <v>2241154</v>
      </c>
      <c r="C17" s="7">
        <v>109874</v>
      </c>
      <c r="D17" s="4"/>
      <c r="E17" s="3"/>
      <c r="F17" s="3">
        <v>874</v>
      </c>
      <c r="G17" s="3">
        <v>5162</v>
      </c>
      <c r="H17" s="3">
        <v>7532</v>
      </c>
      <c r="I17" s="4">
        <v>96109</v>
      </c>
      <c r="J17" s="3">
        <v>21977</v>
      </c>
      <c r="K17" s="3">
        <v>53294</v>
      </c>
      <c r="L17" s="3">
        <v>20838</v>
      </c>
      <c r="M17" s="3">
        <v>2241154</v>
      </c>
      <c r="O17" s="8">
        <f>COUNT(B2:M51)</f>
        <v>589</v>
      </c>
    </row>
    <row r="18" spans="1:15">
      <c r="A18" s="2">
        <v>1993</v>
      </c>
      <c r="B18" s="7">
        <v>2351467</v>
      </c>
      <c r="C18" s="7">
        <v>105207</v>
      </c>
      <c r="D18" s="4">
        <v>5845</v>
      </c>
      <c r="E18" s="3">
        <v>58</v>
      </c>
      <c r="F18" s="3">
        <v>892</v>
      </c>
      <c r="G18" s="3">
        <v>1255</v>
      </c>
      <c r="H18" s="3">
        <v>3640</v>
      </c>
      <c r="I18" s="4">
        <v>99362</v>
      </c>
      <c r="J18" s="3" t="s">
        <v>15</v>
      </c>
      <c r="K18" s="3">
        <v>74829</v>
      </c>
      <c r="L18" s="3">
        <v>7764</v>
      </c>
      <c r="M18" s="3">
        <v>2351467</v>
      </c>
    </row>
    <row r="19" spans="1:15">
      <c r="A19" s="5">
        <v>1965</v>
      </c>
      <c r="B19" s="7">
        <v>2723507</v>
      </c>
      <c r="C19" s="7">
        <v>119548</v>
      </c>
      <c r="D19" s="4">
        <v>10771</v>
      </c>
      <c r="E19" s="3">
        <v>123</v>
      </c>
      <c r="F19" s="3">
        <v>1042</v>
      </c>
      <c r="G19" s="3">
        <v>2246</v>
      </c>
      <c r="H19" s="3">
        <v>7360</v>
      </c>
      <c r="I19" s="4">
        <v>108777</v>
      </c>
      <c r="J19" s="3">
        <v>21887</v>
      </c>
      <c r="K19" s="3">
        <v>79113</v>
      </c>
      <c r="L19" s="3">
        <v>7777</v>
      </c>
      <c r="M19" s="3">
        <v>2723507</v>
      </c>
    </row>
    <row r="20" spans="1:15">
      <c r="A20" s="5">
        <v>1953</v>
      </c>
      <c r="B20" s="7">
        <v>2725714</v>
      </c>
      <c r="C20" s="7">
        <v>111141</v>
      </c>
      <c r="D20" s="4">
        <v>12431</v>
      </c>
      <c r="E20" s="3">
        <v>174</v>
      </c>
      <c r="F20" s="3">
        <v>903</v>
      </c>
      <c r="G20" s="3">
        <v>2228</v>
      </c>
      <c r="H20" s="3">
        <v>9126</v>
      </c>
      <c r="I20" s="4">
        <v>98710</v>
      </c>
      <c r="J20" s="3">
        <v>24903</v>
      </c>
      <c r="K20" s="3">
        <v>67797</v>
      </c>
      <c r="L20" s="3">
        <v>6010</v>
      </c>
      <c r="M20" s="3">
        <v>2725714</v>
      </c>
    </row>
    <row r="21" spans="1:15">
      <c r="A21" s="2">
        <v>1973</v>
      </c>
      <c r="B21" s="7" t="s">
        <v>16</v>
      </c>
      <c r="C21" s="7">
        <v>116575</v>
      </c>
      <c r="D21" s="4">
        <v>9380</v>
      </c>
      <c r="E21" s="3">
        <v>268</v>
      </c>
      <c r="F21" s="3">
        <v>1077</v>
      </c>
      <c r="G21" s="3">
        <v>3019</v>
      </c>
      <c r="H21" s="3">
        <v>5016</v>
      </c>
      <c r="I21" s="4">
        <v>107195</v>
      </c>
      <c r="J21" s="3">
        <v>29839</v>
      </c>
      <c r="K21" s="3">
        <v>68407</v>
      </c>
      <c r="L21" s="3">
        <v>8949</v>
      </c>
      <c r="M21" s="3">
        <v>2881281</v>
      </c>
    </row>
    <row r="22" spans="1:15">
      <c r="A22" s="5">
        <v>1964</v>
      </c>
      <c r="B22" s="3">
        <v>2944062</v>
      </c>
      <c r="C22" s="3">
        <v>95198</v>
      </c>
      <c r="D22" s="4">
        <v>8020</v>
      </c>
      <c r="E22" s="3">
        <v>47</v>
      </c>
      <c r="F22" s="3">
        <v>762</v>
      </c>
      <c r="G22" s="3">
        <v>1123</v>
      </c>
      <c r="H22" s="3">
        <v>6088</v>
      </c>
      <c r="I22" s="4">
        <v>87178</v>
      </c>
      <c r="J22" s="3">
        <v>17546</v>
      </c>
      <c r="K22" s="3">
        <v>64031</v>
      </c>
      <c r="L22" s="3">
        <v>5601</v>
      </c>
      <c r="M22" s="3">
        <v>2944062</v>
      </c>
    </row>
    <row r="23" spans="1:15">
      <c r="A23" s="5">
        <v>1956</v>
      </c>
      <c r="B23" s="3">
        <v>3483372</v>
      </c>
      <c r="C23" s="3">
        <v>101537</v>
      </c>
      <c r="D23" s="4">
        <v>10736</v>
      </c>
      <c r="E23" s="3">
        <v>104</v>
      </c>
      <c r="F23" s="3">
        <v>652</v>
      </c>
      <c r="G23" s="3">
        <v>4146</v>
      </c>
      <c r="H23" s="3">
        <v>5834</v>
      </c>
      <c r="I23" s="4">
        <v>90801</v>
      </c>
      <c r="J23" s="3">
        <v>15609</v>
      </c>
      <c r="K23" s="3">
        <v>64166</v>
      </c>
      <c r="L23" s="3">
        <v>11026</v>
      </c>
      <c r="M23" s="3">
        <v>3483372</v>
      </c>
    </row>
    <row r="24" spans="1:15">
      <c r="A24" s="2">
        <v>1985</v>
      </c>
      <c r="B24" s="3">
        <v>3511532</v>
      </c>
      <c r="C24" s="3">
        <v>168966</v>
      </c>
      <c r="D24" s="4">
        <v>17758</v>
      </c>
      <c r="E24" s="3">
        <v>206</v>
      </c>
      <c r="F24" s="3">
        <v>1501</v>
      </c>
      <c r="G24" s="3">
        <v>3224</v>
      </c>
      <c r="H24" s="3">
        <v>12827</v>
      </c>
      <c r="I24" s="4">
        <v>151208</v>
      </c>
      <c r="J24" s="3">
        <v>34846</v>
      </c>
      <c r="K24" s="3">
        <v>103404</v>
      </c>
      <c r="L24" s="3">
        <v>12958</v>
      </c>
      <c r="M24" s="3">
        <v>3511532</v>
      </c>
    </row>
    <row r="25" spans="1:15">
      <c r="A25" s="2">
        <v>1986</v>
      </c>
      <c r="B25" s="3">
        <v>3559596</v>
      </c>
      <c r="C25" s="3">
        <v>180750</v>
      </c>
      <c r="D25" s="4">
        <v>10520</v>
      </c>
      <c r="E25" s="3">
        <v>68</v>
      </c>
      <c r="F25" s="3">
        <v>1218</v>
      </c>
      <c r="G25" s="3">
        <v>2851</v>
      </c>
      <c r="H25" s="3">
        <v>6383</v>
      </c>
      <c r="I25" s="4">
        <v>170230</v>
      </c>
      <c r="J25" s="3">
        <v>28626</v>
      </c>
      <c r="K25" s="3">
        <v>122615</v>
      </c>
      <c r="L25" s="3">
        <v>18989</v>
      </c>
      <c r="M25" s="3">
        <v>3559596</v>
      </c>
    </row>
    <row r="26" spans="1:15">
      <c r="A26" s="5">
        <v>1966</v>
      </c>
      <c r="B26" s="3">
        <v>4117827</v>
      </c>
      <c r="C26" s="3">
        <v>121195</v>
      </c>
      <c r="D26" s="4">
        <v>10777</v>
      </c>
      <c r="E26" s="3">
        <v>188</v>
      </c>
      <c r="F26" s="3">
        <v>1054</v>
      </c>
      <c r="G26" s="3">
        <v>3196</v>
      </c>
      <c r="H26" s="3">
        <v>6339</v>
      </c>
      <c r="I26" s="4">
        <v>110418</v>
      </c>
      <c r="J26" s="3">
        <v>27656</v>
      </c>
      <c r="K26" s="3">
        <v>73396</v>
      </c>
      <c r="L26" s="3">
        <v>9366</v>
      </c>
      <c r="M26" s="3">
        <v>4117827</v>
      </c>
    </row>
    <row r="27" spans="1:15">
      <c r="A27" s="2">
        <v>1989</v>
      </c>
      <c r="B27" s="3">
        <v>4147152</v>
      </c>
      <c r="C27" s="3">
        <v>218579</v>
      </c>
      <c r="D27" s="4">
        <v>32908</v>
      </c>
      <c r="E27" s="3">
        <v>300</v>
      </c>
      <c r="F27" s="3">
        <v>1843</v>
      </c>
      <c r="G27" s="3">
        <v>5670</v>
      </c>
      <c r="H27" s="3">
        <v>25095</v>
      </c>
      <c r="I27" s="4">
        <v>185671</v>
      </c>
      <c r="J27" s="3">
        <v>43582</v>
      </c>
      <c r="K27" s="3">
        <v>126327</v>
      </c>
      <c r="L27" s="3">
        <v>15762</v>
      </c>
      <c r="M27" s="3">
        <v>4147152</v>
      </c>
    </row>
    <row r="28" spans="1:15">
      <c r="A28" s="5">
        <v>1967</v>
      </c>
      <c r="B28" s="3">
        <v>4496334</v>
      </c>
      <c r="C28" s="3">
        <v>224631</v>
      </c>
      <c r="D28" s="4">
        <v>29062</v>
      </c>
      <c r="E28" s="3">
        <v>586</v>
      </c>
      <c r="F28" s="3">
        <v>1849</v>
      </c>
      <c r="G28" s="3">
        <v>7069</v>
      </c>
      <c r="H28" s="3">
        <v>19558</v>
      </c>
      <c r="I28" s="4">
        <v>195569</v>
      </c>
      <c r="J28" s="3">
        <v>44877</v>
      </c>
      <c r="K28" s="3">
        <v>130810</v>
      </c>
      <c r="L28" s="3">
        <v>19882</v>
      </c>
      <c r="M28" s="3">
        <v>4496334</v>
      </c>
    </row>
    <row r="29" spans="1:15">
      <c r="A29" s="5">
        <v>1950</v>
      </c>
      <c r="B29" s="3">
        <v>4500752</v>
      </c>
      <c r="C29" s="3">
        <v>201572</v>
      </c>
      <c r="D29" s="4">
        <v>19331</v>
      </c>
      <c r="E29" s="3">
        <v>299</v>
      </c>
      <c r="F29" s="3">
        <v>1656</v>
      </c>
      <c r="G29" s="3">
        <v>6038</v>
      </c>
      <c r="H29" s="3">
        <v>11338</v>
      </c>
      <c r="I29" s="4">
        <v>182241</v>
      </c>
      <c r="J29" s="3">
        <v>43245</v>
      </c>
      <c r="K29" s="3">
        <v>124039</v>
      </c>
      <c r="L29" s="3">
        <v>14957</v>
      </c>
      <c r="M29" s="3">
        <v>4500752</v>
      </c>
    </row>
    <row r="30" spans="1:15">
      <c r="A30" s="5">
        <v>1955</v>
      </c>
      <c r="B30" s="3" t="s">
        <v>17</v>
      </c>
      <c r="C30" s="3">
        <v>195046</v>
      </c>
      <c r="D30" s="4">
        <v>15706</v>
      </c>
      <c r="E30" s="3">
        <v>177</v>
      </c>
      <c r="F30" s="3">
        <v>1893</v>
      </c>
      <c r="G30" s="3">
        <v>3735</v>
      </c>
      <c r="H30" s="6">
        <v>9901</v>
      </c>
      <c r="I30" s="4">
        <v>179340</v>
      </c>
      <c r="J30" s="3">
        <v>32370</v>
      </c>
      <c r="K30" s="3">
        <v>124271</v>
      </c>
      <c r="L30" s="3">
        <v>22699</v>
      </c>
      <c r="M30" s="3">
        <v>4550688</v>
      </c>
    </row>
    <row r="31" spans="1:15">
      <c r="A31" s="2">
        <v>1972</v>
      </c>
      <c r="B31" s="3">
        <v>5059375</v>
      </c>
      <c r="C31" s="3">
        <v>170979</v>
      </c>
      <c r="D31" s="4">
        <v>13288</v>
      </c>
      <c r="E31" s="3">
        <v>128</v>
      </c>
      <c r="F31" s="3">
        <v>2083</v>
      </c>
      <c r="G31" s="3">
        <v>3904</v>
      </c>
      <c r="H31" s="3">
        <v>7173</v>
      </c>
      <c r="I31" s="4">
        <v>157691</v>
      </c>
      <c r="J31" s="3">
        <v>27696</v>
      </c>
      <c r="K31" s="3">
        <v>116236</v>
      </c>
      <c r="L31" s="3">
        <v>13759</v>
      </c>
      <c r="M31" s="3">
        <v>5059375</v>
      </c>
    </row>
    <row r="32" spans="1:15">
      <c r="A32" s="2">
        <v>1998</v>
      </c>
      <c r="B32" s="3">
        <v>5472299</v>
      </c>
      <c r="C32" s="3">
        <v>169842</v>
      </c>
      <c r="D32" s="4">
        <v>12095</v>
      </c>
      <c r="E32" s="3">
        <v>181</v>
      </c>
      <c r="F32" s="3">
        <v>1198</v>
      </c>
      <c r="G32" s="3">
        <v>4386</v>
      </c>
      <c r="H32" s="3">
        <v>6330</v>
      </c>
      <c r="I32" s="4">
        <v>157747</v>
      </c>
      <c r="J32" s="3">
        <v>26562</v>
      </c>
      <c r="K32" s="3">
        <v>118865</v>
      </c>
      <c r="L32" s="3">
        <v>12320</v>
      </c>
      <c r="M32" s="3">
        <v>5472299</v>
      </c>
    </row>
    <row r="33" spans="1:13">
      <c r="A33" s="5">
        <v>1969</v>
      </c>
      <c r="B33" s="3">
        <v>5508909</v>
      </c>
      <c r="C33" s="3">
        <v>248196</v>
      </c>
      <c r="D33" s="4">
        <v>38778</v>
      </c>
      <c r="E33" s="3">
        <v>525</v>
      </c>
      <c r="F33" s="3">
        <v>1358</v>
      </c>
      <c r="G33" s="3">
        <v>13302</v>
      </c>
      <c r="H33" s="3">
        <v>23593</v>
      </c>
      <c r="I33" s="4">
        <v>209418</v>
      </c>
      <c r="J33" s="3">
        <v>38641</v>
      </c>
      <c r="K33" s="3">
        <v>134372</v>
      </c>
      <c r="L33" s="3">
        <v>36405</v>
      </c>
      <c r="M33" s="3">
        <v>5508909</v>
      </c>
    </row>
    <row r="34" spans="1:13">
      <c r="A34" s="5">
        <v>1952</v>
      </c>
      <c r="B34" s="3">
        <v>5580811</v>
      </c>
      <c r="C34" s="3">
        <v>342973</v>
      </c>
      <c r="D34" s="4">
        <v>28638</v>
      </c>
      <c r="E34" s="3">
        <v>441</v>
      </c>
      <c r="F34" s="3">
        <v>1856</v>
      </c>
      <c r="G34" s="3">
        <v>7619</v>
      </c>
      <c r="H34" s="3">
        <v>18722</v>
      </c>
      <c r="I34" s="4">
        <v>314335</v>
      </c>
      <c r="J34" s="3">
        <v>58613</v>
      </c>
      <c r="K34" s="3">
        <v>198725</v>
      </c>
      <c r="L34" s="3">
        <v>56997</v>
      </c>
      <c r="M34" s="3">
        <v>5580811</v>
      </c>
    </row>
    <row r="35" spans="1:13">
      <c r="A35" s="2">
        <v>1974</v>
      </c>
      <c r="B35" s="3">
        <v>5704484</v>
      </c>
      <c r="C35" s="3">
        <v>255972</v>
      </c>
      <c r="D35" s="4">
        <v>26968</v>
      </c>
      <c r="E35" s="3">
        <v>288</v>
      </c>
      <c r="F35" s="3">
        <v>1394</v>
      </c>
      <c r="G35" s="3">
        <v>6203</v>
      </c>
      <c r="H35" s="3">
        <v>19083</v>
      </c>
      <c r="I35" s="4">
        <v>229004</v>
      </c>
      <c r="J35" s="3">
        <v>40908</v>
      </c>
      <c r="K35" s="3">
        <v>159437</v>
      </c>
      <c r="L35" s="3">
        <v>28659</v>
      </c>
      <c r="M35" s="3">
        <v>5704484</v>
      </c>
    </row>
    <row r="36" spans="1:13">
      <c r="A36" s="2">
        <v>1991</v>
      </c>
      <c r="B36" s="3">
        <v>5841748</v>
      </c>
      <c r="C36" s="3">
        <v>296010</v>
      </c>
      <c r="D36" s="4">
        <v>40177</v>
      </c>
      <c r="E36" s="3">
        <v>395</v>
      </c>
      <c r="F36" s="3">
        <v>2085</v>
      </c>
      <c r="G36" s="3">
        <v>9372</v>
      </c>
      <c r="H36" s="3">
        <v>28325</v>
      </c>
      <c r="I36" s="4" t="s">
        <v>12</v>
      </c>
      <c r="J36" s="3">
        <v>63207</v>
      </c>
      <c r="K36" s="3">
        <v>166216</v>
      </c>
      <c r="L36" s="3">
        <v>26410</v>
      </c>
      <c r="M36" s="3">
        <v>5841748</v>
      </c>
    </row>
    <row r="37" spans="1:13">
      <c r="A37" s="2">
        <v>1996</v>
      </c>
      <c r="B37" s="3">
        <v>6131445</v>
      </c>
      <c r="C37" s="3">
        <v>312820</v>
      </c>
      <c r="D37" s="4">
        <v>21276</v>
      </c>
      <c r="E37" s="6">
        <v>184</v>
      </c>
      <c r="F37" s="3">
        <v>2864</v>
      </c>
      <c r="G37" s="3">
        <v>5718</v>
      </c>
      <c r="H37" s="3">
        <v>12510</v>
      </c>
      <c r="I37" s="4">
        <v>291544</v>
      </c>
      <c r="J37" s="3">
        <v>58268</v>
      </c>
      <c r="K37" s="3">
        <v>192657</v>
      </c>
      <c r="L37" s="3">
        <v>40619</v>
      </c>
      <c r="M37" s="3"/>
    </row>
    <row r="38" spans="1:13">
      <c r="A38" s="5">
        <v>1963</v>
      </c>
      <c r="B38" s="3">
        <v>6195643</v>
      </c>
      <c r="C38" s="3">
        <v>229890</v>
      </c>
      <c r="D38" s="4">
        <v>21856</v>
      </c>
      <c r="E38" s="3">
        <v>341</v>
      </c>
      <c r="F38" s="3">
        <v>1720</v>
      </c>
      <c r="G38" s="3">
        <v>6403</v>
      </c>
      <c r="H38" s="3">
        <v>13392</v>
      </c>
      <c r="I38" s="4">
        <v>208034</v>
      </c>
      <c r="J38" s="3">
        <v>41581</v>
      </c>
      <c r="K38" s="3">
        <v>145685</v>
      </c>
      <c r="L38" s="3">
        <v>20768</v>
      </c>
      <c r="M38" s="3">
        <v>6195643</v>
      </c>
    </row>
    <row r="39" spans="1:13">
      <c r="A39" s="5">
        <v>1970</v>
      </c>
      <c r="B39" s="3">
        <v>6433422</v>
      </c>
      <c r="C39" s="3">
        <v>194214</v>
      </c>
      <c r="D39" s="4">
        <v>30196</v>
      </c>
      <c r="E39" s="3">
        <v>142</v>
      </c>
      <c r="F39" s="3">
        <v>1798</v>
      </c>
      <c r="G39" s="3">
        <v>7985</v>
      </c>
      <c r="H39" s="3">
        <v>20271</v>
      </c>
      <c r="I39" s="4">
        <v>164018</v>
      </c>
      <c r="J39" s="3">
        <v>34722</v>
      </c>
      <c r="K39" s="3">
        <v>103790</v>
      </c>
      <c r="L39" s="3">
        <v>25506</v>
      </c>
      <c r="M39" s="3">
        <v>6433422</v>
      </c>
    </row>
    <row r="40" spans="1:13">
      <c r="A40" s="2">
        <v>1995</v>
      </c>
      <c r="B40" s="3">
        <v>7386330</v>
      </c>
      <c r="C40" s="3">
        <v>220106</v>
      </c>
      <c r="D40" s="4">
        <v>20375</v>
      </c>
      <c r="E40" s="3">
        <v>413</v>
      </c>
      <c r="F40" s="3">
        <v>1773</v>
      </c>
      <c r="G40" s="3">
        <v>6672</v>
      </c>
      <c r="H40" s="3">
        <v>11517</v>
      </c>
      <c r="I40" s="4">
        <v>199731</v>
      </c>
      <c r="J40" s="3">
        <v>28919</v>
      </c>
      <c r="K40" s="3">
        <v>152898</v>
      </c>
      <c r="L40" s="3">
        <v>17914</v>
      </c>
      <c r="M40" s="3">
        <v>7386330</v>
      </c>
    </row>
    <row r="41" spans="1:13">
      <c r="A41" s="2">
        <v>1982</v>
      </c>
      <c r="B41" s="3">
        <v>8407248</v>
      </c>
      <c r="C41" s="3">
        <v>397906</v>
      </c>
      <c r="D41" s="4">
        <v>38246</v>
      </c>
      <c r="E41" s="3">
        <v>509</v>
      </c>
      <c r="F41" s="3">
        <v>2139</v>
      </c>
      <c r="G41" s="3">
        <v>12229</v>
      </c>
      <c r="H41" s="3">
        <v>23369</v>
      </c>
      <c r="I41" s="4">
        <v>359660</v>
      </c>
      <c r="J41" s="3">
        <v>100687</v>
      </c>
      <c r="K41" s="3">
        <v>232081</v>
      </c>
      <c r="L41" s="3">
        <v>26892</v>
      </c>
      <c r="M41" s="3">
        <v>8407248</v>
      </c>
    </row>
    <row r="42" spans="1:13">
      <c r="A42" s="2">
        <v>1979</v>
      </c>
      <c r="B42" s="3">
        <v>8638396</v>
      </c>
      <c r="C42" s="3">
        <v>251398</v>
      </c>
      <c r="D42" s="4">
        <v>31599</v>
      </c>
      <c r="E42" s="3">
        <v>407</v>
      </c>
      <c r="F42" s="3">
        <v>1325</v>
      </c>
      <c r="G42" s="3">
        <v>13366</v>
      </c>
      <c r="H42" s="3">
        <v>16501</v>
      </c>
      <c r="I42" s="4">
        <v>219799</v>
      </c>
      <c r="J42" s="3">
        <v>43453</v>
      </c>
      <c r="K42" s="3">
        <v>141778</v>
      </c>
      <c r="L42" s="3">
        <v>34568</v>
      </c>
      <c r="M42" s="3">
        <v>8638396</v>
      </c>
    </row>
    <row r="43" spans="1:13">
      <c r="A43" s="5">
        <v>1959</v>
      </c>
      <c r="B43" s="3">
        <v>8684715</v>
      </c>
      <c r="C43" s="3">
        <v>408923</v>
      </c>
      <c r="D43" s="4">
        <v>39422</v>
      </c>
      <c r="E43" s="3">
        <v>656</v>
      </c>
      <c r="F43" s="3">
        <v>2233</v>
      </c>
      <c r="G43" s="3">
        <v>14055</v>
      </c>
      <c r="H43" s="3">
        <v>22478</v>
      </c>
      <c r="I43" s="4">
        <v>369501</v>
      </c>
      <c r="J43" s="3">
        <v>78961</v>
      </c>
      <c r="K43" s="3">
        <v>247169</v>
      </c>
      <c r="L43" s="3">
        <v>43371</v>
      </c>
      <c r="M43" s="3">
        <v>8684715</v>
      </c>
    </row>
    <row r="44" spans="1:13">
      <c r="A44" s="5">
        <v>1971</v>
      </c>
      <c r="B44" s="3">
        <v>10079985</v>
      </c>
      <c r="C44" s="3">
        <v>381880</v>
      </c>
      <c r="D44" s="4">
        <v>51524</v>
      </c>
      <c r="E44" s="3">
        <v>617</v>
      </c>
      <c r="F44" s="3">
        <v>5451</v>
      </c>
      <c r="G44" s="3">
        <v>11257</v>
      </c>
      <c r="H44" s="3">
        <v>34199</v>
      </c>
      <c r="I44" s="4">
        <v>330356</v>
      </c>
      <c r="J44" s="3" t="s">
        <v>13</v>
      </c>
      <c r="K44" s="3">
        <v>208360</v>
      </c>
      <c r="L44" s="3">
        <v>53736</v>
      </c>
      <c r="M44" s="3">
        <v>10079985</v>
      </c>
    </row>
    <row r="45" spans="1:13">
      <c r="A45" s="2">
        <v>1984</v>
      </c>
      <c r="B45" s="3">
        <v>11435798</v>
      </c>
      <c r="C45" s="3">
        <v>454420</v>
      </c>
      <c r="D45" s="4">
        <v>38103</v>
      </c>
      <c r="E45" s="3">
        <v>522</v>
      </c>
      <c r="F45" s="3">
        <v>4587</v>
      </c>
      <c r="G45" s="3">
        <v>16889</v>
      </c>
      <c r="H45" s="3">
        <v>16105</v>
      </c>
      <c r="I45" s="4">
        <v>416317</v>
      </c>
      <c r="J45" s="3">
        <v>94931</v>
      </c>
      <c r="K45" s="3">
        <v>280390</v>
      </c>
      <c r="L45" s="3">
        <v>40996</v>
      </c>
      <c r="M45" s="3">
        <v>11435798</v>
      </c>
    </row>
    <row r="46" spans="1:13">
      <c r="A46" s="2">
        <v>1987</v>
      </c>
      <c r="B46" s="3">
        <v>12365455</v>
      </c>
      <c r="C46" s="3">
        <v>349857</v>
      </c>
      <c r="D46" s="4">
        <v>49216</v>
      </c>
      <c r="E46" s="3">
        <v>651</v>
      </c>
      <c r="F46" s="3">
        <v>3556</v>
      </c>
      <c r="G46" s="3">
        <v>17980</v>
      </c>
      <c r="H46" s="3">
        <v>27029</v>
      </c>
      <c r="I46" s="4">
        <v>300641</v>
      </c>
      <c r="J46" s="3">
        <v>53919</v>
      </c>
      <c r="K46" s="3">
        <v>213280</v>
      </c>
      <c r="L46" s="3">
        <v>33442</v>
      </c>
      <c r="M46" s="3">
        <v>12365455</v>
      </c>
    </row>
    <row r="47" spans="1:13">
      <c r="A47" s="5">
        <v>1962</v>
      </c>
      <c r="B47" s="3">
        <v>12653544</v>
      </c>
      <c r="C47" s="3">
        <v>486049</v>
      </c>
      <c r="D47" s="4">
        <v>70456</v>
      </c>
      <c r="E47" s="3">
        <v>896</v>
      </c>
      <c r="F47" s="3">
        <v>4167</v>
      </c>
      <c r="G47" s="3">
        <v>23809</v>
      </c>
      <c r="H47" s="3">
        <v>41584</v>
      </c>
      <c r="I47" s="4">
        <v>415593</v>
      </c>
      <c r="J47" s="3">
        <v>78288</v>
      </c>
      <c r="K47" s="3">
        <v>295541</v>
      </c>
      <c r="L47" s="3">
        <v>41764</v>
      </c>
      <c r="M47" s="3">
        <v>12653544</v>
      </c>
    </row>
    <row r="48" spans="1:13">
      <c r="A48" s="5">
        <v>1958</v>
      </c>
      <c r="B48" s="3">
        <v>17019068</v>
      </c>
      <c r="C48" s="3">
        <v>881976</v>
      </c>
      <c r="D48" s="4">
        <v>124280</v>
      </c>
      <c r="E48" s="3">
        <v>924</v>
      </c>
      <c r="F48" s="3">
        <v>6727</v>
      </c>
      <c r="G48" s="3">
        <v>31523</v>
      </c>
      <c r="H48" s="3">
        <v>85106</v>
      </c>
      <c r="I48" s="4">
        <v>757696</v>
      </c>
      <c r="J48" s="3">
        <v>170644</v>
      </c>
      <c r="K48" s="3">
        <v>505489</v>
      </c>
      <c r="L48" s="3">
        <v>81563</v>
      </c>
      <c r="M48" s="3">
        <v>17019068</v>
      </c>
    </row>
    <row r="49" spans="1:13">
      <c r="A49" s="2">
        <v>1981</v>
      </c>
      <c r="B49" s="3">
        <v>19190115</v>
      </c>
      <c r="C49" s="3">
        <v>520713</v>
      </c>
      <c r="D49" s="4">
        <v>89265</v>
      </c>
      <c r="E49" s="3">
        <v>934</v>
      </c>
      <c r="F49" s="3">
        <v>3773</v>
      </c>
      <c r="G49" s="3">
        <v>35758</v>
      </c>
      <c r="H49" s="3">
        <v>48800</v>
      </c>
      <c r="I49" s="4">
        <v>431448</v>
      </c>
      <c r="J49" s="3">
        <v>75493</v>
      </c>
      <c r="K49" s="3">
        <v>310738</v>
      </c>
      <c r="L49" s="3">
        <v>45217</v>
      </c>
      <c r="M49" s="3">
        <v>19190115</v>
      </c>
    </row>
    <row r="50" spans="1:13">
      <c r="A50" s="2">
        <v>1992</v>
      </c>
      <c r="B50" s="3">
        <v>22118509</v>
      </c>
      <c r="C50" s="3">
        <v>1138623</v>
      </c>
      <c r="D50" s="4">
        <v>122201</v>
      </c>
      <c r="E50" s="3">
        <v>1418</v>
      </c>
      <c r="F50" s="3">
        <v>8012</v>
      </c>
      <c r="G50" s="3">
        <v>37018</v>
      </c>
      <c r="H50" s="3">
        <v>75753</v>
      </c>
      <c r="I50" s="4">
        <v>1016422</v>
      </c>
      <c r="J50" s="3">
        <v>219785</v>
      </c>
      <c r="K50" s="3">
        <v>698433</v>
      </c>
      <c r="L50" s="3">
        <v>98204</v>
      </c>
      <c r="M50" s="3">
        <v>22118509</v>
      </c>
    </row>
    <row r="51" spans="1:13">
      <c r="A51" s="5">
        <v>1954</v>
      </c>
      <c r="B51" s="3">
        <v>35484453</v>
      </c>
      <c r="C51" s="3">
        <v>1420637</v>
      </c>
      <c r="D51" s="4">
        <v>205551</v>
      </c>
      <c r="E51" s="3">
        <v>2407</v>
      </c>
      <c r="F51" s="3">
        <v>9994</v>
      </c>
      <c r="G51" s="3">
        <v>63770</v>
      </c>
      <c r="H51" s="3">
        <v>129380</v>
      </c>
      <c r="I51" s="4">
        <v>1215086</v>
      </c>
      <c r="J51" s="3">
        <v>242274</v>
      </c>
      <c r="K51" s="3">
        <v>731486</v>
      </c>
      <c r="L51" s="3">
        <v>241326</v>
      </c>
      <c r="M51" s="3" t="s">
        <v>14</v>
      </c>
    </row>
  </sheetData>
  <conditionalFormatting sqref="B2:C51">
    <cfRule type="cellIs" dxfId="1" priority="2" operator="lessThan">
      <formula>4000000</formula>
    </cfRule>
    <cfRule type="cellIs" dxfId="0" priority="3" operator="greaterThan">
      <formula>4000000</formula>
    </cfRule>
  </conditionalFormatting>
  <conditionalFormatting sqref="I2:M51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6"/>
  <sheetViews>
    <sheetView workbookViewId="0">
      <selection activeCell="B7" sqref="B7"/>
    </sheetView>
  </sheetViews>
  <sheetFormatPr defaultRowHeight="15"/>
  <cols>
    <col min="1" max="1" width="27.7109375" bestFit="1" customWidth="1"/>
    <col min="2" max="2" width="41.28515625" customWidth="1"/>
  </cols>
  <sheetData>
    <row r="2" spans="1:5">
      <c r="A2" t="s">
        <v>18</v>
      </c>
      <c r="B2" t="str">
        <f>LEFT(A3,13) &amp; A2</f>
        <v>ΠΑΝΕΠΙΣΤΗΜΙΟ ΜΑΚΕΔΟΝΙΑΣ</v>
      </c>
      <c r="E2" s="10"/>
    </row>
    <row r="3" spans="1:5">
      <c r="A3" t="s">
        <v>19</v>
      </c>
      <c r="B3" t="str">
        <f>CONCATENATE(A4," ",LEFT(A2,9))</f>
        <v>ΑΕΡΟΔΡΟΜΙΟ ΜΑΚΕΔΟΝΙΑ</v>
      </c>
    </row>
    <row r="4" spans="1:5">
      <c r="A4" t="s">
        <v>20</v>
      </c>
      <c r="B4" t="str">
        <f>CONCATENATE(LEFT(A5,1),LEFT(A3,1),MID(A3,14,1))</f>
        <v>ΑΠΘ</v>
      </c>
    </row>
    <row r="5" spans="1:5">
      <c r="A5" t="s">
        <v>21</v>
      </c>
      <c r="B5" t="str">
        <f>CONCATENATE(LEFT(A3,2),LEFT(A2,3))</f>
        <v>ΠΑΜΑΚ</v>
      </c>
    </row>
    <row r="6" spans="1:5">
      <c r="B6" t="str">
        <f>CONCATENATE(RIGHT(A5,6)," ",RIGHT(A4,6))</f>
        <v>ΤΕΛΕΙΟ ΔΡΟΜΙΟ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ΠΩΛΗΣΕΙΣ</vt:lpstr>
      <vt:lpstr>ΚΕΙΜΕΝΟ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Simon</cp:lastModifiedBy>
  <dcterms:created xsi:type="dcterms:W3CDTF">2013-05-21T06:18:57Z</dcterms:created>
  <dcterms:modified xsi:type="dcterms:W3CDTF">2013-05-30T14:37:07Z</dcterms:modified>
</cp:coreProperties>
</file>