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310" windowHeight="975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3" i="2"/>
  <c r="F3" i="2"/>
  <c r="B3" i="3"/>
  <c r="B2" i="3"/>
</calcChain>
</file>

<file path=xl/sharedStrings.xml><?xml version="1.0" encoding="utf-8"?>
<sst xmlns="http://schemas.openxmlformats.org/spreadsheetml/2006/main" count="91" uniqueCount="40">
  <si>
    <t>Ballistic Measurement System Data Analysis on Thursday, December 8, 2016</t>
  </si>
  <si>
    <t>ID</t>
  </si>
  <si>
    <t>Name</t>
  </si>
  <si>
    <t>BW</t>
  </si>
  <si>
    <t>Load</t>
  </si>
  <si>
    <t>TimeStamp</t>
  </si>
  <si>
    <t>Peak Dist</t>
  </si>
  <si>
    <t>Min Dist</t>
  </si>
  <si>
    <t>Peak Vel</t>
  </si>
  <si>
    <t>Min Vel</t>
  </si>
  <si>
    <t>Peak Force</t>
  </si>
  <si>
    <t>Mean Force</t>
  </si>
  <si>
    <t>Peak Power</t>
  </si>
  <si>
    <t>Mean Power</t>
  </si>
  <si>
    <t>MaxRFD</t>
  </si>
  <si>
    <t>RFD0to30</t>
  </si>
  <si>
    <t>RFD0to90</t>
  </si>
  <si>
    <t>RFD0to150</t>
  </si>
  <si>
    <t>RFD0to200</t>
  </si>
  <si>
    <t>RFD0to250</t>
  </si>
  <si>
    <t>TmToPkForce</t>
  </si>
  <si>
    <t>MaxRPD</t>
  </si>
  <si>
    <t>TmToPkPower</t>
  </si>
  <si>
    <t>EccentricTm</t>
  </si>
  <si>
    <t>ConcentricTm</t>
  </si>
  <si>
    <t>Ecc+ConTm</t>
  </si>
  <si>
    <t>FlightTime</t>
  </si>
  <si>
    <t>Flight:Contraction</t>
  </si>
  <si>
    <t>Impulse100</t>
  </si>
  <si>
    <t>Impulse200</t>
  </si>
  <si>
    <t>Impulse250</t>
  </si>
  <si>
    <t>Impulse300</t>
  </si>
  <si>
    <t>TotalImpulse</t>
  </si>
  <si>
    <t>Fc@PkPower</t>
  </si>
  <si>
    <t>Vel@PkPower</t>
  </si>
  <si>
    <t>Pow@PkForce</t>
  </si>
  <si>
    <t>Vel@PkForce</t>
  </si>
  <si>
    <t>JumpHt-FT</t>
  </si>
  <si>
    <t>JumpHt-PV</t>
  </si>
  <si>
    <t>AngusStewart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</si>
</sst>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opLeftCell="A12" workbookViewId="0">
      <selection activeCell="D3" sqref="D3:D28"/>
    </sheetView>
  </sheetViews>
  <sheetFormatPr defaultRowHeight="15" x14ac:dyDescent="0.25"/>
  <sheetData>
    <row r="1" spans="1:41" x14ac:dyDescent="0.25">
      <c r="A1" t="s">
        <v>0</v>
      </c>
    </row>
    <row r="2" spans="1:4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/>
      <c r="AN2" s="1"/>
      <c r="AO2" s="1"/>
    </row>
    <row r="3" spans="1:41" x14ac:dyDescent="0.25">
      <c r="A3">
        <v>31</v>
      </c>
      <c r="B3" t="s">
        <v>39</v>
      </c>
      <c r="C3">
        <v>90</v>
      </c>
      <c r="D3">
        <v>1.7000000000000001E-2</v>
      </c>
      <c r="E3" s="2">
        <v>42712.430289351854</v>
      </c>
      <c r="F3">
        <v>9.9930000000000003</v>
      </c>
      <c r="G3">
        <v>-1.6339999999999999</v>
      </c>
      <c r="H3">
        <v>11.859</v>
      </c>
      <c r="I3">
        <v>-4.2130000000000001</v>
      </c>
      <c r="J3">
        <v>3.8</v>
      </c>
      <c r="K3">
        <v>0.2</v>
      </c>
      <c r="L3">
        <v>40.4</v>
      </c>
      <c r="M3">
        <v>0.7</v>
      </c>
      <c r="N3">
        <v>185</v>
      </c>
      <c r="O3">
        <v>-10</v>
      </c>
      <c r="P3">
        <v>-1</v>
      </c>
      <c r="Q3">
        <v>4</v>
      </c>
      <c r="R3">
        <v>3</v>
      </c>
      <c r="S3">
        <v>-5</v>
      </c>
      <c r="T3">
        <v>2.16</v>
      </c>
      <c r="U3">
        <v>14</v>
      </c>
      <c r="V3">
        <v>2.89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0.02</v>
      </c>
      <c r="AE3">
        <v>0.01</v>
      </c>
      <c r="AF3">
        <v>0.66</v>
      </c>
      <c r="AG3">
        <v>3.5</v>
      </c>
      <c r="AH3">
        <v>11.481999999999999</v>
      </c>
      <c r="AI3">
        <v>9.8000000000000007</v>
      </c>
      <c r="AJ3">
        <v>2.5590000000000002</v>
      </c>
      <c r="AK3">
        <v>0</v>
      </c>
      <c r="AL3">
        <v>7.1710000000000003</v>
      </c>
    </row>
    <row r="4" spans="1:41" x14ac:dyDescent="0.25">
      <c r="A4">
        <v>31</v>
      </c>
      <c r="B4" t="s">
        <v>39</v>
      </c>
      <c r="C4">
        <v>90</v>
      </c>
      <c r="D4">
        <v>20.538</v>
      </c>
      <c r="E4" s="2">
        <v>42712.430925925924</v>
      </c>
      <c r="F4">
        <v>3.0000000000000001E-3</v>
      </c>
      <c r="G4">
        <v>-1E-3</v>
      </c>
      <c r="H4">
        <v>3.0000000000000001E-3</v>
      </c>
      <c r="I4">
        <v>-4.0000000000000001E-3</v>
      </c>
      <c r="J4">
        <v>208</v>
      </c>
      <c r="K4">
        <v>201.4</v>
      </c>
      <c r="L4">
        <v>0.7</v>
      </c>
      <c r="M4">
        <v>0.3</v>
      </c>
      <c r="N4">
        <v>326</v>
      </c>
      <c r="O4">
        <v>84</v>
      </c>
      <c r="P4">
        <v>16</v>
      </c>
      <c r="Q4">
        <v>-2</v>
      </c>
      <c r="R4">
        <v>13</v>
      </c>
      <c r="S4">
        <v>9</v>
      </c>
      <c r="T4">
        <v>1.21</v>
      </c>
      <c r="U4">
        <v>0</v>
      </c>
      <c r="V4">
        <v>3.7450000000000001</v>
      </c>
      <c r="W4">
        <v>0</v>
      </c>
      <c r="X4">
        <v>0</v>
      </c>
      <c r="Y4">
        <v>0</v>
      </c>
      <c r="Z4">
        <v>0</v>
      </c>
      <c r="AA4">
        <v>0</v>
      </c>
      <c r="AB4">
        <v>21.13</v>
      </c>
      <c r="AC4">
        <v>41.22</v>
      </c>
      <c r="AD4">
        <v>51.29</v>
      </c>
      <c r="AE4">
        <v>61.35</v>
      </c>
      <c r="AF4">
        <v>805.65</v>
      </c>
      <c r="AG4">
        <v>198.3</v>
      </c>
      <c r="AH4">
        <v>3.0000000000000001E-3</v>
      </c>
      <c r="AI4">
        <v>-0.1</v>
      </c>
      <c r="AJ4">
        <v>0</v>
      </c>
      <c r="AK4">
        <v>0</v>
      </c>
      <c r="AL4">
        <v>0</v>
      </c>
    </row>
    <row r="5" spans="1:41" x14ac:dyDescent="0.25">
      <c r="A5">
        <v>31</v>
      </c>
      <c r="B5" t="s">
        <v>39</v>
      </c>
      <c r="C5">
        <v>90</v>
      </c>
      <c r="D5">
        <v>40.851999999999997</v>
      </c>
      <c r="E5" s="2">
        <v>42712.43173611111</v>
      </c>
      <c r="F5">
        <v>0</v>
      </c>
      <c r="G5">
        <v>-7.0000000000000001E-3</v>
      </c>
      <c r="H5">
        <v>1E-3</v>
      </c>
      <c r="I5">
        <v>-6.0000000000000001E-3</v>
      </c>
      <c r="J5">
        <v>409.4</v>
      </c>
      <c r="K5">
        <v>400.6</v>
      </c>
      <c r="L5">
        <v>0.5</v>
      </c>
      <c r="M5">
        <v>0.2</v>
      </c>
      <c r="N5">
        <v>443</v>
      </c>
      <c r="O5">
        <v>-106</v>
      </c>
      <c r="P5">
        <v>-6</v>
      </c>
      <c r="Q5">
        <v>-21</v>
      </c>
      <c r="R5">
        <v>-19</v>
      </c>
      <c r="S5">
        <v>-26</v>
      </c>
      <c r="T5">
        <v>0.45500000000000002</v>
      </c>
      <c r="U5">
        <v>1</v>
      </c>
      <c r="V5">
        <v>0.37</v>
      </c>
      <c r="W5">
        <v>5.0000000000000001E-3</v>
      </c>
      <c r="X5">
        <v>0.08</v>
      </c>
      <c r="Y5">
        <v>8.5000000000000006E-2</v>
      </c>
      <c r="Z5">
        <v>1.5249999999999999</v>
      </c>
      <c r="AA5">
        <v>17.940999999999999</v>
      </c>
      <c r="AB5">
        <v>42.1</v>
      </c>
      <c r="AC5">
        <v>82.2</v>
      </c>
      <c r="AD5">
        <v>102.2</v>
      </c>
      <c r="AE5">
        <v>122.26</v>
      </c>
      <c r="AF5">
        <v>1602.54</v>
      </c>
      <c r="AG5">
        <v>395.1</v>
      </c>
      <c r="AH5">
        <v>1E-3</v>
      </c>
      <c r="AI5">
        <v>0.3</v>
      </c>
      <c r="AJ5">
        <v>1E-3</v>
      </c>
      <c r="AK5">
        <v>2.8519999999999999</v>
      </c>
      <c r="AL5">
        <v>0</v>
      </c>
    </row>
    <row r="6" spans="1:41" x14ac:dyDescent="0.25">
      <c r="A6">
        <v>31</v>
      </c>
      <c r="B6" t="s">
        <v>39</v>
      </c>
      <c r="C6">
        <v>90</v>
      </c>
      <c r="D6">
        <v>60.889000000000003</v>
      </c>
      <c r="E6" s="2">
        <v>42712.432152777779</v>
      </c>
      <c r="F6">
        <v>5.0000000000000001E-3</v>
      </c>
      <c r="G6">
        <v>0</v>
      </c>
      <c r="H6">
        <v>4.0000000000000001E-3</v>
      </c>
      <c r="I6">
        <v>-1E-3</v>
      </c>
      <c r="J6">
        <v>609.1</v>
      </c>
      <c r="K6">
        <v>597.1</v>
      </c>
      <c r="L6">
        <v>2.4</v>
      </c>
      <c r="M6">
        <v>0.9</v>
      </c>
      <c r="N6">
        <v>630</v>
      </c>
      <c r="O6">
        <v>-129</v>
      </c>
      <c r="P6">
        <v>-29</v>
      </c>
      <c r="Q6">
        <v>32</v>
      </c>
      <c r="R6">
        <v>-13</v>
      </c>
      <c r="S6">
        <v>-12</v>
      </c>
      <c r="T6">
        <v>3.33</v>
      </c>
      <c r="U6">
        <v>1</v>
      </c>
      <c r="V6">
        <v>2.57</v>
      </c>
      <c r="W6">
        <v>0.01</v>
      </c>
      <c r="X6">
        <v>0.94</v>
      </c>
      <c r="Y6">
        <v>0.95</v>
      </c>
      <c r="Z6">
        <v>0.51</v>
      </c>
      <c r="AA6">
        <v>0.53700000000000003</v>
      </c>
      <c r="AB6">
        <v>62.74</v>
      </c>
      <c r="AC6">
        <v>122.45</v>
      </c>
      <c r="AD6">
        <v>152.29</v>
      </c>
      <c r="AE6">
        <v>182.11</v>
      </c>
      <c r="AF6">
        <v>2388.54</v>
      </c>
      <c r="AG6">
        <v>594.6</v>
      </c>
      <c r="AH6">
        <v>4.0000000000000001E-3</v>
      </c>
      <c r="AI6">
        <v>0.9</v>
      </c>
      <c r="AJ6">
        <v>2E-3</v>
      </c>
      <c r="AK6">
        <v>0.31900000000000001</v>
      </c>
      <c r="AL6">
        <v>0</v>
      </c>
    </row>
    <row r="7" spans="1:41" x14ac:dyDescent="0.25">
      <c r="A7">
        <v>31</v>
      </c>
      <c r="B7" t="s">
        <v>39</v>
      </c>
      <c r="C7">
        <v>90</v>
      </c>
      <c r="D7">
        <v>81.272999999999996</v>
      </c>
      <c r="E7" s="2">
        <v>42712.432476851849</v>
      </c>
      <c r="F7">
        <v>4.0000000000000001E-3</v>
      </c>
      <c r="G7">
        <v>0</v>
      </c>
      <c r="H7">
        <v>2E-3</v>
      </c>
      <c r="I7">
        <v>-1E-3</v>
      </c>
      <c r="J7">
        <v>811.8</v>
      </c>
      <c r="K7">
        <v>797.1</v>
      </c>
      <c r="L7">
        <v>1.7</v>
      </c>
      <c r="M7">
        <v>0.8</v>
      </c>
      <c r="N7">
        <v>678</v>
      </c>
      <c r="O7">
        <v>-200</v>
      </c>
      <c r="P7">
        <v>78</v>
      </c>
      <c r="Q7">
        <v>73</v>
      </c>
      <c r="R7">
        <v>57</v>
      </c>
      <c r="S7">
        <v>-21</v>
      </c>
      <c r="T7">
        <v>3.7850000000000001</v>
      </c>
      <c r="U7">
        <v>1</v>
      </c>
      <c r="V7">
        <v>2.79</v>
      </c>
      <c r="W7">
        <v>5.0000000000000001E-3</v>
      </c>
      <c r="X7">
        <v>1.94</v>
      </c>
      <c r="Y7">
        <v>1.9450000000000001</v>
      </c>
      <c r="Z7">
        <v>0.32</v>
      </c>
      <c r="AA7">
        <v>0.16500000000000001</v>
      </c>
      <c r="AB7">
        <v>83.72</v>
      </c>
      <c r="AC7">
        <v>163.52000000000001</v>
      </c>
      <c r="AD7">
        <v>203.31</v>
      </c>
      <c r="AE7">
        <v>243.2</v>
      </c>
      <c r="AF7">
        <v>3188.19</v>
      </c>
      <c r="AG7">
        <v>789.1</v>
      </c>
      <c r="AH7">
        <v>2E-3</v>
      </c>
      <c r="AI7">
        <v>0.1</v>
      </c>
      <c r="AJ7">
        <v>0</v>
      </c>
      <c r="AK7">
        <v>0.126</v>
      </c>
      <c r="AL7">
        <v>0</v>
      </c>
    </row>
    <row r="8" spans="1:41" x14ac:dyDescent="0.25">
      <c r="A8">
        <v>31</v>
      </c>
      <c r="B8" t="s">
        <v>39</v>
      </c>
      <c r="C8">
        <v>90</v>
      </c>
      <c r="D8">
        <v>101.887</v>
      </c>
      <c r="E8" s="2">
        <v>42712.432928240742</v>
      </c>
      <c r="F8">
        <v>0</v>
      </c>
      <c r="G8">
        <v>-4.0000000000000001E-3</v>
      </c>
      <c r="H8">
        <v>1E-3</v>
      </c>
      <c r="I8">
        <v>-2E-3</v>
      </c>
      <c r="J8">
        <v>1016</v>
      </c>
      <c r="K8">
        <v>999</v>
      </c>
      <c r="L8">
        <v>1.1000000000000001</v>
      </c>
      <c r="M8">
        <v>0.4</v>
      </c>
      <c r="N8">
        <v>772</v>
      </c>
      <c r="O8">
        <v>152</v>
      </c>
      <c r="P8">
        <v>10</v>
      </c>
      <c r="Q8">
        <v>-5</v>
      </c>
      <c r="R8">
        <v>68</v>
      </c>
      <c r="S8">
        <v>9</v>
      </c>
      <c r="T8">
        <v>2.69</v>
      </c>
      <c r="U8">
        <v>0</v>
      </c>
      <c r="V8">
        <v>3.49</v>
      </c>
      <c r="W8">
        <v>5.0000000000000001E-3</v>
      </c>
      <c r="X8">
        <v>-0.85</v>
      </c>
      <c r="Y8">
        <v>-0.84499999999999997</v>
      </c>
      <c r="Z8">
        <v>3.11</v>
      </c>
      <c r="AA8">
        <v>0.16500000000000001</v>
      </c>
      <c r="AB8">
        <v>104.96</v>
      </c>
      <c r="AC8">
        <v>204.85</v>
      </c>
      <c r="AD8">
        <v>254.74</v>
      </c>
      <c r="AE8">
        <v>304.74</v>
      </c>
      <c r="AF8">
        <v>3996.82</v>
      </c>
      <c r="AG8">
        <v>991.5</v>
      </c>
      <c r="AH8">
        <v>1E-3</v>
      </c>
      <c r="AI8">
        <v>-1.2</v>
      </c>
      <c r="AJ8">
        <v>-1E-3</v>
      </c>
      <c r="AK8">
        <v>11.86</v>
      </c>
      <c r="AL8">
        <v>0</v>
      </c>
    </row>
    <row r="9" spans="1:41" x14ac:dyDescent="0.25">
      <c r="A9">
        <v>31</v>
      </c>
      <c r="B9" t="s">
        <v>39</v>
      </c>
      <c r="C9">
        <v>90</v>
      </c>
      <c r="D9">
        <v>122.28700000000001</v>
      </c>
      <c r="E9" s="2">
        <v>42712.433530092596</v>
      </c>
      <c r="F9">
        <v>0</v>
      </c>
      <c r="G9">
        <v>-1.0999999999999999E-2</v>
      </c>
      <c r="H9">
        <v>0</v>
      </c>
      <c r="I9">
        <v>-7.0000000000000001E-3</v>
      </c>
      <c r="J9">
        <v>1221.9000000000001</v>
      </c>
      <c r="K9">
        <v>1199.2</v>
      </c>
      <c r="L9">
        <v>0.5</v>
      </c>
      <c r="M9">
        <v>0.2</v>
      </c>
      <c r="N9">
        <v>1243</v>
      </c>
      <c r="O9">
        <v>-461</v>
      </c>
      <c r="P9">
        <v>-292</v>
      </c>
      <c r="Q9">
        <v>-167</v>
      </c>
      <c r="R9">
        <v>-78</v>
      </c>
      <c r="S9">
        <v>-58</v>
      </c>
      <c r="T9">
        <v>3.1749999999999998</v>
      </c>
      <c r="U9">
        <v>0</v>
      </c>
      <c r="V9">
        <v>1.99</v>
      </c>
      <c r="W9">
        <v>5.0000000000000001E-3</v>
      </c>
      <c r="X9">
        <v>0.01</v>
      </c>
      <c r="Y9">
        <v>1.4999999999999999E-2</v>
      </c>
      <c r="Z9">
        <v>0.72</v>
      </c>
      <c r="AA9">
        <v>48</v>
      </c>
      <c r="AB9">
        <v>126.15</v>
      </c>
      <c r="AC9">
        <v>245.98</v>
      </c>
      <c r="AD9">
        <v>305.92</v>
      </c>
      <c r="AE9">
        <v>365.89</v>
      </c>
      <c r="AF9">
        <v>4797.09</v>
      </c>
      <c r="AG9">
        <v>1194.3</v>
      </c>
      <c r="AH9">
        <v>0</v>
      </c>
      <c r="AI9">
        <v>-6.2</v>
      </c>
      <c r="AJ9">
        <v>-5.0000000000000001E-3</v>
      </c>
      <c r="AK9">
        <v>0.63600000000000001</v>
      </c>
      <c r="AL9">
        <v>0</v>
      </c>
    </row>
    <row r="10" spans="1:41" x14ac:dyDescent="0.25">
      <c r="A10">
        <v>31</v>
      </c>
      <c r="B10" t="s">
        <v>39</v>
      </c>
      <c r="C10">
        <v>90</v>
      </c>
      <c r="D10">
        <v>141.96</v>
      </c>
      <c r="E10" s="2">
        <v>42712.434108796297</v>
      </c>
      <c r="F10">
        <v>5.0000000000000001E-3</v>
      </c>
      <c r="G10">
        <v>0</v>
      </c>
      <c r="H10">
        <v>3.0000000000000001E-3</v>
      </c>
      <c r="I10">
        <v>-1E-3</v>
      </c>
      <c r="J10">
        <v>1417.1</v>
      </c>
      <c r="K10">
        <v>1392.2</v>
      </c>
      <c r="L10">
        <v>4.5999999999999996</v>
      </c>
      <c r="M10">
        <v>2.2000000000000002</v>
      </c>
      <c r="N10">
        <v>1230</v>
      </c>
      <c r="O10">
        <v>182</v>
      </c>
      <c r="P10">
        <v>55</v>
      </c>
      <c r="Q10">
        <v>48</v>
      </c>
      <c r="R10">
        <v>41</v>
      </c>
      <c r="S10">
        <v>22</v>
      </c>
      <c r="T10">
        <v>1.27</v>
      </c>
      <c r="U10">
        <v>2</v>
      </c>
      <c r="V10">
        <v>2.16</v>
      </c>
      <c r="W10">
        <v>5.0000000000000001E-3</v>
      </c>
      <c r="X10">
        <v>-1.98</v>
      </c>
      <c r="Y10">
        <v>-1.9750000000000001</v>
      </c>
      <c r="Z10">
        <v>2.71</v>
      </c>
      <c r="AA10">
        <v>48</v>
      </c>
      <c r="AB10">
        <v>145.94</v>
      </c>
      <c r="AC10">
        <v>285.14</v>
      </c>
      <c r="AD10">
        <v>354.8</v>
      </c>
      <c r="AE10">
        <v>424.48</v>
      </c>
      <c r="AF10">
        <v>5568.8</v>
      </c>
      <c r="AG10">
        <v>1388.9</v>
      </c>
      <c r="AH10">
        <v>3.0000000000000001E-3</v>
      </c>
      <c r="AI10">
        <v>2.7</v>
      </c>
      <c r="AJ10">
        <v>2E-3</v>
      </c>
      <c r="AK10">
        <v>9.0060000000000002</v>
      </c>
      <c r="AL10">
        <v>0</v>
      </c>
    </row>
    <row r="11" spans="1:41" x14ac:dyDescent="0.25">
      <c r="A11">
        <v>31</v>
      </c>
      <c r="B11" t="s">
        <v>39</v>
      </c>
      <c r="C11">
        <v>90</v>
      </c>
      <c r="D11">
        <v>162.57900000000001</v>
      </c>
      <c r="E11" s="2">
        <v>42712.434583333335</v>
      </c>
      <c r="F11">
        <v>5.0000000000000001E-3</v>
      </c>
      <c r="G11">
        <v>0</v>
      </c>
      <c r="H11">
        <v>3.0000000000000001E-3</v>
      </c>
      <c r="I11">
        <v>-1E-3</v>
      </c>
      <c r="J11">
        <v>1620.1</v>
      </c>
      <c r="K11">
        <v>1594.5</v>
      </c>
      <c r="L11">
        <v>4.9000000000000004</v>
      </c>
      <c r="M11">
        <v>2</v>
      </c>
      <c r="N11">
        <v>1291</v>
      </c>
      <c r="O11">
        <v>-25</v>
      </c>
      <c r="P11">
        <v>80</v>
      </c>
      <c r="Q11">
        <v>39</v>
      </c>
      <c r="R11">
        <v>66</v>
      </c>
      <c r="S11">
        <v>14</v>
      </c>
      <c r="T11">
        <v>4.4999999999999998E-2</v>
      </c>
      <c r="U11">
        <v>3</v>
      </c>
      <c r="V11">
        <v>1.73</v>
      </c>
      <c r="W11">
        <v>-1.9750000000000001</v>
      </c>
      <c r="X11">
        <v>1.73</v>
      </c>
      <c r="Y11">
        <v>-0.245</v>
      </c>
      <c r="Z11">
        <v>0.38</v>
      </c>
      <c r="AA11">
        <v>48</v>
      </c>
      <c r="AB11">
        <v>167.51</v>
      </c>
      <c r="AC11">
        <v>327.04000000000002</v>
      </c>
      <c r="AD11">
        <v>406.79</v>
      </c>
      <c r="AE11">
        <v>486.48</v>
      </c>
      <c r="AF11">
        <v>6377.66</v>
      </c>
      <c r="AG11">
        <v>1593.7</v>
      </c>
      <c r="AH11">
        <v>3.0000000000000001E-3</v>
      </c>
      <c r="AI11">
        <v>0.8</v>
      </c>
      <c r="AJ11">
        <v>1E-3</v>
      </c>
      <c r="AK11">
        <v>0.17699999999999999</v>
      </c>
      <c r="AL11">
        <v>0</v>
      </c>
    </row>
    <row r="12" spans="1:41" x14ac:dyDescent="0.25">
      <c r="A12">
        <v>31</v>
      </c>
      <c r="B12" t="s">
        <v>39</v>
      </c>
      <c r="C12">
        <v>90</v>
      </c>
      <c r="D12">
        <v>183.345</v>
      </c>
      <c r="E12" s="2">
        <v>42712.435439814813</v>
      </c>
      <c r="F12">
        <v>1E-3</v>
      </c>
      <c r="G12">
        <v>-1E-3</v>
      </c>
      <c r="H12">
        <v>2E-3</v>
      </c>
      <c r="I12">
        <v>-3.0000000000000001E-3</v>
      </c>
      <c r="J12">
        <v>1827.1</v>
      </c>
      <c r="K12">
        <v>1798.2</v>
      </c>
      <c r="L12">
        <v>3.8</v>
      </c>
      <c r="M12">
        <v>1.8</v>
      </c>
      <c r="N12">
        <v>1339</v>
      </c>
      <c r="O12">
        <v>311</v>
      </c>
      <c r="P12">
        <v>169</v>
      </c>
      <c r="Q12">
        <v>-6</v>
      </c>
      <c r="R12">
        <v>65</v>
      </c>
      <c r="S12">
        <v>-56</v>
      </c>
      <c r="T12">
        <v>1.04</v>
      </c>
      <c r="U12">
        <v>2</v>
      </c>
      <c r="V12">
        <v>2.08</v>
      </c>
      <c r="W12">
        <v>0.23</v>
      </c>
      <c r="X12">
        <v>0.55500000000000005</v>
      </c>
      <c r="Y12">
        <v>0.78500000000000003</v>
      </c>
      <c r="Z12">
        <v>0.62</v>
      </c>
      <c r="AA12">
        <v>0.79</v>
      </c>
      <c r="AB12">
        <v>188.58</v>
      </c>
      <c r="AC12">
        <v>368.49</v>
      </c>
      <c r="AD12">
        <v>458.36</v>
      </c>
      <c r="AE12">
        <v>548.21</v>
      </c>
      <c r="AF12">
        <v>7192.25</v>
      </c>
      <c r="AG12">
        <v>1781.5</v>
      </c>
      <c r="AH12">
        <v>2E-3</v>
      </c>
      <c r="AI12">
        <v>0.1</v>
      </c>
      <c r="AJ12">
        <v>0</v>
      </c>
      <c r="AK12">
        <v>0.47099999999999997</v>
      </c>
      <c r="AL12">
        <v>0</v>
      </c>
    </row>
    <row r="13" spans="1:41" x14ac:dyDescent="0.25">
      <c r="A13">
        <v>31</v>
      </c>
      <c r="B13" t="s">
        <v>39</v>
      </c>
      <c r="C13">
        <v>90</v>
      </c>
      <c r="D13">
        <v>204.517</v>
      </c>
      <c r="E13" s="2">
        <v>42712.435682870368</v>
      </c>
      <c r="F13">
        <v>3.0000000000000001E-3</v>
      </c>
      <c r="G13">
        <v>0</v>
      </c>
      <c r="H13">
        <v>3.0000000000000001E-3</v>
      </c>
      <c r="I13">
        <v>-1E-3</v>
      </c>
      <c r="J13">
        <v>2038.1</v>
      </c>
      <c r="K13">
        <v>2005.7</v>
      </c>
      <c r="L13">
        <v>5.8</v>
      </c>
      <c r="M13">
        <v>2.4</v>
      </c>
      <c r="N13">
        <v>1442</v>
      </c>
      <c r="O13">
        <v>304</v>
      </c>
      <c r="P13">
        <v>-93</v>
      </c>
      <c r="Q13">
        <v>55</v>
      </c>
      <c r="R13">
        <v>6</v>
      </c>
      <c r="S13">
        <v>-5</v>
      </c>
      <c r="T13">
        <v>1.1200000000000001</v>
      </c>
      <c r="U13">
        <v>3</v>
      </c>
      <c r="V13">
        <v>1.91</v>
      </c>
      <c r="W13">
        <v>0.23</v>
      </c>
      <c r="X13">
        <v>-1.5249999999999999</v>
      </c>
      <c r="Y13">
        <v>-1.2949999999999999</v>
      </c>
      <c r="Z13">
        <v>2.7</v>
      </c>
      <c r="AA13">
        <v>0.79</v>
      </c>
      <c r="AB13">
        <v>210.68</v>
      </c>
      <c r="AC13">
        <v>411.23</v>
      </c>
      <c r="AD13">
        <v>511.47</v>
      </c>
      <c r="AE13">
        <v>611.74</v>
      </c>
      <c r="AF13">
        <v>8022.8</v>
      </c>
      <c r="AG13">
        <v>2011.4</v>
      </c>
      <c r="AH13">
        <v>3.0000000000000001E-3</v>
      </c>
      <c r="AI13">
        <v>-0.9</v>
      </c>
      <c r="AJ13">
        <v>0</v>
      </c>
      <c r="AK13">
        <v>8.9390000000000001</v>
      </c>
      <c r="AL13">
        <v>0</v>
      </c>
    </row>
    <row r="14" spans="1:41" x14ac:dyDescent="0.25">
      <c r="A14">
        <v>31</v>
      </c>
      <c r="B14" t="s">
        <v>39</v>
      </c>
      <c r="C14">
        <v>90</v>
      </c>
      <c r="D14">
        <v>225.839</v>
      </c>
      <c r="E14" s="2">
        <v>42712.436145833337</v>
      </c>
      <c r="F14">
        <v>3.0000000000000001E-3</v>
      </c>
      <c r="G14">
        <v>0</v>
      </c>
      <c r="H14">
        <v>2E-3</v>
      </c>
      <c r="I14">
        <v>0</v>
      </c>
      <c r="J14">
        <v>2258.1999999999998</v>
      </c>
      <c r="K14">
        <v>2214.8000000000002</v>
      </c>
      <c r="L14">
        <v>5.5</v>
      </c>
      <c r="M14">
        <v>1.6</v>
      </c>
      <c r="N14">
        <v>1645</v>
      </c>
      <c r="O14">
        <v>410</v>
      </c>
      <c r="P14">
        <v>116</v>
      </c>
      <c r="Q14">
        <v>-18</v>
      </c>
      <c r="R14">
        <v>-50</v>
      </c>
      <c r="S14">
        <v>-22</v>
      </c>
      <c r="T14">
        <v>3.04</v>
      </c>
      <c r="U14">
        <v>7</v>
      </c>
      <c r="V14">
        <v>0.78500000000000003</v>
      </c>
      <c r="W14">
        <v>5.0000000000000001E-3</v>
      </c>
      <c r="X14">
        <v>0.76</v>
      </c>
      <c r="Y14">
        <v>0.76500000000000001</v>
      </c>
      <c r="Z14">
        <v>1.61</v>
      </c>
      <c r="AA14">
        <v>2.105</v>
      </c>
      <c r="AB14">
        <v>232.83</v>
      </c>
      <c r="AC14">
        <v>454.41</v>
      </c>
      <c r="AD14">
        <v>565.12</v>
      </c>
      <c r="AE14">
        <v>675.79</v>
      </c>
      <c r="AF14">
        <v>8859.2199999999993</v>
      </c>
      <c r="AG14">
        <v>2214.3000000000002</v>
      </c>
      <c r="AH14">
        <v>2E-3</v>
      </c>
      <c r="AI14">
        <v>1.3</v>
      </c>
      <c r="AJ14">
        <v>1E-3</v>
      </c>
      <c r="AK14">
        <v>3.1789999999999998</v>
      </c>
      <c r="AL14">
        <v>0</v>
      </c>
    </row>
    <row r="15" spans="1:41" x14ac:dyDescent="0.25">
      <c r="A15">
        <v>31</v>
      </c>
      <c r="B15" t="s">
        <v>39</v>
      </c>
      <c r="C15">
        <v>90</v>
      </c>
      <c r="D15">
        <v>245.94499999999999</v>
      </c>
      <c r="E15" s="2">
        <v>42712.436550925922</v>
      </c>
      <c r="F15">
        <v>1E-3</v>
      </c>
      <c r="G15">
        <v>-1E-3</v>
      </c>
      <c r="H15">
        <v>1E-3</v>
      </c>
      <c r="I15">
        <v>-1E-3</v>
      </c>
      <c r="J15">
        <v>2445.1</v>
      </c>
      <c r="K15">
        <v>2412.1</v>
      </c>
      <c r="L15">
        <v>3</v>
      </c>
      <c r="M15">
        <v>1.4</v>
      </c>
      <c r="N15">
        <v>1121</v>
      </c>
      <c r="O15">
        <v>99</v>
      </c>
      <c r="P15">
        <v>24</v>
      </c>
      <c r="Q15">
        <v>22</v>
      </c>
      <c r="R15">
        <v>13</v>
      </c>
      <c r="S15">
        <v>6</v>
      </c>
      <c r="T15">
        <v>1.105</v>
      </c>
      <c r="U15">
        <v>1</v>
      </c>
      <c r="V15">
        <v>2.84</v>
      </c>
      <c r="W15">
        <v>5.0000000000000001E-3</v>
      </c>
      <c r="X15">
        <v>-2.5000000000000001E-2</v>
      </c>
      <c r="Y15">
        <v>-0.02</v>
      </c>
      <c r="Z15">
        <v>2.395</v>
      </c>
      <c r="AA15">
        <v>2.105</v>
      </c>
      <c r="AB15">
        <v>253.18</v>
      </c>
      <c r="AC15">
        <v>494.41</v>
      </c>
      <c r="AD15">
        <v>615</v>
      </c>
      <c r="AE15">
        <v>735.56</v>
      </c>
      <c r="AF15">
        <v>9647.93</v>
      </c>
      <c r="AG15">
        <v>2410.6</v>
      </c>
      <c r="AH15">
        <v>1E-3</v>
      </c>
      <c r="AI15">
        <v>-0.7</v>
      </c>
      <c r="AJ15">
        <v>0</v>
      </c>
      <c r="AK15">
        <v>7.0339999999999998</v>
      </c>
      <c r="AL15">
        <v>0</v>
      </c>
    </row>
    <row r="16" spans="1:41" x14ac:dyDescent="0.25">
      <c r="A16">
        <v>31</v>
      </c>
      <c r="B16" t="s">
        <v>39</v>
      </c>
      <c r="C16">
        <v>90</v>
      </c>
      <c r="D16">
        <v>266.45699999999999</v>
      </c>
      <c r="E16" s="2">
        <v>42712.437141203707</v>
      </c>
      <c r="F16">
        <v>5.0000000000000001E-3</v>
      </c>
      <c r="G16">
        <v>0</v>
      </c>
      <c r="H16">
        <v>3.0000000000000001E-3</v>
      </c>
      <c r="I16">
        <v>-1E-3</v>
      </c>
      <c r="J16">
        <v>2653.7</v>
      </c>
      <c r="K16">
        <v>2613.3000000000002</v>
      </c>
      <c r="L16">
        <v>8.1999999999999993</v>
      </c>
      <c r="M16">
        <v>3.3</v>
      </c>
      <c r="N16">
        <v>1944</v>
      </c>
      <c r="O16">
        <v>633</v>
      </c>
      <c r="P16">
        <v>159</v>
      </c>
      <c r="Q16">
        <v>128</v>
      </c>
      <c r="R16">
        <v>42</v>
      </c>
      <c r="S16">
        <v>74</v>
      </c>
      <c r="T16">
        <v>1.865</v>
      </c>
      <c r="U16">
        <v>8</v>
      </c>
      <c r="V16">
        <v>1.08</v>
      </c>
      <c r="W16">
        <v>5.0000000000000001E-3</v>
      </c>
      <c r="X16">
        <v>-2.5000000000000001E-2</v>
      </c>
      <c r="Y16">
        <v>-0.02</v>
      </c>
      <c r="Z16">
        <v>2.395</v>
      </c>
      <c r="AA16">
        <v>2.105</v>
      </c>
      <c r="AB16">
        <v>273.94</v>
      </c>
      <c r="AC16">
        <v>535.22</v>
      </c>
      <c r="AD16">
        <v>665.92</v>
      </c>
      <c r="AE16">
        <v>796.69</v>
      </c>
      <c r="AF16">
        <v>10452.59</v>
      </c>
      <c r="AG16">
        <v>2633.5</v>
      </c>
      <c r="AH16">
        <v>3.0000000000000001E-3</v>
      </c>
      <c r="AI16">
        <v>5</v>
      </c>
      <c r="AJ16">
        <v>2E-3</v>
      </c>
      <c r="AK16">
        <v>7.0339999999999998</v>
      </c>
      <c r="AL16">
        <v>0</v>
      </c>
    </row>
    <row r="17" spans="1:38" x14ac:dyDescent="0.25">
      <c r="A17">
        <v>31</v>
      </c>
      <c r="B17" t="s">
        <v>39</v>
      </c>
      <c r="C17">
        <v>90</v>
      </c>
      <c r="D17">
        <v>287.322</v>
      </c>
      <c r="E17" s="2">
        <v>42712.437615740739</v>
      </c>
      <c r="F17">
        <v>0</v>
      </c>
      <c r="G17">
        <v>-1E-3</v>
      </c>
      <c r="H17">
        <v>1E-3</v>
      </c>
      <c r="I17">
        <v>-1E-3</v>
      </c>
      <c r="J17">
        <v>2868.8</v>
      </c>
      <c r="K17">
        <v>2817.7</v>
      </c>
      <c r="L17">
        <v>2.7</v>
      </c>
      <c r="M17">
        <v>1.1000000000000001</v>
      </c>
      <c r="N17">
        <v>1787</v>
      </c>
      <c r="O17">
        <v>-8</v>
      </c>
      <c r="P17">
        <v>-22</v>
      </c>
      <c r="Q17">
        <v>-6</v>
      </c>
      <c r="R17">
        <v>5</v>
      </c>
      <c r="S17">
        <v>0</v>
      </c>
      <c r="T17">
        <v>1.5249999999999999</v>
      </c>
      <c r="U17">
        <v>1</v>
      </c>
      <c r="V17">
        <v>3.4849999999999999</v>
      </c>
      <c r="W17">
        <v>5.0000000000000001E-3</v>
      </c>
      <c r="X17">
        <v>-2.5000000000000001E-2</v>
      </c>
      <c r="Y17">
        <v>-0.02</v>
      </c>
      <c r="Z17">
        <v>2.395</v>
      </c>
      <c r="AA17">
        <v>2.105</v>
      </c>
      <c r="AB17">
        <v>295.81</v>
      </c>
      <c r="AC17">
        <v>577.6</v>
      </c>
      <c r="AD17">
        <v>718.46</v>
      </c>
      <c r="AE17">
        <v>859.32</v>
      </c>
      <c r="AF17">
        <v>11271.09</v>
      </c>
      <c r="AG17">
        <v>2818</v>
      </c>
      <c r="AH17">
        <v>1E-3</v>
      </c>
      <c r="AI17">
        <v>-0.8</v>
      </c>
      <c r="AJ17">
        <v>0</v>
      </c>
      <c r="AK17">
        <v>7.0339999999999998</v>
      </c>
      <c r="AL17">
        <v>0</v>
      </c>
    </row>
    <row r="18" spans="1:38" x14ac:dyDescent="0.25">
      <c r="A18">
        <v>31</v>
      </c>
      <c r="B18" t="s">
        <v>39</v>
      </c>
      <c r="C18">
        <v>90</v>
      </c>
      <c r="D18">
        <v>307.26</v>
      </c>
      <c r="E18" s="2">
        <v>42712.438101851854</v>
      </c>
      <c r="F18">
        <v>1E-3</v>
      </c>
      <c r="G18">
        <v>0</v>
      </c>
      <c r="H18">
        <v>2E-3</v>
      </c>
      <c r="I18">
        <v>-1E-3</v>
      </c>
      <c r="J18">
        <v>3044.8</v>
      </c>
      <c r="K18">
        <v>3013.3</v>
      </c>
      <c r="L18">
        <v>5.4</v>
      </c>
      <c r="M18">
        <v>2.6</v>
      </c>
      <c r="N18">
        <v>1058</v>
      </c>
      <c r="O18">
        <v>78</v>
      </c>
      <c r="P18">
        <v>7</v>
      </c>
      <c r="Q18">
        <v>21</v>
      </c>
      <c r="R18">
        <v>23</v>
      </c>
      <c r="S18">
        <v>6</v>
      </c>
      <c r="T18">
        <v>3.64</v>
      </c>
      <c r="U18">
        <v>2</v>
      </c>
      <c r="V18">
        <v>3.1549999999999998</v>
      </c>
      <c r="W18">
        <v>5.0000000000000001E-3</v>
      </c>
      <c r="X18">
        <v>-2.5000000000000001E-2</v>
      </c>
      <c r="Y18">
        <v>-0.02</v>
      </c>
      <c r="Z18">
        <v>2.395</v>
      </c>
      <c r="AA18">
        <v>2.105</v>
      </c>
      <c r="AB18">
        <v>316.29000000000002</v>
      </c>
      <c r="AC18">
        <v>617.70000000000005</v>
      </c>
      <c r="AD18">
        <v>768.34</v>
      </c>
      <c r="AE18">
        <v>918.93</v>
      </c>
      <c r="AF18">
        <v>12053.19</v>
      </c>
      <c r="AG18">
        <v>3014.3</v>
      </c>
      <c r="AH18">
        <v>2E-3</v>
      </c>
      <c r="AI18">
        <v>4.3</v>
      </c>
      <c r="AJ18">
        <v>1E-3</v>
      </c>
      <c r="AK18">
        <v>7.0339999999999998</v>
      </c>
      <c r="AL18">
        <v>0</v>
      </c>
    </row>
    <row r="19" spans="1:38" x14ac:dyDescent="0.25">
      <c r="A19">
        <v>31</v>
      </c>
      <c r="B19" t="s">
        <v>39</v>
      </c>
      <c r="C19">
        <v>90</v>
      </c>
      <c r="D19">
        <v>327.52300000000002</v>
      </c>
      <c r="E19" s="2">
        <v>42712.438981481479</v>
      </c>
      <c r="F19">
        <v>0</v>
      </c>
      <c r="G19">
        <v>-3.0000000000000001E-3</v>
      </c>
      <c r="H19">
        <v>1E-3</v>
      </c>
      <c r="I19">
        <v>-2E-3</v>
      </c>
      <c r="J19">
        <v>3260.9</v>
      </c>
      <c r="K19">
        <v>3212</v>
      </c>
      <c r="L19">
        <v>2.7</v>
      </c>
      <c r="M19">
        <v>1.2</v>
      </c>
      <c r="N19">
        <v>2632</v>
      </c>
      <c r="O19">
        <v>-61</v>
      </c>
      <c r="P19">
        <v>0</v>
      </c>
      <c r="Q19">
        <v>-6</v>
      </c>
      <c r="R19">
        <v>-9</v>
      </c>
      <c r="S19">
        <v>0</v>
      </c>
      <c r="T19">
        <v>3.7</v>
      </c>
      <c r="U19">
        <v>1</v>
      </c>
      <c r="V19">
        <v>3.79</v>
      </c>
      <c r="W19">
        <v>5.0000000000000001E-3</v>
      </c>
      <c r="X19">
        <v>-2.5000000000000001E-2</v>
      </c>
      <c r="Y19">
        <v>-0.02</v>
      </c>
      <c r="Z19">
        <v>2.395</v>
      </c>
      <c r="AA19">
        <v>2.105</v>
      </c>
      <c r="AB19">
        <v>337.38</v>
      </c>
      <c r="AC19">
        <v>658.48</v>
      </c>
      <c r="AD19">
        <v>818.98</v>
      </c>
      <c r="AE19">
        <v>979.61</v>
      </c>
      <c r="AF19">
        <v>12848.05</v>
      </c>
      <c r="AG19">
        <v>3218.1</v>
      </c>
      <c r="AH19">
        <v>1E-3</v>
      </c>
      <c r="AI19">
        <v>1.6</v>
      </c>
      <c r="AJ19">
        <v>1E-3</v>
      </c>
      <c r="AK19">
        <v>7.0339999999999998</v>
      </c>
      <c r="AL19">
        <v>0</v>
      </c>
    </row>
    <row r="20" spans="1:38" x14ac:dyDescent="0.25">
      <c r="A20">
        <v>31</v>
      </c>
      <c r="B20" t="s">
        <v>39</v>
      </c>
      <c r="C20">
        <v>90</v>
      </c>
      <c r="D20">
        <v>347.76499999999999</v>
      </c>
      <c r="E20" s="2">
        <v>42712.439699074072</v>
      </c>
      <c r="F20">
        <v>2E-3</v>
      </c>
      <c r="G20">
        <v>0</v>
      </c>
      <c r="H20">
        <v>2E-3</v>
      </c>
      <c r="I20">
        <v>0</v>
      </c>
      <c r="J20">
        <v>3470</v>
      </c>
      <c r="K20">
        <v>3410.5</v>
      </c>
      <c r="L20">
        <v>5.4</v>
      </c>
      <c r="M20">
        <v>2.2999999999999998</v>
      </c>
      <c r="N20">
        <v>1999</v>
      </c>
      <c r="O20">
        <v>81</v>
      </c>
      <c r="P20">
        <v>11</v>
      </c>
      <c r="Q20">
        <v>27</v>
      </c>
      <c r="R20">
        <v>-8</v>
      </c>
      <c r="S20">
        <v>58</v>
      </c>
      <c r="T20">
        <v>1.48</v>
      </c>
      <c r="U20">
        <v>2</v>
      </c>
      <c r="V20">
        <v>2.6549999999999998</v>
      </c>
      <c r="W20">
        <v>5.0000000000000001E-3</v>
      </c>
      <c r="X20">
        <v>-2.5000000000000001E-2</v>
      </c>
      <c r="Y20">
        <v>-0.02</v>
      </c>
      <c r="Z20">
        <v>2.395</v>
      </c>
      <c r="AA20">
        <v>2.105</v>
      </c>
      <c r="AB20">
        <v>358.05</v>
      </c>
      <c r="AC20">
        <v>699.07</v>
      </c>
      <c r="AD20">
        <v>869.65</v>
      </c>
      <c r="AE20">
        <v>1040.17</v>
      </c>
      <c r="AF20">
        <v>13642.1</v>
      </c>
      <c r="AG20">
        <v>3410.7</v>
      </c>
      <c r="AH20">
        <v>2E-3</v>
      </c>
      <c r="AI20">
        <v>1.8</v>
      </c>
      <c r="AJ20">
        <v>1E-3</v>
      </c>
      <c r="AK20">
        <v>7.0339999999999998</v>
      </c>
      <c r="AL20">
        <v>0</v>
      </c>
    </row>
    <row r="21" spans="1:38" x14ac:dyDescent="0.25">
      <c r="A21">
        <v>31</v>
      </c>
      <c r="B21" t="s">
        <v>39</v>
      </c>
      <c r="C21">
        <v>90</v>
      </c>
      <c r="D21">
        <v>367.327</v>
      </c>
      <c r="E21" s="2">
        <v>42712.441064814811</v>
      </c>
      <c r="F21">
        <v>0</v>
      </c>
      <c r="G21">
        <v>-1E-3</v>
      </c>
      <c r="H21">
        <v>1E-3</v>
      </c>
      <c r="I21">
        <v>-1E-3</v>
      </c>
      <c r="J21">
        <v>3666.1</v>
      </c>
      <c r="K21">
        <v>3602.2</v>
      </c>
      <c r="L21">
        <v>5.0999999999999996</v>
      </c>
      <c r="M21">
        <v>1.5</v>
      </c>
      <c r="N21">
        <v>2895</v>
      </c>
      <c r="O21">
        <v>-28</v>
      </c>
      <c r="P21">
        <v>29</v>
      </c>
      <c r="Q21">
        <v>1</v>
      </c>
      <c r="R21">
        <v>43</v>
      </c>
      <c r="S21">
        <v>3</v>
      </c>
      <c r="T21">
        <v>3.9049999999999998</v>
      </c>
      <c r="U21">
        <v>2</v>
      </c>
      <c r="V21">
        <v>2.875</v>
      </c>
      <c r="W21">
        <v>5.0000000000000001E-3</v>
      </c>
      <c r="X21">
        <v>-2.5000000000000001E-2</v>
      </c>
      <c r="Y21">
        <v>-0.02</v>
      </c>
      <c r="Z21">
        <v>2.395</v>
      </c>
      <c r="AA21">
        <v>2.105</v>
      </c>
      <c r="AB21">
        <v>378.07</v>
      </c>
      <c r="AC21">
        <v>738.28</v>
      </c>
      <c r="AD21">
        <v>918.41</v>
      </c>
      <c r="AE21">
        <v>1098.57</v>
      </c>
      <c r="AF21">
        <v>14409.51</v>
      </c>
      <c r="AG21">
        <v>3573.5</v>
      </c>
      <c r="AH21">
        <v>1E-3</v>
      </c>
      <c r="AI21">
        <v>-0.8</v>
      </c>
      <c r="AJ21">
        <v>0</v>
      </c>
      <c r="AK21">
        <v>7.0339999999999998</v>
      </c>
      <c r="AL21">
        <v>0</v>
      </c>
    </row>
    <row r="22" spans="1:38" x14ac:dyDescent="0.25">
      <c r="A22">
        <v>31</v>
      </c>
      <c r="B22" t="s">
        <v>39</v>
      </c>
      <c r="C22">
        <v>90</v>
      </c>
      <c r="D22">
        <v>387.21199999999999</v>
      </c>
      <c r="E22" s="2">
        <v>42712.441412037035</v>
      </c>
      <c r="F22">
        <v>0</v>
      </c>
      <c r="G22">
        <v>-1E-3</v>
      </c>
      <c r="H22">
        <v>1E-3</v>
      </c>
      <c r="I22">
        <v>-1E-3</v>
      </c>
      <c r="J22">
        <v>3863.6</v>
      </c>
      <c r="K22">
        <v>3797.3</v>
      </c>
      <c r="L22">
        <v>4.5999999999999996</v>
      </c>
      <c r="M22">
        <v>2.7</v>
      </c>
      <c r="N22">
        <v>2217</v>
      </c>
      <c r="O22">
        <v>-89</v>
      </c>
      <c r="P22">
        <v>16</v>
      </c>
      <c r="Q22">
        <v>-32</v>
      </c>
      <c r="R22">
        <v>-4</v>
      </c>
      <c r="S22">
        <v>-17</v>
      </c>
      <c r="T22">
        <v>0.89</v>
      </c>
      <c r="U22">
        <v>1</v>
      </c>
      <c r="V22">
        <v>3.375</v>
      </c>
      <c r="W22">
        <v>5.0000000000000001E-3</v>
      </c>
      <c r="X22">
        <v>-2.5000000000000001E-2</v>
      </c>
      <c r="Y22">
        <v>-0.02</v>
      </c>
      <c r="Z22">
        <v>2.395</v>
      </c>
      <c r="AA22">
        <v>2.105</v>
      </c>
      <c r="AB22">
        <v>398.76</v>
      </c>
      <c r="AC22">
        <v>778.38</v>
      </c>
      <c r="AD22">
        <v>968.12</v>
      </c>
      <c r="AE22">
        <v>1158.02</v>
      </c>
      <c r="AF22">
        <v>15189.56</v>
      </c>
      <c r="AG22">
        <v>3796.4</v>
      </c>
      <c r="AH22">
        <v>1E-3</v>
      </c>
      <c r="AI22">
        <v>-1.9</v>
      </c>
      <c r="AJ22">
        <v>0</v>
      </c>
      <c r="AK22">
        <v>7.0339999999999998</v>
      </c>
      <c r="AL22">
        <v>0</v>
      </c>
    </row>
    <row r="23" spans="1:38" x14ac:dyDescent="0.25">
      <c r="A23">
        <v>31</v>
      </c>
      <c r="B23" t="s">
        <v>39</v>
      </c>
      <c r="C23">
        <v>90</v>
      </c>
      <c r="D23">
        <v>408.25400000000002</v>
      </c>
      <c r="E23" s="2">
        <v>42712.441944444443</v>
      </c>
      <c r="F23">
        <v>1E-3</v>
      </c>
      <c r="G23">
        <v>0</v>
      </c>
      <c r="H23">
        <v>1E-3</v>
      </c>
      <c r="I23">
        <v>-1E-3</v>
      </c>
      <c r="J23">
        <v>4044.6</v>
      </c>
      <c r="K23">
        <v>4003.8</v>
      </c>
      <c r="L23">
        <v>5.5</v>
      </c>
      <c r="M23">
        <v>2.1</v>
      </c>
      <c r="N23">
        <v>1349</v>
      </c>
      <c r="O23">
        <v>61</v>
      </c>
      <c r="P23">
        <v>-6</v>
      </c>
      <c r="Q23">
        <v>2</v>
      </c>
      <c r="R23">
        <v>-12</v>
      </c>
      <c r="S23">
        <v>-1</v>
      </c>
      <c r="T23">
        <v>3.83</v>
      </c>
      <c r="U23">
        <v>6</v>
      </c>
      <c r="V23">
        <v>0.995</v>
      </c>
      <c r="W23">
        <v>5.0000000000000001E-3</v>
      </c>
      <c r="X23">
        <v>0.94</v>
      </c>
      <c r="Y23">
        <v>0.94499999999999995</v>
      </c>
      <c r="Z23">
        <v>1.0449999999999999</v>
      </c>
      <c r="AA23">
        <v>1.1060000000000001</v>
      </c>
      <c r="AB23">
        <v>420.44</v>
      </c>
      <c r="AC23">
        <v>820.85</v>
      </c>
      <c r="AD23">
        <v>1021.05</v>
      </c>
      <c r="AE23">
        <v>1221.27</v>
      </c>
      <c r="AF23">
        <v>16015</v>
      </c>
      <c r="AG23">
        <v>4003.7</v>
      </c>
      <c r="AH23">
        <v>1E-3</v>
      </c>
      <c r="AI23">
        <v>0.3</v>
      </c>
      <c r="AJ23">
        <v>0</v>
      </c>
      <c r="AK23">
        <v>1.339</v>
      </c>
      <c r="AL23">
        <v>0</v>
      </c>
    </row>
    <row r="24" spans="1:38" x14ac:dyDescent="0.25">
      <c r="A24">
        <v>31</v>
      </c>
      <c r="B24" t="s">
        <v>39</v>
      </c>
      <c r="C24">
        <v>90</v>
      </c>
      <c r="D24">
        <v>428.37200000000001</v>
      </c>
      <c r="E24" s="2">
        <v>42712.445127314815</v>
      </c>
      <c r="F24">
        <v>2E-3</v>
      </c>
      <c r="G24">
        <v>0</v>
      </c>
      <c r="H24">
        <v>2E-3</v>
      </c>
      <c r="I24">
        <v>0</v>
      </c>
      <c r="J24">
        <v>4266.2</v>
      </c>
      <c r="K24">
        <v>4201.1000000000004</v>
      </c>
      <c r="L24">
        <v>6.4</v>
      </c>
      <c r="M24">
        <v>2.7</v>
      </c>
      <c r="N24">
        <v>2237</v>
      </c>
      <c r="O24">
        <v>84</v>
      </c>
      <c r="P24">
        <v>67</v>
      </c>
      <c r="Q24">
        <v>17</v>
      </c>
      <c r="R24">
        <v>73</v>
      </c>
      <c r="S24">
        <v>13</v>
      </c>
      <c r="T24">
        <v>2.79</v>
      </c>
      <c r="U24">
        <v>3</v>
      </c>
      <c r="V24">
        <v>2.2050000000000001</v>
      </c>
      <c r="W24">
        <v>5.0000000000000001E-3</v>
      </c>
      <c r="X24">
        <v>-5.5E-2</v>
      </c>
      <c r="Y24">
        <v>-0.05</v>
      </c>
      <c r="Z24">
        <v>2.04</v>
      </c>
      <c r="AA24">
        <v>1.1060000000000001</v>
      </c>
      <c r="AB24">
        <v>440.91</v>
      </c>
      <c r="AC24">
        <v>861.11</v>
      </c>
      <c r="AD24">
        <v>1071.1500000000001</v>
      </c>
      <c r="AE24">
        <v>1281.21</v>
      </c>
      <c r="AF24">
        <v>16804.18</v>
      </c>
      <c r="AG24">
        <v>4201.3999999999996</v>
      </c>
      <c r="AH24">
        <v>2E-3</v>
      </c>
      <c r="AI24">
        <v>1.9</v>
      </c>
      <c r="AJ24">
        <v>0</v>
      </c>
      <c r="AK24">
        <v>5.1029999999999998</v>
      </c>
      <c r="AL24">
        <v>0</v>
      </c>
    </row>
    <row r="25" spans="1:38" x14ac:dyDescent="0.25">
      <c r="A25">
        <v>31</v>
      </c>
      <c r="B25" t="s">
        <v>39</v>
      </c>
      <c r="C25">
        <v>90</v>
      </c>
      <c r="D25">
        <v>449.17</v>
      </c>
      <c r="E25" s="2">
        <v>42712.445798611108</v>
      </c>
      <c r="F25">
        <v>2E-3</v>
      </c>
      <c r="G25">
        <v>0</v>
      </c>
      <c r="H25">
        <v>2E-3</v>
      </c>
      <c r="I25">
        <v>0</v>
      </c>
      <c r="J25">
        <v>4460.1000000000004</v>
      </c>
      <c r="K25">
        <v>4405</v>
      </c>
      <c r="L25">
        <v>7.9</v>
      </c>
      <c r="M25">
        <v>3.1</v>
      </c>
      <c r="N25">
        <v>1918</v>
      </c>
      <c r="O25">
        <v>58</v>
      </c>
      <c r="P25">
        <v>8</v>
      </c>
      <c r="Q25">
        <v>-2</v>
      </c>
      <c r="R25">
        <v>12</v>
      </c>
      <c r="S25">
        <v>3</v>
      </c>
      <c r="T25">
        <v>1.8</v>
      </c>
      <c r="U25">
        <v>3</v>
      </c>
      <c r="V25">
        <v>2.41</v>
      </c>
      <c r="W25">
        <v>5.0000000000000001E-3</v>
      </c>
      <c r="X25">
        <v>-5.5E-2</v>
      </c>
      <c r="Y25">
        <v>-0.05</v>
      </c>
      <c r="Z25">
        <v>2.04</v>
      </c>
      <c r="AA25">
        <v>1.1060000000000001</v>
      </c>
      <c r="AB25">
        <v>462.4</v>
      </c>
      <c r="AC25">
        <v>903</v>
      </c>
      <c r="AD25">
        <v>1123.25</v>
      </c>
      <c r="AE25">
        <v>1343.48</v>
      </c>
      <c r="AF25">
        <v>17620.05</v>
      </c>
      <c r="AG25">
        <v>4407</v>
      </c>
      <c r="AH25">
        <v>2E-3</v>
      </c>
      <c r="AI25">
        <v>4</v>
      </c>
      <c r="AJ25">
        <v>1E-3</v>
      </c>
      <c r="AK25">
        <v>5.1029999999999998</v>
      </c>
      <c r="AL25">
        <v>0</v>
      </c>
    </row>
    <row r="26" spans="1:38" x14ac:dyDescent="0.25">
      <c r="A26">
        <v>31</v>
      </c>
      <c r="B26" t="s">
        <v>39</v>
      </c>
      <c r="C26">
        <v>90</v>
      </c>
      <c r="D26">
        <v>469.322</v>
      </c>
      <c r="E26" s="2">
        <v>42712.446226851855</v>
      </c>
      <c r="F26">
        <v>0</v>
      </c>
      <c r="G26">
        <v>-2E-3</v>
      </c>
      <c r="H26">
        <v>1E-3</v>
      </c>
      <c r="I26">
        <v>-1E-3</v>
      </c>
      <c r="J26">
        <v>4680.1000000000004</v>
      </c>
      <c r="K26">
        <v>4602.6000000000004</v>
      </c>
      <c r="L26">
        <v>3.5</v>
      </c>
      <c r="M26">
        <v>1.4</v>
      </c>
      <c r="N26">
        <v>2609</v>
      </c>
      <c r="O26">
        <v>301</v>
      </c>
      <c r="P26">
        <v>3</v>
      </c>
      <c r="Q26">
        <v>-113</v>
      </c>
      <c r="R26">
        <v>6</v>
      </c>
      <c r="S26">
        <v>9</v>
      </c>
      <c r="T26">
        <v>0.14499999999999999</v>
      </c>
      <c r="U26">
        <v>23</v>
      </c>
      <c r="V26">
        <v>0.15</v>
      </c>
      <c r="W26">
        <v>0.11</v>
      </c>
      <c r="X26">
        <v>0.02</v>
      </c>
      <c r="Y26">
        <v>0.13</v>
      </c>
      <c r="Z26">
        <v>0.6</v>
      </c>
      <c r="AA26">
        <v>4.6150000000000002</v>
      </c>
      <c r="AB26">
        <v>483.28</v>
      </c>
      <c r="AC26">
        <v>943.42</v>
      </c>
      <c r="AD26">
        <v>1173.53</v>
      </c>
      <c r="AE26">
        <v>1403.73</v>
      </c>
      <c r="AF26">
        <v>18410.560000000001</v>
      </c>
      <c r="AG26">
        <v>4584.3999999999996</v>
      </c>
      <c r="AH26">
        <v>1E-3</v>
      </c>
      <c r="AI26">
        <v>2.1</v>
      </c>
      <c r="AJ26">
        <v>0</v>
      </c>
      <c r="AK26">
        <v>0.441</v>
      </c>
      <c r="AL26">
        <v>0</v>
      </c>
    </row>
    <row r="27" spans="1:38" x14ac:dyDescent="0.25">
      <c r="A27">
        <v>31</v>
      </c>
      <c r="B27" t="s">
        <v>39</v>
      </c>
      <c r="C27">
        <v>90</v>
      </c>
      <c r="D27">
        <v>489.96800000000002</v>
      </c>
      <c r="E27" s="2">
        <v>42712.446574074071</v>
      </c>
      <c r="F27">
        <v>0</v>
      </c>
      <c r="G27">
        <v>-2E-3</v>
      </c>
      <c r="H27">
        <v>2E-3</v>
      </c>
      <c r="I27">
        <v>-2E-3</v>
      </c>
      <c r="J27">
        <v>4878.6000000000004</v>
      </c>
      <c r="K27">
        <v>4804.8</v>
      </c>
      <c r="L27">
        <v>7.9</v>
      </c>
      <c r="M27">
        <v>3.8</v>
      </c>
      <c r="N27">
        <v>3773</v>
      </c>
      <c r="O27">
        <v>30</v>
      </c>
      <c r="P27">
        <v>13</v>
      </c>
      <c r="Q27">
        <v>4</v>
      </c>
      <c r="R27">
        <v>-145</v>
      </c>
      <c r="S27">
        <v>-156</v>
      </c>
      <c r="T27">
        <v>1.415</v>
      </c>
      <c r="U27">
        <v>2</v>
      </c>
      <c r="V27">
        <v>3.59</v>
      </c>
      <c r="W27">
        <v>0.11</v>
      </c>
      <c r="X27">
        <v>-0.13</v>
      </c>
      <c r="Y27">
        <v>-0.02</v>
      </c>
      <c r="Z27">
        <v>0.75</v>
      </c>
      <c r="AA27">
        <v>4.6150000000000002</v>
      </c>
      <c r="AB27">
        <v>504.46</v>
      </c>
      <c r="AC27">
        <v>984.71</v>
      </c>
      <c r="AD27">
        <v>1225</v>
      </c>
      <c r="AE27">
        <v>1465.35</v>
      </c>
      <c r="AF27">
        <v>19220.46</v>
      </c>
      <c r="AG27">
        <v>4759.2</v>
      </c>
      <c r="AH27">
        <v>2E-3</v>
      </c>
      <c r="AI27">
        <v>-7.2</v>
      </c>
      <c r="AJ27">
        <v>-1E-3</v>
      </c>
      <c r="AK27">
        <v>0.69</v>
      </c>
      <c r="AL27">
        <v>0</v>
      </c>
    </row>
    <row r="28" spans="1:38" x14ac:dyDescent="0.25">
      <c r="A28">
        <v>31</v>
      </c>
      <c r="B28" t="s">
        <v>39</v>
      </c>
      <c r="C28">
        <v>90</v>
      </c>
      <c r="D28">
        <v>510.28800000000001</v>
      </c>
      <c r="E28" s="2">
        <v>42712.447048611109</v>
      </c>
      <c r="F28">
        <v>1E-3</v>
      </c>
      <c r="G28">
        <v>0</v>
      </c>
      <c r="H28">
        <v>1E-3</v>
      </c>
      <c r="I28">
        <v>-1E-3</v>
      </c>
      <c r="J28">
        <v>5094.6000000000004</v>
      </c>
      <c r="K28">
        <v>5004.3999999999996</v>
      </c>
      <c r="L28">
        <v>7.4</v>
      </c>
      <c r="M28">
        <v>2.9</v>
      </c>
      <c r="N28">
        <v>2976</v>
      </c>
      <c r="O28">
        <v>20</v>
      </c>
      <c r="P28">
        <v>23</v>
      </c>
      <c r="Q28">
        <v>6</v>
      </c>
      <c r="R28">
        <v>4</v>
      </c>
      <c r="S28">
        <v>7</v>
      </c>
      <c r="T28">
        <v>2.6850000000000001</v>
      </c>
      <c r="U28">
        <v>6</v>
      </c>
      <c r="V28">
        <v>1.155</v>
      </c>
      <c r="W28">
        <v>5.0000000000000001E-3</v>
      </c>
      <c r="X28">
        <v>1.1299999999999999</v>
      </c>
      <c r="Y28">
        <v>1.135</v>
      </c>
      <c r="Z28">
        <v>0.72</v>
      </c>
      <c r="AA28">
        <v>0.63400000000000001</v>
      </c>
      <c r="AB28">
        <v>525.58000000000004</v>
      </c>
      <c r="AC28">
        <v>1025.97</v>
      </c>
      <c r="AD28">
        <v>1276.22</v>
      </c>
      <c r="AE28">
        <v>1526.55</v>
      </c>
      <c r="AF28">
        <v>20017.59</v>
      </c>
      <c r="AG28">
        <v>4970.6000000000004</v>
      </c>
      <c r="AH28">
        <v>1E-3</v>
      </c>
      <c r="AI28">
        <v>0.2</v>
      </c>
      <c r="AJ28">
        <v>0</v>
      </c>
      <c r="AK28">
        <v>0.63600000000000001</v>
      </c>
      <c r="AL28">
        <v>0</v>
      </c>
    </row>
    <row r="30" spans="1:38" x14ac:dyDescent="0.25">
      <c r="A30">
        <v>31</v>
      </c>
      <c r="B30" t="s">
        <v>39</v>
      </c>
      <c r="C30">
        <v>90</v>
      </c>
      <c r="D30">
        <v>510.35199999999998</v>
      </c>
      <c r="E30" s="2">
        <v>42712.448171296295</v>
      </c>
      <c r="F30">
        <v>7.0000000000000001E-3</v>
      </c>
      <c r="G30">
        <v>0</v>
      </c>
      <c r="H30">
        <v>4.0000000000000001E-3</v>
      </c>
      <c r="I30">
        <v>0</v>
      </c>
      <c r="J30">
        <v>5091.8999999999996</v>
      </c>
      <c r="K30">
        <v>5005.3</v>
      </c>
      <c r="L30">
        <v>22</v>
      </c>
      <c r="M30">
        <v>8.6</v>
      </c>
      <c r="N30">
        <v>4214</v>
      </c>
      <c r="O30">
        <v>1346</v>
      </c>
      <c r="P30">
        <v>665</v>
      </c>
      <c r="Q30">
        <v>232</v>
      </c>
      <c r="R30">
        <v>101</v>
      </c>
      <c r="S30">
        <v>171</v>
      </c>
      <c r="T30">
        <v>2.85</v>
      </c>
      <c r="U30">
        <v>9</v>
      </c>
      <c r="V30">
        <v>2.4649999999999999</v>
      </c>
      <c r="W30">
        <v>5.0000000000000001E-3</v>
      </c>
      <c r="X30">
        <v>-2.5000000000000001E-2</v>
      </c>
      <c r="Y30">
        <v>-0.02</v>
      </c>
      <c r="Z30">
        <v>1.875</v>
      </c>
      <c r="AA30">
        <v>0.63400000000000001</v>
      </c>
      <c r="AB30">
        <v>524.85</v>
      </c>
      <c r="AC30">
        <v>1025.28</v>
      </c>
      <c r="AD30">
        <v>1275.78</v>
      </c>
      <c r="AE30">
        <v>1526.02</v>
      </c>
      <c r="AF30">
        <v>20020.080000000002</v>
      </c>
      <c r="AG30">
        <v>5002.8999999999996</v>
      </c>
      <c r="AH30">
        <v>4.0000000000000001E-3</v>
      </c>
      <c r="AI30">
        <v>14.9</v>
      </c>
      <c r="AJ30">
        <v>3.0000000000000001E-3</v>
      </c>
      <c r="AK30">
        <v>4.3109999999999999</v>
      </c>
      <c r="AL30">
        <v>0</v>
      </c>
    </row>
    <row r="31" spans="1:38" x14ac:dyDescent="0.25">
      <c r="A31">
        <v>31</v>
      </c>
      <c r="B31" t="s">
        <v>39</v>
      </c>
      <c r="C31">
        <v>90</v>
      </c>
      <c r="D31">
        <v>490.19200000000001</v>
      </c>
      <c r="E31" s="2">
        <v>42712.448541666665</v>
      </c>
      <c r="F31">
        <v>0</v>
      </c>
      <c r="G31">
        <v>-2E-3</v>
      </c>
      <c r="H31">
        <v>1E-3</v>
      </c>
      <c r="I31">
        <v>-1E-3</v>
      </c>
      <c r="J31">
        <v>4900</v>
      </c>
      <c r="K31">
        <v>4807.1000000000004</v>
      </c>
      <c r="L31">
        <v>5.6</v>
      </c>
      <c r="M31">
        <v>2</v>
      </c>
      <c r="N31">
        <v>3211</v>
      </c>
      <c r="O31">
        <v>13</v>
      </c>
      <c r="P31">
        <v>86</v>
      </c>
      <c r="Q31">
        <v>27</v>
      </c>
      <c r="R31">
        <v>34</v>
      </c>
      <c r="S31">
        <v>10</v>
      </c>
      <c r="T31">
        <v>0.62</v>
      </c>
      <c r="U31">
        <v>1</v>
      </c>
      <c r="V31">
        <v>3.9</v>
      </c>
      <c r="W31">
        <v>5.0000000000000001E-3</v>
      </c>
      <c r="X31">
        <v>-2.5000000000000001E-2</v>
      </c>
      <c r="Y31">
        <v>-0.02</v>
      </c>
      <c r="Z31">
        <v>1.875</v>
      </c>
      <c r="AA31">
        <v>0.63400000000000001</v>
      </c>
      <c r="AB31">
        <v>504.64</v>
      </c>
      <c r="AC31">
        <v>985.49</v>
      </c>
      <c r="AD31">
        <v>1225.79</v>
      </c>
      <c r="AE31">
        <v>1466.06</v>
      </c>
      <c r="AF31">
        <v>19229.259999999998</v>
      </c>
      <c r="AG31">
        <v>4788.3999999999996</v>
      </c>
      <c r="AH31">
        <v>1E-3</v>
      </c>
      <c r="AI31">
        <v>-1.4</v>
      </c>
      <c r="AJ31">
        <v>0</v>
      </c>
      <c r="AK31">
        <v>4.3109999999999999</v>
      </c>
      <c r="AL31">
        <v>0</v>
      </c>
    </row>
    <row r="32" spans="1:38" x14ac:dyDescent="0.25">
      <c r="A32">
        <v>31</v>
      </c>
      <c r="B32" t="s">
        <v>39</v>
      </c>
      <c r="C32">
        <v>90</v>
      </c>
      <c r="D32">
        <v>469.59800000000001</v>
      </c>
      <c r="E32" s="2">
        <v>42712.448796296296</v>
      </c>
      <c r="F32">
        <v>2E-3</v>
      </c>
      <c r="G32">
        <v>-1E-3</v>
      </c>
      <c r="H32">
        <v>2E-3</v>
      </c>
      <c r="I32">
        <v>-1E-3</v>
      </c>
      <c r="J32">
        <v>4681</v>
      </c>
      <c r="K32">
        <v>4605.5</v>
      </c>
      <c r="L32">
        <v>7.8</v>
      </c>
      <c r="M32">
        <v>3.4</v>
      </c>
      <c r="N32">
        <v>3642</v>
      </c>
      <c r="O32">
        <v>291</v>
      </c>
      <c r="P32">
        <v>209</v>
      </c>
      <c r="Q32">
        <v>166</v>
      </c>
      <c r="R32">
        <v>85</v>
      </c>
      <c r="S32">
        <v>65</v>
      </c>
      <c r="T32">
        <v>3.855</v>
      </c>
      <c r="U32">
        <v>3</v>
      </c>
      <c r="V32">
        <v>2.5449999999999999</v>
      </c>
      <c r="W32">
        <v>-0.02</v>
      </c>
      <c r="X32">
        <v>0</v>
      </c>
      <c r="Y32">
        <v>-0.02</v>
      </c>
      <c r="Z32">
        <v>2.73</v>
      </c>
      <c r="AA32">
        <v>0.88900000000000001</v>
      </c>
      <c r="AB32">
        <v>483.27</v>
      </c>
      <c r="AC32">
        <v>943.49</v>
      </c>
      <c r="AD32">
        <v>1173.6099999999999</v>
      </c>
      <c r="AE32">
        <v>1403.82</v>
      </c>
      <c r="AF32">
        <v>18421.39</v>
      </c>
      <c r="AG32">
        <v>4621.7</v>
      </c>
      <c r="AH32">
        <v>2E-3</v>
      </c>
      <c r="AI32">
        <v>4.2</v>
      </c>
      <c r="AJ32">
        <v>1E-3</v>
      </c>
      <c r="AK32">
        <v>9.1389999999999993</v>
      </c>
      <c r="AL32">
        <v>0</v>
      </c>
    </row>
    <row r="33" spans="1:38" x14ac:dyDescent="0.25">
      <c r="A33">
        <v>31</v>
      </c>
      <c r="B33" t="s">
        <v>39</v>
      </c>
      <c r="C33">
        <v>90</v>
      </c>
      <c r="D33">
        <v>449.358</v>
      </c>
      <c r="E33" s="2">
        <v>42712.448981481481</v>
      </c>
      <c r="F33">
        <v>4.0000000000000001E-3</v>
      </c>
      <c r="G33">
        <v>0</v>
      </c>
      <c r="H33">
        <v>3.0000000000000001E-3</v>
      </c>
      <c r="I33">
        <v>0</v>
      </c>
      <c r="J33">
        <v>4486.3999999999996</v>
      </c>
      <c r="K33">
        <v>4406.8999999999996</v>
      </c>
      <c r="L33">
        <v>11.5</v>
      </c>
      <c r="M33">
        <v>4.9000000000000004</v>
      </c>
      <c r="N33">
        <v>3609</v>
      </c>
      <c r="O33">
        <v>1597</v>
      </c>
      <c r="P33">
        <v>-247</v>
      </c>
      <c r="Q33">
        <v>86</v>
      </c>
      <c r="R33">
        <v>38</v>
      </c>
      <c r="S33">
        <v>34</v>
      </c>
      <c r="T33">
        <v>0.6</v>
      </c>
      <c r="U33">
        <v>5</v>
      </c>
      <c r="V33">
        <v>2.5299999999999998</v>
      </c>
      <c r="W33">
        <v>-0.02</v>
      </c>
      <c r="X33">
        <v>0</v>
      </c>
      <c r="Y33">
        <v>-0.02</v>
      </c>
      <c r="Z33">
        <v>2.73</v>
      </c>
      <c r="AA33">
        <v>0.88900000000000001</v>
      </c>
      <c r="AB33">
        <v>462.65</v>
      </c>
      <c r="AC33">
        <v>903.31</v>
      </c>
      <c r="AD33">
        <v>1123.5999999999999</v>
      </c>
      <c r="AE33">
        <v>1343.9</v>
      </c>
      <c r="AF33">
        <v>17627.419999999998</v>
      </c>
      <c r="AG33">
        <v>4436.6000000000004</v>
      </c>
      <c r="AH33">
        <v>3.0000000000000001E-3</v>
      </c>
      <c r="AI33">
        <v>2.7</v>
      </c>
      <c r="AJ33">
        <v>1E-3</v>
      </c>
      <c r="AK33">
        <v>9.1389999999999993</v>
      </c>
      <c r="AL33">
        <v>0</v>
      </c>
    </row>
    <row r="34" spans="1:38" x14ac:dyDescent="0.25">
      <c r="A34">
        <v>31</v>
      </c>
      <c r="B34" t="s">
        <v>39</v>
      </c>
      <c r="C34">
        <v>90</v>
      </c>
      <c r="D34">
        <v>428.577</v>
      </c>
      <c r="E34" s="2">
        <v>42712.449178240742</v>
      </c>
      <c r="F34">
        <v>1E-3</v>
      </c>
      <c r="G34">
        <v>-1E-3</v>
      </c>
      <c r="H34">
        <v>1E-3</v>
      </c>
      <c r="I34">
        <v>-1E-3</v>
      </c>
      <c r="J34">
        <v>4220</v>
      </c>
      <c r="K34">
        <v>4203</v>
      </c>
      <c r="L34">
        <v>4.5999999999999996</v>
      </c>
      <c r="M34">
        <v>2.1</v>
      </c>
      <c r="N34">
        <v>549</v>
      </c>
      <c r="O34">
        <v>51</v>
      </c>
      <c r="P34">
        <v>-3</v>
      </c>
      <c r="Q34">
        <v>-9</v>
      </c>
      <c r="R34">
        <v>-11</v>
      </c>
      <c r="S34">
        <v>-13</v>
      </c>
      <c r="T34">
        <v>1.63</v>
      </c>
      <c r="U34">
        <v>10</v>
      </c>
      <c r="V34">
        <v>0.435</v>
      </c>
      <c r="W34">
        <v>-0.02</v>
      </c>
      <c r="X34">
        <v>0.435</v>
      </c>
      <c r="Y34">
        <v>0.41499999999999998</v>
      </c>
      <c r="Z34">
        <v>0.86499999999999999</v>
      </c>
      <c r="AA34">
        <v>2.0840000000000001</v>
      </c>
      <c r="AB34">
        <v>441.62</v>
      </c>
      <c r="AC34">
        <v>862.03</v>
      </c>
      <c r="AD34">
        <v>1072.1400000000001</v>
      </c>
      <c r="AE34">
        <v>1282.2</v>
      </c>
      <c r="AF34">
        <v>16812.21</v>
      </c>
      <c r="AG34">
        <v>4201.7</v>
      </c>
      <c r="AH34">
        <v>1E-3</v>
      </c>
      <c r="AI34">
        <v>-2.2999999999999998</v>
      </c>
      <c r="AJ34">
        <v>-1E-3</v>
      </c>
      <c r="AK34">
        <v>0.91800000000000004</v>
      </c>
      <c r="AL34">
        <v>0</v>
      </c>
    </row>
    <row r="35" spans="1:38" x14ac:dyDescent="0.25">
      <c r="A35">
        <v>31</v>
      </c>
      <c r="B35" t="s">
        <v>39</v>
      </c>
      <c r="C35">
        <v>90</v>
      </c>
      <c r="D35">
        <v>408.51799999999997</v>
      </c>
      <c r="E35" s="2">
        <v>42712.449317129627</v>
      </c>
      <c r="F35">
        <v>0</v>
      </c>
      <c r="G35">
        <v>-2E-3</v>
      </c>
      <c r="H35">
        <v>1E-3</v>
      </c>
      <c r="I35">
        <v>-1E-3</v>
      </c>
      <c r="J35">
        <v>4079.7</v>
      </c>
      <c r="K35">
        <v>4006.3</v>
      </c>
      <c r="L35">
        <v>5.9</v>
      </c>
      <c r="M35">
        <v>1.9</v>
      </c>
      <c r="N35">
        <v>2440</v>
      </c>
      <c r="O35">
        <v>48</v>
      </c>
      <c r="P35">
        <v>10</v>
      </c>
      <c r="Q35">
        <v>-4</v>
      </c>
      <c r="R35">
        <v>1</v>
      </c>
      <c r="S35">
        <v>38</v>
      </c>
      <c r="T35">
        <v>3.0950000000000002</v>
      </c>
      <c r="U35">
        <v>2</v>
      </c>
      <c r="V35">
        <v>3.2549999999999999</v>
      </c>
      <c r="W35">
        <v>-0.02</v>
      </c>
      <c r="X35">
        <v>0</v>
      </c>
      <c r="Y35">
        <v>-0.02</v>
      </c>
      <c r="Z35">
        <v>1.3</v>
      </c>
      <c r="AA35">
        <v>2.0840000000000001</v>
      </c>
      <c r="AB35">
        <v>420.58</v>
      </c>
      <c r="AC35">
        <v>821.11</v>
      </c>
      <c r="AD35">
        <v>1021.41</v>
      </c>
      <c r="AE35">
        <v>1221.74</v>
      </c>
      <c r="AF35">
        <v>16025.35</v>
      </c>
      <c r="AG35">
        <v>4030.1</v>
      </c>
      <c r="AH35">
        <v>1E-3</v>
      </c>
      <c r="AI35">
        <v>3</v>
      </c>
      <c r="AJ35">
        <v>1E-3</v>
      </c>
      <c r="AK35">
        <v>2.0720000000000001</v>
      </c>
      <c r="AL35">
        <v>0</v>
      </c>
    </row>
    <row r="36" spans="1:38" x14ac:dyDescent="0.25">
      <c r="A36">
        <v>31</v>
      </c>
      <c r="B36" t="s">
        <v>39</v>
      </c>
      <c r="C36">
        <v>90</v>
      </c>
      <c r="D36">
        <v>387.49599999999998</v>
      </c>
      <c r="E36" s="2">
        <v>42712.449490740742</v>
      </c>
      <c r="F36">
        <v>1E-3</v>
      </c>
      <c r="G36">
        <v>0</v>
      </c>
      <c r="H36">
        <v>1E-3</v>
      </c>
      <c r="I36">
        <v>-1E-3</v>
      </c>
      <c r="J36">
        <v>3862.7</v>
      </c>
      <c r="K36">
        <v>3800.2</v>
      </c>
      <c r="L36">
        <v>5</v>
      </c>
      <c r="M36">
        <v>2.1</v>
      </c>
      <c r="N36">
        <v>2062</v>
      </c>
      <c r="O36">
        <v>-33</v>
      </c>
      <c r="P36">
        <v>-138</v>
      </c>
      <c r="Q36">
        <v>-50</v>
      </c>
      <c r="R36">
        <v>-6</v>
      </c>
      <c r="S36">
        <v>-38</v>
      </c>
      <c r="T36">
        <v>3.1</v>
      </c>
      <c r="U36">
        <v>3</v>
      </c>
      <c r="V36">
        <v>1.55</v>
      </c>
      <c r="W36">
        <v>-0.02</v>
      </c>
      <c r="X36">
        <v>0</v>
      </c>
      <c r="Y36">
        <v>-0.02</v>
      </c>
      <c r="Z36">
        <v>1.3</v>
      </c>
      <c r="AA36">
        <v>2.0840000000000001</v>
      </c>
      <c r="AB36">
        <v>398.88</v>
      </c>
      <c r="AC36">
        <v>779.04</v>
      </c>
      <c r="AD36">
        <v>969.31</v>
      </c>
      <c r="AE36">
        <v>1159.1400000000001</v>
      </c>
      <c r="AF36">
        <v>15200.67</v>
      </c>
      <c r="AG36">
        <v>3799.9</v>
      </c>
      <c r="AH36">
        <v>1E-3</v>
      </c>
      <c r="AI36">
        <v>0.6</v>
      </c>
      <c r="AJ36">
        <v>0</v>
      </c>
      <c r="AK36">
        <v>2.0720000000000001</v>
      </c>
      <c r="AL36">
        <v>0</v>
      </c>
    </row>
    <row r="37" spans="1:38" x14ac:dyDescent="0.25">
      <c r="A37">
        <v>31</v>
      </c>
      <c r="B37" t="s">
        <v>39</v>
      </c>
      <c r="C37">
        <v>90</v>
      </c>
      <c r="D37">
        <v>367.53899999999999</v>
      </c>
      <c r="E37" s="2">
        <v>42712.449629629627</v>
      </c>
      <c r="F37">
        <v>1E-3</v>
      </c>
      <c r="G37">
        <v>0</v>
      </c>
      <c r="H37">
        <v>1E-3</v>
      </c>
      <c r="I37">
        <v>-1E-3</v>
      </c>
      <c r="J37">
        <v>3669.3</v>
      </c>
      <c r="K37">
        <v>3604.5</v>
      </c>
      <c r="L37">
        <v>3.3</v>
      </c>
      <c r="M37">
        <v>1.4</v>
      </c>
      <c r="N37">
        <v>2093</v>
      </c>
      <c r="O37">
        <v>25</v>
      </c>
      <c r="P37">
        <v>66</v>
      </c>
      <c r="Q37">
        <v>6</v>
      </c>
      <c r="R37">
        <v>10</v>
      </c>
      <c r="S37">
        <v>0</v>
      </c>
      <c r="T37">
        <v>2</v>
      </c>
      <c r="U37">
        <v>4</v>
      </c>
      <c r="V37">
        <v>0.76500000000000001</v>
      </c>
      <c r="W37">
        <v>0.02</v>
      </c>
      <c r="X37">
        <v>0.72499999999999998</v>
      </c>
      <c r="Y37">
        <v>0.745</v>
      </c>
      <c r="Z37">
        <v>1.075</v>
      </c>
      <c r="AA37">
        <v>1.4430000000000001</v>
      </c>
      <c r="AB37">
        <v>378.47</v>
      </c>
      <c r="AC37">
        <v>738.99</v>
      </c>
      <c r="AD37">
        <v>919.17</v>
      </c>
      <c r="AE37">
        <v>1099.46</v>
      </c>
      <c r="AF37">
        <v>14417.81</v>
      </c>
      <c r="AG37">
        <v>3605.4</v>
      </c>
      <c r="AH37">
        <v>1E-3</v>
      </c>
      <c r="AI37">
        <v>0.1</v>
      </c>
      <c r="AJ37">
        <v>0</v>
      </c>
      <c r="AK37">
        <v>1.417</v>
      </c>
      <c r="AL37">
        <v>0</v>
      </c>
    </row>
    <row r="38" spans="1:38" x14ac:dyDescent="0.25">
      <c r="A38">
        <v>31</v>
      </c>
      <c r="B38" t="s">
        <v>39</v>
      </c>
      <c r="C38">
        <v>90</v>
      </c>
      <c r="D38">
        <v>348.14400000000001</v>
      </c>
      <c r="E38" s="2">
        <v>42712.449780092589</v>
      </c>
      <c r="F38">
        <v>1E-3</v>
      </c>
      <c r="G38">
        <v>0</v>
      </c>
      <c r="H38">
        <v>1E-3</v>
      </c>
      <c r="I38">
        <v>-1E-3</v>
      </c>
      <c r="J38">
        <v>3474.8</v>
      </c>
      <c r="K38">
        <v>3414.3</v>
      </c>
      <c r="L38">
        <v>3.5</v>
      </c>
      <c r="M38">
        <v>1.4</v>
      </c>
      <c r="N38">
        <v>2100</v>
      </c>
      <c r="O38">
        <v>3</v>
      </c>
      <c r="P38">
        <v>2</v>
      </c>
      <c r="Q38">
        <v>6</v>
      </c>
      <c r="R38">
        <v>-33</v>
      </c>
      <c r="S38">
        <v>0</v>
      </c>
      <c r="T38">
        <v>1.655</v>
      </c>
      <c r="U38">
        <v>4</v>
      </c>
      <c r="V38">
        <v>0.875</v>
      </c>
      <c r="W38">
        <v>4.4999999999999998E-2</v>
      </c>
      <c r="X38">
        <v>0.80500000000000005</v>
      </c>
      <c r="Y38">
        <v>0.85</v>
      </c>
      <c r="Z38">
        <v>0.86</v>
      </c>
      <c r="AA38">
        <v>1.012</v>
      </c>
      <c r="AB38">
        <v>358.54</v>
      </c>
      <c r="AC38">
        <v>699.99</v>
      </c>
      <c r="AD38">
        <v>870.69</v>
      </c>
      <c r="AE38">
        <v>1041.3800000000001</v>
      </c>
      <c r="AF38">
        <v>13656.99</v>
      </c>
      <c r="AG38">
        <v>3416.1</v>
      </c>
      <c r="AH38">
        <v>1E-3</v>
      </c>
      <c r="AI38">
        <v>1.1000000000000001</v>
      </c>
      <c r="AJ38">
        <v>0</v>
      </c>
      <c r="AK38">
        <v>0.90700000000000003</v>
      </c>
      <c r="AL38">
        <v>0</v>
      </c>
    </row>
    <row r="39" spans="1:38" x14ac:dyDescent="0.25">
      <c r="A39">
        <v>31</v>
      </c>
      <c r="B39" t="s">
        <v>39</v>
      </c>
      <c r="C39">
        <v>90</v>
      </c>
      <c r="D39">
        <v>328.12099999999998</v>
      </c>
      <c r="E39" s="2">
        <v>42712.449907407405</v>
      </c>
      <c r="F39">
        <v>3.0000000000000001E-3</v>
      </c>
      <c r="G39">
        <v>0</v>
      </c>
      <c r="H39">
        <v>2E-3</v>
      </c>
      <c r="I39">
        <v>-1E-3</v>
      </c>
      <c r="J39">
        <v>3268.5</v>
      </c>
      <c r="K39">
        <v>3218</v>
      </c>
      <c r="L39">
        <v>6.2</v>
      </c>
      <c r="M39">
        <v>2.5</v>
      </c>
      <c r="N39">
        <v>2670</v>
      </c>
      <c r="O39">
        <v>595</v>
      </c>
      <c r="P39">
        <v>137</v>
      </c>
      <c r="Q39">
        <v>87</v>
      </c>
      <c r="R39">
        <v>66</v>
      </c>
      <c r="S39">
        <v>63</v>
      </c>
      <c r="T39">
        <v>0.47</v>
      </c>
      <c r="U39">
        <v>3</v>
      </c>
      <c r="V39">
        <v>2.38</v>
      </c>
      <c r="W39">
        <v>4.4999999999999998E-2</v>
      </c>
      <c r="X39">
        <v>-7.0000000000000007E-2</v>
      </c>
      <c r="Y39">
        <v>-2.5000000000000001E-2</v>
      </c>
      <c r="Z39">
        <v>1.7350000000000001</v>
      </c>
      <c r="AA39">
        <v>1.012</v>
      </c>
      <c r="AB39">
        <v>337.51</v>
      </c>
      <c r="AC39">
        <v>659.22</v>
      </c>
      <c r="AD39">
        <v>820.15</v>
      </c>
      <c r="AE39">
        <v>981.01</v>
      </c>
      <c r="AF39">
        <v>12871.52</v>
      </c>
      <c r="AG39">
        <v>3236.2</v>
      </c>
      <c r="AH39">
        <v>2E-3</v>
      </c>
      <c r="AI39">
        <v>0.1</v>
      </c>
      <c r="AJ39">
        <v>0</v>
      </c>
      <c r="AK39">
        <v>3.6909999999999998</v>
      </c>
      <c r="AL39">
        <v>0</v>
      </c>
    </row>
    <row r="40" spans="1:38" x14ac:dyDescent="0.25">
      <c r="A40">
        <v>31</v>
      </c>
      <c r="B40" t="s">
        <v>39</v>
      </c>
      <c r="C40">
        <v>90</v>
      </c>
      <c r="D40">
        <v>307.91199999999998</v>
      </c>
      <c r="E40" s="2">
        <v>42712.450046296297</v>
      </c>
      <c r="F40">
        <v>0</v>
      </c>
      <c r="G40">
        <v>-2E-3</v>
      </c>
      <c r="H40">
        <v>1E-3</v>
      </c>
      <c r="I40">
        <v>-2E-3</v>
      </c>
      <c r="J40">
        <v>3071.8</v>
      </c>
      <c r="K40">
        <v>3019.7</v>
      </c>
      <c r="L40">
        <v>2.5</v>
      </c>
      <c r="M40">
        <v>0.8</v>
      </c>
      <c r="N40">
        <v>2100</v>
      </c>
      <c r="O40">
        <v>-2078</v>
      </c>
      <c r="P40">
        <v>-359</v>
      </c>
      <c r="Q40">
        <v>-241</v>
      </c>
      <c r="R40">
        <v>-100</v>
      </c>
      <c r="S40">
        <v>-150</v>
      </c>
      <c r="T40">
        <v>3.835</v>
      </c>
      <c r="U40">
        <v>1</v>
      </c>
      <c r="V40">
        <v>1.74</v>
      </c>
      <c r="W40">
        <v>0.03</v>
      </c>
      <c r="X40">
        <v>0.12</v>
      </c>
      <c r="Y40">
        <v>0.15</v>
      </c>
      <c r="Z40">
        <v>1.24</v>
      </c>
      <c r="AA40">
        <v>8.2669999999999995</v>
      </c>
      <c r="AB40">
        <v>317.63</v>
      </c>
      <c r="AC40">
        <v>619.87</v>
      </c>
      <c r="AD40">
        <v>770.6</v>
      </c>
      <c r="AE40">
        <v>921.63</v>
      </c>
      <c r="AF40">
        <v>12078.78</v>
      </c>
      <c r="AG40">
        <v>3019.7</v>
      </c>
      <c r="AH40">
        <v>1E-3</v>
      </c>
      <c r="AI40">
        <v>-3.8</v>
      </c>
      <c r="AJ40">
        <v>-1E-3</v>
      </c>
      <c r="AK40">
        <v>1.885</v>
      </c>
      <c r="AL40">
        <v>0</v>
      </c>
    </row>
    <row r="41" spans="1:38" x14ac:dyDescent="0.25">
      <c r="A41">
        <v>31</v>
      </c>
      <c r="B41" t="s">
        <v>39</v>
      </c>
      <c r="C41">
        <v>90</v>
      </c>
      <c r="D41">
        <v>287.93900000000002</v>
      </c>
      <c r="E41" s="2">
        <v>42712.450173611112</v>
      </c>
      <c r="F41">
        <v>4.0000000000000001E-3</v>
      </c>
      <c r="G41">
        <v>0</v>
      </c>
      <c r="H41">
        <v>2E-3</v>
      </c>
      <c r="I41">
        <v>0</v>
      </c>
      <c r="J41">
        <v>2873.5</v>
      </c>
      <c r="K41">
        <v>2823.9</v>
      </c>
      <c r="L41">
        <v>6.4</v>
      </c>
      <c r="M41">
        <v>2.9</v>
      </c>
      <c r="N41">
        <v>2126</v>
      </c>
      <c r="O41">
        <v>-63</v>
      </c>
      <c r="P41">
        <v>88</v>
      </c>
      <c r="Q41">
        <v>65</v>
      </c>
      <c r="R41">
        <v>71</v>
      </c>
      <c r="S41">
        <v>31</v>
      </c>
      <c r="T41">
        <v>1.155</v>
      </c>
      <c r="U41">
        <v>4</v>
      </c>
      <c r="V41">
        <v>1.81</v>
      </c>
      <c r="W41">
        <v>0.03</v>
      </c>
      <c r="X41">
        <v>-1.405</v>
      </c>
      <c r="Y41">
        <v>-1.375</v>
      </c>
      <c r="Z41">
        <v>2.7650000000000001</v>
      </c>
      <c r="AA41">
        <v>8.2669999999999995</v>
      </c>
      <c r="AB41">
        <v>296.43</v>
      </c>
      <c r="AC41">
        <v>578.88</v>
      </c>
      <c r="AD41">
        <v>720.02</v>
      </c>
      <c r="AE41">
        <v>861.18</v>
      </c>
      <c r="AF41">
        <v>11295.27</v>
      </c>
      <c r="AG41">
        <v>2822.5</v>
      </c>
      <c r="AH41">
        <v>2E-3</v>
      </c>
      <c r="AI41">
        <v>3.8</v>
      </c>
      <c r="AJ41">
        <v>1E-3</v>
      </c>
      <c r="AK41">
        <v>9.375</v>
      </c>
      <c r="AL41">
        <v>0</v>
      </c>
    </row>
    <row r="42" spans="1:38" x14ac:dyDescent="0.25">
      <c r="A42">
        <v>31</v>
      </c>
      <c r="B42" t="s">
        <v>39</v>
      </c>
      <c r="C42">
        <v>90</v>
      </c>
      <c r="D42">
        <v>267.46899999999999</v>
      </c>
      <c r="E42" s="2">
        <v>42712.450613425928</v>
      </c>
      <c r="F42">
        <v>1E-3</v>
      </c>
      <c r="G42">
        <v>0</v>
      </c>
      <c r="H42">
        <v>2E-3</v>
      </c>
      <c r="I42">
        <v>-2E-3</v>
      </c>
      <c r="J42">
        <v>2665.7</v>
      </c>
      <c r="K42">
        <v>2623.1</v>
      </c>
      <c r="L42">
        <v>4.9000000000000004</v>
      </c>
      <c r="M42">
        <v>1.9</v>
      </c>
      <c r="N42">
        <v>2113</v>
      </c>
      <c r="O42">
        <v>-531</v>
      </c>
      <c r="P42">
        <v>-305</v>
      </c>
      <c r="Q42">
        <v>-80</v>
      </c>
      <c r="R42">
        <v>-44</v>
      </c>
      <c r="S42">
        <v>20</v>
      </c>
      <c r="T42">
        <v>2.9249999999999998</v>
      </c>
      <c r="U42">
        <v>2</v>
      </c>
      <c r="V42">
        <v>2.68</v>
      </c>
      <c r="W42">
        <v>3.5000000000000003E-2</v>
      </c>
      <c r="X42">
        <v>0.64500000000000002</v>
      </c>
      <c r="Y42">
        <v>0.68</v>
      </c>
      <c r="Z42">
        <v>0.63500000000000001</v>
      </c>
      <c r="AA42">
        <v>0.93400000000000005</v>
      </c>
      <c r="AB42">
        <v>275.54000000000002</v>
      </c>
      <c r="AC42">
        <v>537.79</v>
      </c>
      <c r="AD42">
        <v>669.13</v>
      </c>
      <c r="AE42">
        <v>800.26</v>
      </c>
      <c r="AF42">
        <v>10492.26</v>
      </c>
      <c r="AG42">
        <v>2605.6</v>
      </c>
      <c r="AH42">
        <v>2E-3</v>
      </c>
      <c r="AI42">
        <v>4</v>
      </c>
      <c r="AJ42">
        <v>2E-3</v>
      </c>
      <c r="AK42">
        <v>0.49399999999999999</v>
      </c>
      <c r="AL42">
        <v>0</v>
      </c>
    </row>
    <row r="43" spans="1:38" x14ac:dyDescent="0.25">
      <c r="A43">
        <v>31</v>
      </c>
      <c r="B43" t="s">
        <v>39</v>
      </c>
      <c r="C43">
        <v>90</v>
      </c>
      <c r="D43">
        <v>246.86099999999999</v>
      </c>
      <c r="E43" s="2">
        <v>42712.450798611113</v>
      </c>
      <c r="F43">
        <v>0</v>
      </c>
      <c r="G43">
        <v>-2E-3</v>
      </c>
      <c r="H43">
        <v>4.0000000000000001E-3</v>
      </c>
      <c r="I43">
        <v>-4.0000000000000001E-3</v>
      </c>
      <c r="J43">
        <v>2459.1999999999998</v>
      </c>
      <c r="K43">
        <v>2421.1</v>
      </c>
      <c r="L43">
        <v>8.9</v>
      </c>
      <c r="M43">
        <v>2.8</v>
      </c>
      <c r="N43">
        <v>2078</v>
      </c>
      <c r="O43">
        <v>1243</v>
      </c>
      <c r="P43">
        <v>172</v>
      </c>
      <c r="Q43">
        <v>190</v>
      </c>
      <c r="R43">
        <v>209</v>
      </c>
      <c r="S43">
        <v>118</v>
      </c>
      <c r="T43">
        <v>2.8149999999999999</v>
      </c>
      <c r="U43">
        <v>3</v>
      </c>
      <c r="V43">
        <v>3.4950000000000001</v>
      </c>
      <c r="W43">
        <v>3.5000000000000003E-2</v>
      </c>
      <c r="X43">
        <v>-2.0350000000000001</v>
      </c>
      <c r="Y43">
        <v>-2</v>
      </c>
      <c r="Z43">
        <v>3.3149999999999999</v>
      </c>
      <c r="AA43">
        <v>0.93400000000000005</v>
      </c>
      <c r="AB43">
        <v>254.05</v>
      </c>
      <c r="AC43">
        <v>496.18</v>
      </c>
      <c r="AD43">
        <v>617.1</v>
      </c>
      <c r="AE43">
        <v>737.96</v>
      </c>
      <c r="AF43">
        <v>9683.86</v>
      </c>
      <c r="AG43">
        <v>2419.4</v>
      </c>
      <c r="AH43">
        <v>4.0000000000000001E-3</v>
      </c>
      <c r="AI43">
        <v>0.1</v>
      </c>
      <c r="AJ43">
        <v>0</v>
      </c>
      <c r="AK43">
        <v>13.476000000000001</v>
      </c>
      <c r="AL43">
        <v>0</v>
      </c>
    </row>
    <row r="44" spans="1:38" x14ac:dyDescent="0.25">
      <c r="A44">
        <v>31</v>
      </c>
      <c r="B44" t="s">
        <v>39</v>
      </c>
      <c r="C44">
        <v>90</v>
      </c>
      <c r="D44">
        <v>226.68</v>
      </c>
      <c r="E44" s="2">
        <v>42712.450972222221</v>
      </c>
      <c r="F44">
        <v>5.0000000000000001E-3</v>
      </c>
      <c r="G44">
        <v>0</v>
      </c>
      <c r="H44">
        <v>3.0000000000000001E-3</v>
      </c>
      <c r="I44">
        <v>0</v>
      </c>
      <c r="J44">
        <v>2258.6999999999998</v>
      </c>
      <c r="K44">
        <v>2223.1</v>
      </c>
      <c r="L44">
        <v>5.8</v>
      </c>
      <c r="M44">
        <v>2.6</v>
      </c>
      <c r="N44">
        <v>1690</v>
      </c>
      <c r="O44">
        <v>-390</v>
      </c>
      <c r="P44">
        <v>208</v>
      </c>
      <c r="Q44">
        <v>-89</v>
      </c>
      <c r="R44">
        <v>184</v>
      </c>
      <c r="S44">
        <v>-60</v>
      </c>
      <c r="T44">
        <v>1.29</v>
      </c>
      <c r="U44">
        <v>2</v>
      </c>
      <c r="V44">
        <v>3.1949999999999998</v>
      </c>
      <c r="W44">
        <v>3.5000000000000003E-2</v>
      </c>
      <c r="X44">
        <v>-2.0350000000000001</v>
      </c>
      <c r="Y44">
        <v>-2</v>
      </c>
      <c r="Z44">
        <v>3.3149999999999999</v>
      </c>
      <c r="AA44">
        <v>0.93400000000000005</v>
      </c>
      <c r="AB44">
        <v>233.35</v>
      </c>
      <c r="AC44">
        <v>455.81</v>
      </c>
      <c r="AD44">
        <v>566.83000000000004</v>
      </c>
      <c r="AE44">
        <v>677.88</v>
      </c>
      <c r="AF44">
        <v>8892.2099999999991</v>
      </c>
      <c r="AG44">
        <v>2205.5</v>
      </c>
      <c r="AH44">
        <v>3.0000000000000001E-3</v>
      </c>
      <c r="AI44">
        <v>0.4</v>
      </c>
      <c r="AJ44">
        <v>0</v>
      </c>
      <c r="AK44">
        <v>13.476000000000001</v>
      </c>
      <c r="AL44">
        <v>0</v>
      </c>
    </row>
    <row r="45" spans="1:38" x14ac:dyDescent="0.25">
      <c r="A45">
        <v>31</v>
      </c>
      <c r="B45" t="s">
        <v>39</v>
      </c>
      <c r="C45">
        <v>90</v>
      </c>
      <c r="D45">
        <v>205.31399999999999</v>
      </c>
      <c r="E45" s="2">
        <v>42712.451180555552</v>
      </c>
      <c r="F45">
        <v>3.0000000000000001E-3</v>
      </c>
      <c r="G45">
        <v>0</v>
      </c>
      <c r="H45">
        <v>3.0000000000000001E-3</v>
      </c>
      <c r="I45">
        <v>0</v>
      </c>
      <c r="J45">
        <v>2046.8</v>
      </c>
      <c r="K45">
        <v>2013.6</v>
      </c>
      <c r="L45">
        <v>5.4</v>
      </c>
      <c r="M45">
        <v>2</v>
      </c>
      <c r="N45">
        <v>1093</v>
      </c>
      <c r="O45">
        <v>218</v>
      </c>
      <c r="P45">
        <v>66</v>
      </c>
      <c r="Q45">
        <v>82</v>
      </c>
      <c r="R45">
        <v>49</v>
      </c>
      <c r="S45">
        <v>28</v>
      </c>
      <c r="T45">
        <v>3.0049999999999999</v>
      </c>
      <c r="U45">
        <v>2</v>
      </c>
      <c r="V45">
        <v>2.855</v>
      </c>
      <c r="W45">
        <v>3.5000000000000003E-2</v>
      </c>
      <c r="X45">
        <v>-2.0350000000000001</v>
      </c>
      <c r="Y45">
        <v>-2</v>
      </c>
      <c r="Z45">
        <v>3.3149999999999999</v>
      </c>
      <c r="AA45">
        <v>0.93400000000000005</v>
      </c>
      <c r="AB45">
        <v>211.23</v>
      </c>
      <c r="AC45">
        <v>412.65</v>
      </c>
      <c r="AD45">
        <v>513.33000000000004</v>
      </c>
      <c r="AE45">
        <v>613.95000000000005</v>
      </c>
      <c r="AF45">
        <v>8054.07</v>
      </c>
      <c r="AG45">
        <v>2025.9</v>
      </c>
      <c r="AH45">
        <v>3.0000000000000001E-3</v>
      </c>
      <c r="AI45">
        <v>3.8</v>
      </c>
      <c r="AJ45">
        <v>2E-3</v>
      </c>
      <c r="AK45">
        <v>13.476000000000001</v>
      </c>
      <c r="AL45">
        <v>0</v>
      </c>
    </row>
    <row r="46" spans="1:38" x14ac:dyDescent="0.25">
      <c r="A46">
        <v>31</v>
      </c>
      <c r="B46" t="s">
        <v>39</v>
      </c>
      <c r="C46">
        <v>90</v>
      </c>
      <c r="D46">
        <v>184.499</v>
      </c>
      <c r="E46" s="2">
        <v>42712.451423611114</v>
      </c>
      <c r="F46">
        <v>0</v>
      </c>
      <c r="G46">
        <v>-1E-3</v>
      </c>
      <c r="H46">
        <v>1E-3</v>
      </c>
      <c r="I46">
        <v>-1E-3</v>
      </c>
      <c r="J46">
        <v>1842.4</v>
      </c>
      <c r="K46">
        <v>1809.4</v>
      </c>
      <c r="L46">
        <v>2.2999999999999998</v>
      </c>
      <c r="M46">
        <v>0.8</v>
      </c>
      <c r="N46">
        <v>1437</v>
      </c>
      <c r="O46">
        <v>-33</v>
      </c>
      <c r="P46">
        <v>12</v>
      </c>
      <c r="Q46">
        <v>7</v>
      </c>
      <c r="R46">
        <v>-10</v>
      </c>
      <c r="S46">
        <v>2</v>
      </c>
      <c r="T46">
        <v>1</v>
      </c>
      <c r="U46">
        <v>1</v>
      </c>
      <c r="V46">
        <v>3.5049999999999999</v>
      </c>
      <c r="W46">
        <v>3.5000000000000003E-2</v>
      </c>
      <c r="X46">
        <v>-2.0350000000000001</v>
      </c>
      <c r="Y46">
        <v>-2</v>
      </c>
      <c r="Z46">
        <v>3.3149999999999999</v>
      </c>
      <c r="AA46">
        <v>0.93400000000000005</v>
      </c>
      <c r="AB46">
        <v>189.98</v>
      </c>
      <c r="AC46">
        <v>370.86</v>
      </c>
      <c r="AD46">
        <v>461.31</v>
      </c>
      <c r="AE46">
        <v>551.77</v>
      </c>
      <c r="AF46">
        <v>7237.52</v>
      </c>
      <c r="AG46">
        <v>1820.2</v>
      </c>
      <c r="AH46">
        <v>1E-3</v>
      </c>
      <c r="AI46">
        <v>-0.3</v>
      </c>
      <c r="AJ46">
        <v>0</v>
      </c>
      <c r="AK46">
        <v>13.476000000000001</v>
      </c>
      <c r="AL46">
        <v>0</v>
      </c>
    </row>
    <row r="47" spans="1:38" x14ac:dyDescent="0.25">
      <c r="A47">
        <v>31</v>
      </c>
      <c r="B47" t="s">
        <v>39</v>
      </c>
      <c r="C47">
        <v>90</v>
      </c>
      <c r="D47">
        <v>163.613</v>
      </c>
      <c r="E47" s="2">
        <v>42712.451608796298</v>
      </c>
      <c r="F47">
        <v>0</v>
      </c>
      <c r="G47">
        <v>-6.0000000000000001E-3</v>
      </c>
      <c r="H47">
        <v>1E-3</v>
      </c>
      <c r="I47">
        <v>-4.0000000000000001E-3</v>
      </c>
      <c r="J47">
        <v>1634.4</v>
      </c>
      <c r="K47">
        <v>1604.6</v>
      </c>
      <c r="L47">
        <v>1.7</v>
      </c>
      <c r="M47">
        <v>0.4</v>
      </c>
      <c r="N47">
        <v>1205</v>
      </c>
      <c r="O47">
        <v>10</v>
      </c>
      <c r="P47">
        <v>-2</v>
      </c>
      <c r="Q47">
        <v>8</v>
      </c>
      <c r="R47">
        <v>-1</v>
      </c>
      <c r="S47">
        <v>3</v>
      </c>
      <c r="T47">
        <v>3.5750000000000002</v>
      </c>
      <c r="U47">
        <v>0</v>
      </c>
      <c r="V47">
        <v>3.96</v>
      </c>
      <c r="W47">
        <v>3.5000000000000003E-2</v>
      </c>
      <c r="X47">
        <v>-2.0350000000000001</v>
      </c>
      <c r="Y47">
        <v>-2</v>
      </c>
      <c r="Z47">
        <v>3.3149999999999999</v>
      </c>
      <c r="AA47">
        <v>0.93400000000000005</v>
      </c>
      <c r="AB47">
        <v>168.46</v>
      </c>
      <c r="AC47">
        <v>328.91</v>
      </c>
      <c r="AD47">
        <v>409.14</v>
      </c>
      <c r="AE47">
        <v>489.34</v>
      </c>
      <c r="AF47">
        <v>6418.21</v>
      </c>
      <c r="AG47">
        <v>1600.8</v>
      </c>
      <c r="AH47">
        <v>1E-3</v>
      </c>
      <c r="AI47">
        <v>0.6</v>
      </c>
      <c r="AJ47">
        <v>0</v>
      </c>
      <c r="AK47">
        <v>13.476000000000001</v>
      </c>
      <c r="AL47">
        <v>0</v>
      </c>
    </row>
    <row r="48" spans="1:38" x14ac:dyDescent="0.25">
      <c r="A48">
        <v>31</v>
      </c>
      <c r="B48" t="s">
        <v>39</v>
      </c>
      <c r="C48">
        <v>90</v>
      </c>
      <c r="D48">
        <v>142.892</v>
      </c>
      <c r="E48" s="2">
        <v>42712.451770833337</v>
      </c>
      <c r="F48">
        <v>0</v>
      </c>
      <c r="G48">
        <v>-1E-3</v>
      </c>
      <c r="H48">
        <v>2E-3</v>
      </c>
      <c r="I48">
        <v>-1E-3</v>
      </c>
      <c r="J48">
        <v>1426</v>
      </c>
      <c r="K48">
        <v>1401.4</v>
      </c>
      <c r="L48">
        <v>2.2999999999999998</v>
      </c>
      <c r="M48">
        <v>0.6</v>
      </c>
      <c r="N48">
        <v>802</v>
      </c>
      <c r="O48">
        <v>25</v>
      </c>
      <c r="P48">
        <v>-9</v>
      </c>
      <c r="Q48">
        <v>-4</v>
      </c>
      <c r="R48">
        <v>7</v>
      </c>
      <c r="S48">
        <v>6</v>
      </c>
      <c r="T48">
        <v>0.495</v>
      </c>
      <c r="U48">
        <v>5</v>
      </c>
      <c r="V48">
        <v>0.5</v>
      </c>
      <c r="W48">
        <v>0.13500000000000001</v>
      </c>
      <c r="X48">
        <v>0.31</v>
      </c>
      <c r="Y48">
        <v>0.44500000000000001</v>
      </c>
      <c r="Z48">
        <v>0.89500000000000002</v>
      </c>
      <c r="AA48">
        <v>2.0110000000000001</v>
      </c>
      <c r="AB48">
        <v>147.12</v>
      </c>
      <c r="AC48">
        <v>287.3</v>
      </c>
      <c r="AD48">
        <v>357.38</v>
      </c>
      <c r="AE48">
        <v>427.5</v>
      </c>
      <c r="AF48">
        <v>5605.35</v>
      </c>
      <c r="AG48">
        <v>1398.6</v>
      </c>
      <c r="AH48">
        <v>2E-3</v>
      </c>
      <c r="AI48">
        <v>1.8</v>
      </c>
      <c r="AJ48">
        <v>1E-3</v>
      </c>
      <c r="AK48">
        <v>0.98199999999999998</v>
      </c>
      <c r="AL48">
        <v>0</v>
      </c>
    </row>
    <row r="49" spans="1:38" x14ac:dyDescent="0.25">
      <c r="A49">
        <v>31</v>
      </c>
      <c r="B49" t="s">
        <v>39</v>
      </c>
      <c r="C49">
        <v>90</v>
      </c>
      <c r="D49">
        <v>123.245</v>
      </c>
      <c r="E49" s="2">
        <v>42712.451944444445</v>
      </c>
      <c r="F49">
        <v>3.0000000000000001E-3</v>
      </c>
      <c r="G49">
        <v>0</v>
      </c>
      <c r="H49">
        <v>3.0000000000000001E-3</v>
      </c>
      <c r="I49">
        <v>-1E-3</v>
      </c>
      <c r="J49">
        <v>1231.7</v>
      </c>
      <c r="K49">
        <v>1208.7</v>
      </c>
      <c r="L49">
        <v>3.4</v>
      </c>
      <c r="M49">
        <v>1</v>
      </c>
      <c r="N49">
        <v>876</v>
      </c>
      <c r="O49">
        <v>5</v>
      </c>
      <c r="P49">
        <v>-12</v>
      </c>
      <c r="Q49">
        <v>1</v>
      </c>
      <c r="R49">
        <v>-4</v>
      </c>
      <c r="S49">
        <v>8</v>
      </c>
      <c r="T49">
        <v>2.63</v>
      </c>
      <c r="U49">
        <v>2</v>
      </c>
      <c r="V49">
        <v>2.1150000000000002</v>
      </c>
      <c r="W49">
        <v>0.01</v>
      </c>
      <c r="X49">
        <v>1.98</v>
      </c>
      <c r="Y49">
        <v>1.99</v>
      </c>
      <c r="Z49">
        <v>0.91</v>
      </c>
      <c r="AA49">
        <v>0.45700000000000002</v>
      </c>
      <c r="AB49">
        <v>126.92</v>
      </c>
      <c r="AC49">
        <v>247.8</v>
      </c>
      <c r="AD49">
        <v>308.26</v>
      </c>
      <c r="AE49">
        <v>368.7</v>
      </c>
      <c r="AF49">
        <v>4834.67</v>
      </c>
      <c r="AG49">
        <v>1215.2</v>
      </c>
      <c r="AH49">
        <v>3.0000000000000001E-3</v>
      </c>
      <c r="AI49">
        <v>1.5</v>
      </c>
      <c r="AJ49">
        <v>1E-3</v>
      </c>
      <c r="AK49">
        <v>1.0149999999999999</v>
      </c>
      <c r="AL49">
        <v>0</v>
      </c>
    </row>
    <row r="50" spans="1:38" x14ac:dyDescent="0.25">
      <c r="A50">
        <v>31</v>
      </c>
      <c r="B50" t="s">
        <v>39</v>
      </c>
      <c r="C50">
        <v>90</v>
      </c>
      <c r="D50">
        <v>102.785</v>
      </c>
      <c r="E50" s="2">
        <v>42712.45207175926</v>
      </c>
      <c r="F50">
        <v>0</v>
      </c>
      <c r="G50">
        <v>-1E-3</v>
      </c>
      <c r="H50">
        <v>1E-3</v>
      </c>
      <c r="I50">
        <v>-1E-3</v>
      </c>
      <c r="J50">
        <v>1025</v>
      </c>
      <c r="K50">
        <v>1008</v>
      </c>
      <c r="L50">
        <v>1.4</v>
      </c>
      <c r="M50">
        <v>0.6</v>
      </c>
      <c r="N50">
        <v>572</v>
      </c>
      <c r="O50">
        <v>40</v>
      </c>
      <c r="P50">
        <v>19</v>
      </c>
      <c r="Q50">
        <v>15</v>
      </c>
      <c r="R50">
        <v>-6</v>
      </c>
      <c r="S50">
        <v>-2</v>
      </c>
      <c r="T50">
        <v>0.62</v>
      </c>
      <c r="U50">
        <v>1</v>
      </c>
      <c r="V50">
        <v>2.4950000000000001</v>
      </c>
      <c r="W50">
        <v>0.01</v>
      </c>
      <c r="X50">
        <v>-0.13500000000000001</v>
      </c>
      <c r="Y50">
        <v>-0.125</v>
      </c>
      <c r="Z50">
        <v>3.0249999999999999</v>
      </c>
      <c r="AA50">
        <v>0.45700000000000002</v>
      </c>
      <c r="AB50">
        <v>105.83</v>
      </c>
      <c r="AC50">
        <v>206.56</v>
      </c>
      <c r="AD50">
        <v>256.94</v>
      </c>
      <c r="AE50">
        <v>307.36</v>
      </c>
      <c r="AF50">
        <v>4032.03</v>
      </c>
      <c r="AG50">
        <v>1007.8</v>
      </c>
      <c r="AH50">
        <v>1E-3</v>
      </c>
      <c r="AI50">
        <v>-0.4</v>
      </c>
      <c r="AJ50">
        <v>0</v>
      </c>
      <c r="AK50">
        <v>11.221</v>
      </c>
      <c r="AL50">
        <v>0</v>
      </c>
    </row>
    <row r="51" spans="1:38" x14ac:dyDescent="0.25">
      <c r="A51">
        <v>31</v>
      </c>
      <c r="B51" t="s">
        <v>39</v>
      </c>
      <c r="C51">
        <v>90</v>
      </c>
      <c r="D51">
        <v>82.048000000000002</v>
      </c>
      <c r="E51" s="2">
        <v>42712.452210648145</v>
      </c>
      <c r="F51">
        <v>0</v>
      </c>
      <c r="G51">
        <v>-4.0000000000000001E-3</v>
      </c>
      <c r="H51">
        <v>2E-3</v>
      </c>
      <c r="I51">
        <v>-3.0000000000000001E-3</v>
      </c>
      <c r="J51">
        <v>821.6</v>
      </c>
      <c r="K51">
        <v>804.6</v>
      </c>
      <c r="L51">
        <v>1.4</v>
      </c>
      <c r="M51">
        <v>0.7</v>
      </c>
      <c r="N51">
        <v>673</v>
      </c>
      <c r="O51">
        <v>20</v>
      </c>
      <c r="P51">
        <v>32</v>
      </c>
      <c r="Q51">
        <v>6</v>
      </c>
      <c r="R51">
        <v>1</v>
      </c>
      <c r="S51">
        <v>17</v>
      </c>
      <c r="T51">
        <v>1.1850000000000001</v>
      </c>
      <c r="U51">
        <v>0</v>
      </c>
      <c r="V51">
        <v>3.4750000000000001</v>
      </c>
      <c r="W51">
        <v>0.01</v>
      </c>
      <c r="X51">
        <v>-0.13500000000000001</v>
      </c>
      <c r="Y51">
        <v>-0.125</v>
      </c>
      <c r="Z51">
        <v>3.0249999999999999</v>
      </c>
      <c r="AA51">
        <v>0.45700000000000002</v>
      </c>
      <c r="AB51">
        <v>84.46</v>
      </c>
      <c r="AC51">
        <v>164.86</v>
      </c>
      <c r="AD51">
        <v>205.09</v>
      </c>
      <c r="AE51">
        <v>245.3</v>
      </c>
      <c r="AF51">
        <v>3218.57</v>
      </c>
      <c r="AG51">
        <v>804.7</v>
      </c>
      <c r="AH51">
        <v>2E-3</v>
      </c>
      <c r="AI51">
        <v>-1.4</v>
      </c>
      <c r="AJ51">
        <v>-2E-3</v>
      </c>
      <c r="AK51">
        <v>11.221</v>
      </c>
      <c r="AL51">
        <v>0</v>
      </c>
    </row>
    <row r="52" spans="1:38" x14ac:dyDescent="0.25">
      <c r="A52">
        <v>31</v>
      </c>
      <c r="B52" t="s">
        <v>39</v>
      </c>
      <c r="C52">
        <v>90</v>
      </c>
      <c r="D52">
        <v>61.408000000000001</v>
      </c>
      <c r="E52" s="2">
        <v>42712.45239583333</v>
      </c>
      <c r="F52">
        <v>2E-3</v>
      </c>
      <c r="G52">
        <v>0</v>
      </c>
      <c r="H52">
        <v>3.0000000000000001E-3</v>
      </c>
      <c r="I52">
        <v>-3.0000000000000001E-3</v>
      </c>
      <c r="J52">
        <v>614.6</v>
      </c>
      <c r="K52">
        <v>602.20000000000005</v>
      </c>
      <c r="L52">
        <v>1.6</v>
      </c>
      <c r="M52">
        <v>0.7</v>
      </c>
      <c r="N52">
        <v>526</v>
      </c>
      <c r="O52">
        <v>28</v>
      </c>
      <c r="P52">
        <v>-13</v>
      </c>
      <c r="Q52">
        <v>0</v>
      </c>
      <c r="R52">
        <v>1</v>
      </c>
      <c r="S52">
        <v>0</v>
      </c>
      <c r="T52">
        <v>1.9</v>
      </c>
      <c r="U52">
        <v>2</v>
      </c>
      <c r="V52">
        <v>0.82499999999999996</v>
      </c>
      <c r="W52">
        <v>-0.125</v>
      </c>
      <c r="X52">
        <v>0.82499999999999996</v>
      </c>
      <c r="Y52">
        <v>0.7</v>
      </c>
      <c r="Z52">
        <v>1.31</v>
      </c>
      <c r="AA52">
        <v>1.871</v>
      </c>
      <c r="AB52">
        <v>63.29</v>
      </c>
      <c r="AC52">
        <v>123.55</v>
      </c>
      <c r="AD52">
        <v>153.65</v>
      </c>
      <c r="AE52">
        <v>183.75</v>
      </c>
      <c r="AF52">
        <v>2408.91</v>
      </c>
      <c r="AG52">
        <v>602.1</v>
      </c>
      <c r="AH52">
        <v>3.0000000000000001E-3</v>
      </c>
      <c r="AI52">
        <v>0.3</v>
      </c>
      <c r="AJ52">
        <v>0</v>
      </c>
      <c r="AK52">
        <v>2.1040000000000001</v>
      </c>
      <c r="AL52">
        <v>0</v>
      </c>
    </row>
    <row r="53" spans="1:38" x14ac:dyDescent="0.25">
      <c r="A53">
        <v>31</v>
      </c>
      <c r="B53" t="s">
        <v>39</v>
      </c>
      <c r="C53">
        <v>90</v>
      </c>
      <c r="D53">
        <v>41.19</v>
      </c>
      <c r="E53" s="2">
        <v>42712.452546296299</v>
      </c>
      <c r="F53">
        <v>0</v>
      </c>
      <c r="G53">
        <v>-6.0000000000000001E-3</v>
      </c>
      <c r="H53">
        <v>0</v>
      </c>
      <c r="I53">
        <v>-4.0000000000000001E-3</v>
      </c>
      <c r="J53">
        <v>413</v>
      </c>
      <c r="K53">
        <v>404</v>
      </c>
      <c r="L53">
        <v>0.1</v>
      </c>
      <c r="M53">
        <v>0</v>
      </c>
      <c r="N53">
        <v>377</v>
      </c>
      <c r="O53">
        <v>-25</v>
      </c>
      <c r="P53">
        <v>-28</v>
      </c>
      <c r="Q53">
        <v>-5</v>
      </c>
      <c r="R53">
        <v>-3</v>
      </c>
      <c r="S53">
        <v>-2</v>
      </c>
      <c r="T53">
        <v>3.5</v>
      </c>
      <c r="U53">
        <v>0</v>
      </c>
      <c r="V53">
        <v>3.8</v>
      </c>
      <c r="W53">
        <v>-0.125</v>
      </c>
      <c r="X53">
        <v>0</v>
      </c>
      <c r="Y53">
        <v>-0.125</v>
      </c>
      <c r="Z53">
        <v>2.1349999999999998</v>
      </c>
      <c r="AA53">
        <v>1.871</v>
      </c>
      <c r="AB53">
        <v>42.4</v>
      </c>
      <c r="AC53">
        <v>82.77</v>
      </c>
      <c r="AD53">
        <v>102.96</v>
      </c>
      <c r="AE53">
        <v>123.17</v>
      </c>
      <c r="AF53">
        <v>1615.81</v>
      </c>
      <c r="AG53">
        <v>403.8</v>
      </c>
      <c r="AH53">
        <v>0</v>
      </c>
      <c r="AI53">
        <v>-0.3</v>
      </c>
      <c r="AJ53">
        <v>-1E-3</v>
      </c>
      <c r="AK53">
        <v>5.59</v>
      </c>
      <c r="AL53">
        <v>0</v>
      </c>
    </row>
    <row r="54" spans="1:38" x14ac:dyDescent="0.25">
      <c r="A54">
        <v>31</v>
      </c>
      <c r="B54" t="s">
        <v>39</v>
      </c>
      <c r="C54">
        <v>90</v>
      </c>
      <c r="D54">
        <v>20.747</v>
      </c>
      <c r="E54" s="2">
        <v>42712.452673611115</v>
      </c>
      <c r="F54">
        <v>0</v>
      </c>
      <c r="G54">
        <v>-1.2999999999999999E-2</v>
      </c>
      <c r="H54">
        <v>1E-3</v>
      </c>
      <c r="I54">
        <v>-6.0000000000000001E-3</v>
      </c>
      <c r="J54">
        <v>209.5</v>
      </c>
      <c r="K54">
        <v>203.4</v>
      </c>
      <c r="L54">
        <v>0.2</v>
      </c>
      <c r="M54">
        <v>0.1</v>
      </c>
      <c r="N54">
        <v>185</v>
      </c>
      <c r="O54">
        <v>3</v>
      </c>
      <c r="P54">
        <v>-17</v>
      </c>
      <c r="Q54">
        <v>-7</v>
      </c>
      <c r="R54">
        <v>2</v>
      </c>
      <c r="S54">
        <v>0</v>
      </c>
      <c r="T54">
        <v>2.355</v>
      </c>
      <c r="U54">
        <v>0</v>
      </c>
      <c r="V54">
        <v>3.95</v>
      </c>
      <c r="W54">
        <v>-0.125</v>
      </c>
      <c r="X54">
        <v>0</v>
      </c>
      <c r="Y54">
        <v>-0.125</v>
      </c>
      <c r="Z54">
        <v>2.1349999999999998</v>
      </c>
      <c r="AA54">
        <v>1.871</v>
      </c>
      <c r="AB54">
        <v>21.33</v>
      </c>
      <c r="AC54">
        <v>41.65</v>
      </c>
      <c r="AD54">
        <v>51.81</v>
      </c>
      <c r="AE54">
        <v>61.97</v>
      </c>
      <c r="AF54">
        <v>813.86</v>
      </c>
      <c r="AG54">
        <v>203.8</v>
      </c>
      <c r="AH54">
        <v>1E-3</v>
      </c>
      <c r="AI54">
        <v>-0.9</v>
      </c>
      <c r="AJ54">
        <v>-4.0000000000000001E-3</v>
      </c>
      <c r="AK54">
        <v>5.59</v>
      </c>
      <c r="AL54">
        <v>0</v>
      </c>
    </row>
    <row r="55" spans="1:38" x14ac:dyDescent="0.25">
      <c r="A55">
        <v>31</v>
      </c>
      <c r="B55" t="s">
        <v>39</v>
      </c>
      <c r="C55">
        <v>90</v>
      </c>
      <c r="D55">
        <v>0.192</v>
      </c>
      <c r="E55" s="2">
        <v>42712.452835648146</v>
      </c>
      <c r="F55">
        <v>1.573</v>
      </c>
      <c r="G55">
        <v>0</v>
      </c>
      <c r="H55">
        <v>0.71</v>
      </c>
      <c r="I55">
        <v>-1.2999999999999999E-2</v>
      </c>
      <c r="J55">
        <v>4.5999999999999996</v>
      </c>
      <c r="K55">
        <v>1.9</v>
      </c>
      <c r="L55">
        <v>2.6</v>
      </c>
      <c r="M55">
        <v>0.7</v>
      </c>
      <c r="N55">
        <v>132</v>
      </c>
      <c r="O55">
        <v>94</v>
      </c>
      <c r="P55">
        <v>3</v>
      </c>
      <c r="Q55">
        <v>2</v>
      </c>
      <c r="R55">
        <v>9</v>
      </c>
      <c r="S55">
        <v>8</v>
      </c>
      <c r="T55">
        <v>0.85499999999999998</v>
      </c>
      <c r="U55">
        <v>1</v>
      </c>
      <c r="V55">
        <v>2.915</v>
      </c>
      <c r="W55">
        <v>-0.125</v>
      </c>
      <c r="X55">
        <v>0</v>
      </c>
      <c r="Y55">
        <v>-0.125</v>
      </c>
      <c r="Z55">
        <v>2.1349999999999998</v>
      </c>
      <c r="AA55">
        <v>1.871</v>
      </c>
      <c r="AB55">
        <v>0.2</v>
      </c>
      <c r="AC55">
        <v>0.38</v>
      </c>
      <c r="AD55">
        <v>0.49</v>
      </c>
      <c r="AE55">
        <v>0.57999999999999996</v>
      </c>
      <c r="AF55">
        <v>7.54</v>
      </c>
      <c r="AG55">
        <v>4.0999999999999996</v>
      </c>
      <c r="AH55">
        <v>0.64600000000000002</v>
      </c>
      <c r="AI55">
        <v>1.6</v>
      </c>
      <c r="AJ55">
        <v>0.35399999999999998</v>
      </c>
      <c r="AK55">
        <v>5.59</v>
      </c>
      <c r="AL55">
        <v>2.5999999999999999E-2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topLeftCell="A9" workbookViewId="0">
      <selection activeCell="C27" sqref="C27"/>
    </sheetView>
  </sheetViews>
  <sheetFormatPr defaultRowHeight="15" x14ac:dyDescent="0.25"/>
  <sheetData>
    <row r="2" spans="1:9" x14ac:dyDescent="0.25">
      <c r="A2">
        <v>1</v>
      </c>
      <c r="B2">
        <v>0</v>
      </c>
      <c r="C2">
        <v>1.7000000000000001E-2</v>
      </c>
      <c r="H2">
        <v>0</v>
      </c>
      <c r="I2">
        <v>0</v>
      </c>
    </row>
    <row r="3" spans="1:9" x14ac:dyDescent="0.25">
      <c r="A3">
        <v>2</v>
      </c>
      <c r="B3">
        <v>20.45</v>
      </c>
      <c r="C3">
        <v>20.538</v>
      </c>
      <c r="F3">
        <f>SUM(B2:B22)</f>
        <v>405.94999999999993</v>
      </c>
      <c r="H3">
        <v>20.45</v>
      </c>
      <c r="I3">
        <f>I2+H3</f>
        <v>20.45</v>
      </c>
    </row>
    <row r="4" spans="1:9" x14ac:dyDescent="0.25">
      <c r="A4">
        <v>3</v>
      </c>
      <c r="B4">
        <v>20.3</v>
      </c>
      <c r="C4">
        <v>40.851999999999997</v>
      </c>
      <c r="H4">
        <v>20.3</v>
      </c>
      <c r="I4">
        <f t="shared" ref="I4:I27" si="0">I3+H4</f>
        <v>40.75</v>
      </c>
    </row>
    <row r="5" spans="1:9" x14ac:dyDescent="0.25">
      <c r="A5">
        <v>4</v>
      </c>
      <c r="B5">
        <v>20.05</v>
      </c>
      <c r="C5">
        <v>60.889000000000003</v>
      </c>
      <c r="H5">
        <v>20.05</v>
      </c>
      <c r="I5">
        <f t="shared" si="0"/>
        <v>60.8</v>
      </c>
    </row>
    <row r="6" spans="1:9" x14ac:dyDescent="0.25">
      <c r="A6">
        <v>5</v>
      </c>
      <c r="B6">
        <v>20.350000000000001</v>
      </c>
      <c r="C6">
        <v>81.272999999999996</v>
      </c>
      <c r="H6">
        <v>20.350000000000001</v>
      </c>
      <c r="I6">
        <f t="shared" si="0"/>
        <v>81.150000000000006</v>
      </c>
    </row>
    <row r="7" spans="1:9" x14ac:dyDescent="0.25">
      <c r="A7">
        <v>6</v>
      </c>
      <c r="B7">
        <v>20.6</v>
      </c>
      <c r="C7">
        <v>101.887</v>
      </c>
      <c r="H7">
        <v>20.6</v>
      </c>
      <c r="I7">
        <f t="shared" si="0"/>
        <v>101.75</v>
      </c>
    </row>
    <row r="8" spans="1:9" x14ac:dyDescent="0.25">
      <c r="A8">
        <v>7</v>
      </c>
      <c r="B8">
        <v>20.3</v>
      </c>
      <c r="C8">
        <v>122.28700000000001</v>
      </c>
      <c r="H8">
        <v>20.3</v>
      </c>
      <c r="I8">
        <f t="shared" si="0"/>
        <v>122.05</v>
      </c>
    </row>
    <row r="9" spans="1:9" x14ac:dyDescent="0.25">
      <c r="A9">
        <v>8</v>
      </c>
      <c r="B9">
        <v>19.55</v>
      </c>
      <c r="C9">
        <v>141.96</v>
      </c>
      <c r="H9">
        <v>19.55</v>
      </c>
      <c r="I9">
        <f t="shared" si="0"/>
        <v>141.6</v>
      </c>
    </row>
    <row r="10" spans="1:9" x14ac:dyDescent="0.25">
      <c r="A10">
        <v>9</v>
      </c>
      <c r="B10">
        <v>20.6</v>
      </c>
      <c r="C10">
        <v>162.57900000000001</v>
      </c>
      <c r="H10">
        <v>20.6</v>
      </c>
      <c r="I10">
        <f t="shared" si="0"/>
        <v>162.19999999999999</v>
      </c>
    </row>
    <row r="11" spans="1:9" x14ac:dyDescent="0.25">
      <c r="A11">
        <v>10</v>
      </c>
      <c r="B11">
        <v>20.7</v>
      </c>
      <c r="C11">
        <v>183.345</v>
      </c>
      <c r="H11">
        <v>20.7</v>
      </c>
      <c r="I11">
        <f t="shared" si="0"/>
        <v>182.89999999999998</v>
      </c>
    </row>
    <row r="12" spans="1:9" x14ac:dyDescent="0.25">
      <c r="A12">
        <v>11</v>
      </c>
      <c r="B12">
        <v>20.75</v>
      </c>
      <c r="C12">
        <v>204.517</v>
      </c>
      <c r="H12">
        <v>20.75</v>
      </c>
      <c r="I12">
        <f t="shared" si="0"/>
        <v>203.64999999999998</v>
      </c>
    </row>
    <row r="13" spans="1:9" x14ac:dyDescent="0.25">
      <c r="A13">
        <v>12</v>
      </c>
      <c r="B13">
        <v>21.25</v>
      </c>
      <c r="C13">
        <v>225.839</v>
      </c>
      <c r="H13">
        <v>21.25</v>
      </c>
      <c r="I13">
        <f t="shared" si="0"/>
        <v>224.89999999999998</v>
      </c>
    </row>
    <row r="14" spans="1:9" x14ac:dyDescent="0.25">
      <c r="A14">
        <v>13</v>
      </c>
      <c r="B14">
        <v>20.05</v>
      </c>
      <c r="C14">
        <v>245.94499999999999</v>
      </c>
      <c r="H14">
        <v>20.05</v>
      </c>
      <c r="I14">
        <f t="shared" si="0"/>
        <v>244.95</v>
      </c>
    </row>
    <row r="15" spans="1:9" x14ac:dyDescent="0.25">
      <c r="A15">
        <v>14</v>
      </c>
      <c r="B15">
        <v>20.45</v>
      </c>
      <c r="C15">
        <v>266.45699999999999</v>
      </c>
      <c r="H15">
        <v>20.45</v>
      </c>
      <c r="I15">
        <f t="shared" si="0"/>
        <v>265.39999999999998</v>
      </c>
    </row>
    <row r="16" spans="1:9" x14ac:dyDescent="0.25">
      <c r="A16">
        <v>15</v>
      </c>
      <c r="B16">
        <v>20.399999999999999</v>
      </c>
      <c r="C16">
        <v>287.322</v>
      </c>
      <c r="H16">
        <v>20.399999999999999</v>
      </c>
      <c r="I16">
        <f t="shared" si="0"/>
        <v>285.79999999999995</v>
      </c>
    </row>
    <row r="17" spans="1:9" x14ac:dyDescent="0.25">
      <c r="A17">
        <v>16</v>
      </c>
      <c r="B17">
        <v>19.850000000000001</v>
      </c>
      <c r="C17">
        <v>307.26</v>
      </c>
      <c r="H17">
        <v>19.850000000000001</v>
      </c>
      <c r="I17">
        <f t="shared" si="0"/>
        <v>305.64999999999998</v>
      </c>
    </row>
    <row r="18" spans="1:9" x14ac:dyDescent="0.25">
      <c r="A18">
        <v>17</v>
      </c>
      <c r="B18">
        <v>20.149999999999999</v>
      </c>
      <c r="C18">
        <v>327.52300000000002</v>
      </c>
      <c r="H18">
        <v>20.149999999999999</v>
      </c>
      <c r="I18">
        <f t="shared" si="0"/>
        <v>325.79999999999995</v>
      </c>
    </row>
    <row r="19" spans="1:9" x14ac:dyDescent="0.25">
      <c r="A19">
        <v>18</v>
      </c>
      <c r="B19">
        <v>19.95</v>
      </c>
      <c r="C19">
        <v>347.76499999999999</v>
      </c>
      <c r="H19">
        <v>19.95</v>
      </c>
      <c r="I19">
        <f t="shared" si="0"/>
        <v>345.74999999999994</v>
      </c>
    </row>
    <row r="20" spans="1:9" x14ac:dyDescent="0.25">
      <c r="A20">
        <v>19</v>
      </c>
      <c r="B20">
        <v>19.399999999999999</v>
      </c>
      <c r="C20">
        <v>367.327</v>
      </c>
      <c r="H20">
        <v>19.399999999999999</v>
      </c>
      <c r="I20">
        <f t="shared" si="0"/>
        <v>365.14999999999992</v>
      </c>
    </row>
    <row r="21" spans="1:9" x14ac:dyDescent="0.25">
      <c r="A21">
        <v>20</v>
      </c>
      <c r="B21">
        <v>19.850000000000001</v>
      </c>
      <c r="C21">
        <v>387.21199999999999</v>
      </c>
      <c r="H21">
        <v>19.850000000000001</v>
      </c>
      <c r="I21">
        <f t="shared" si="0"/>
        <v>384.99999999999994</v>
      </c>
    </row>
    <row r="22" spans="1:9" x14ac:dyDescent="0.25">
      <c r="A22">
        <v>21</v>
      </c>
      <c r="B22">
        <v>20.95</v>
      </c>
      <c r="C22">
        <v>408.25400000000002</v>
      </c>
      <c r="H22">
        <v>20.95</v>
      </c>
      <c r="I22">
        <f t="shared" si="0"/>
        <v>405.94999999999993</v>
      </c>
    </row>
    <row r="23" spans="1:9" x14ac:dyDescent="0.25">
      <c r="A23">
        <v>22</v>
      </c>
      <c r="B23">
        <v>20</v>
      </c>
      <c r="C23">
        <v>428.37200000000001</v>
      </c>
      <c r="H23">
        <v>20</v>
      </c>
      <c r="I23">
        <f t="shared" si="0"/>
        <v>425.94999999999993</v>
      </c>
    </row>
    <row r="24" spans="1:9" x14ac:dyDescent="0.25">
      <c r="A24">
        <v>23</v>
      </c>
      <c r="B24">
        <v>20.7</v>
      </c>
      <c r="C24">
        <v>449.17</v>
      </c>
      <c r="H24">
        <v>20.7</v>
      </c>
      <c r="I24">
        <f t="shared" si="0"/>
        <v>446.64999999999992</v>
      </c>
    </row>
    <row r="25" spans="1:9" x14ac:dyDescent="0.25">
      <c r="A25">
        <v>24</v>
      </c>
      <c r="B25">
        <v>20.100000000000001</v>
      </c>
      <c r="C25">
        <v>469.322</v>
      </c>
      <c r="H25">
        <v>20.100000000000001</v>
      </c>
      <c r="I25">
        <f t="shared" si="0"/>
        <v>466.74999999999994</v>
      </c>
    </row>
    <row r="26" spans="1:9" x14ac:dyDescent="0.25">
      <c r="A26">
        <v>25</v>
      </c>
      <c r="B26">
        <v>20.5</v>
      </c>
      <c r="C26">
        <v>489.96800000000002</v>
      </c>
      <c r="H26">
        <v>20.5</v>
      </c>
      <c r="I26">
        <f t="shared" si="0"/>
        <v>487.24999999999994</v>
      </c>
    </row>
    <row r="27" spans="1:9" x14ac:dyDescent="0.25">
      <c r="A27">
        <v>26</v>
      </c>
      <c r="B27">
        <v>20.25</v>
      </c>
      <c r="C27">
        <v>510.28800000000001</v>
      </c>
      <c r="H27">
        <v>20.25</v>
      </c>
      <c r="I27">
        <f t="shared" si="0"/>
        <v>507.49999999999994</v>
      </c>
    </row>
    <row r="28" spans="1:9" x14ac:dyDescent="0.25">
      <c r="A28">
        <v>27</v>
      </c>
    </row>
    <row r="29" spans="1:9" x14ac:dyDescent="0.25">
      <c r="A29">
        <v>28</v>
      </c>
    </row>
    <row r="30" spans="1:9" x14ac:dyDescent="0.25">
      <c r="A30">
        <v>29</v>
      </c>
    </row>
    <row r="31" spans="1:9" x14ac:dyDescent="0.25">
      <c r="A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D1" sqref="D1:D1048576"/>
    </sheetView>
  </sheetViews>
  <sheetFormatPr defaultRowHeight="15" x14ac:dyDescent="0.25"/>
  <cols>
    <col min="3" max="3" width="7" bestFit="1" customWidth="1"/>
  </cols>
  <sheetData>
    <row r="2" spans="2:3" x14ac:dyDescent="0.25">
      <c r="B2">
        <f>201.4/9.81</f>
        <v>20.530071355759429</v>
      </c>
    </row>
    <row r="3" spans="2:3" x14ac:dyDescent="0.25">
      <c r="B3">
        <f>4044.6/9.81</f>
        <v>412.29357798165137</v>
      </c>
      <c r="C3">
        <v>405.95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SportsTech</dc:creator>
  <cp:lastModifiedBy>SportsTech</cp:lastModifiedBy>
  <dcterms:created xsi:type="dcterms:W3CDTF">2016-12-08T02:16:51Z</dcterms:created>
  <dcterms:modified xsi:type="dcterms:W3CDTF">2016-12-08T03:36:54Z</dcterms:modified>
</cp:coreProperties>
</file>