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force plate\"/>
    </mc:Choice>
  </mc:AlternateContent>
  <bookViews>
    <workbookView xWindow="0" yWindow="0" windowWidth="17985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M2" i="1"/>
  <c r="K2" i="1"/>
  <c r="L27" i="1"/>
  <c r="L3" i="1"/>
  <c r="L2" i="1"/>
  <c r="C3" i="1" l="1"/>
  <c r="C4" i="1" s="1"/>
  <c r="D2" i="1"/>
  <c r="H2" i="1" s="1"/>
  <c r="D3" i="1" l="1"/>
  <c r="F3" i="1"/>
  <c r="K3" i="1"/>
  <c r="S3" i="1"/>
  <c r="T3" i="1" s="1"/>
  <c r="M3" i="1"/>
  <c r="C5" i="1"/>
  <c r="D5" i="1" s="1"/>
  <c r="D4" i="1"/>
  <c r="H3" i="1"/>
  <c r="F2" i="1"/>
  <c r="K4" i="1" l="1"/>
  <c r="S4" i="1"/>
  <c r="T4" i="1" s="1"/>
  <c r="M4" i="1"/>
  <c r="S5" i="1"/>
  <c r="T5" i="1" s="1"/>
  <c r="M5" i="1"/>
  <c r="K5" i="1"/>
  <c r="C6" i="1"/>
  <c r="C7" i="1" s="1"/>
  <c r="F5" i="1"/>
  <c r="H5" i="1"/>
  <c r="F4" i="1"/>
  <c r="H4" i="1"/>
  <c r="D6" i="1"/>
  <c r="S6" i="1" l="1"/>
  <c r="M6" i="1"/>
  <c r="K6" i="1"/>
  <c r="F6" i="1"/>
  <c r="H6" i="1"/>
  <c r="C8" i="1"/>
  <c r="D7" i="1"/>
  <c r="S7" i="1" l="1"/>
  <c r="M7" i="1"/>
  <c r="K7" i="1"/>
  <c r="T6" i="1"/>
  <c r="F7" i="1"/>
  <c r="H7" i="1"/>
  <c r="C9" i="1"/>
  <c r="D8" i="1"/>
  <c r="K8" i="1" l="1"/>
  <c r="M8" i="1"/>
  <c r="S8" i="1"/>
  <c r="T8" i="1" s="1"/>
  <c r="T7" i="1"/>
  <c r="F8" i="1"/>
  <c r="H8" i="1"/>
  <c r="C10" i="1"/>
  <c r="D9" i="1"/>
  <c r="S9" i="1" l="1"/>
  <c r="M9" i="1"/>
  <c r="K9" i="1"/>
  <c r="F9" i="1"/>
  <c r="H9" i="1"/>
  <c r="D10" i="1"/>
  <c r="C11" i="1"/>
  <c r="S10" i="1" l="1"/>
  <c r="M10" i="1"/>
  <c r="K10" i="1"/>
  <c r="T9" i="1"/>
  <c r="F10" i="1"/>
  <c r="H10" i="1"/>
  <c r="D11" i="1"/>
  <c r="C12" i="1"/>
  <c r="K11" i="1" l="1"/>
  <c r="S11" i="1"/>
  <c r="M11" i="1"/>
  <c r="T10" i="1"/>
  <c r="F11" i="1"/>
  <c r="H11" i="1"/>
  <c r="C13" i="1"/>
  <c r="D12" i="1"/>
  <c r="K12" i="1" l="1"/>
  <c r="M12" i="1"/>
  <c r="S12" i="1"/>
  <c r="T11" i="1"/>
  <c r="F12" i="1"/>
  <c r="H12" i="1"/>
  <c r="D13" i="1"/>
  <c r="C14" i="1"/>
  <c r="S13" i="1" l="1"/>
  <c r="T13" i="1" s="1"/>
  <c r="M13" i="1"/>
  <c r="K13" i="1"/>
  <c r="T12" i="1"/>
  <c r="F13" i="1"/>
  <c r="H13" i="1"/>
  <c r="C15" i="1"/>
  <c r="D14" i="1"/>
  <c r="S14" i="1" l="1"/>
  <c r="M14" i="1"/>
  <c r="K14" i="1"/>
  <c r="F14" i="1"/>
  <c r="H14" i="1"/>
  <c r="D15" i="1"/>
  <c r="C16" i="1"/>
  <c r="K15" i="1" l="1"/>
  <c r="S15" i="1"/>
  <c r="M15" i="1"/>
  <c r="T14" i="1"/>
  <c r="F15" i="1"/>
  <c r="H15" i="1"/>
  <c r="C17" i="1"/>
  <c r="D16" i="1"/>
  <c r="K16" i="1" l="1"/>
  <c r="S16" i="1"/>
  <c r="T16" i="1" s="1"/>
  <c r="M16" i="1"/>
  <c r="T15" i="1"/>
  <c r="F16" i="1"/>
  <c r="H16" i="1"/>
  <c r="C18" i="1"/>
  <c r="D17" i="1"/>
  <c r="S17" i="1" l="1"/>
  <c r="T17" i="1" s="1"/>
  <c r="M17" i="1"/>
  <c r="K17" i="1"/>
  <c r="F17" i="1"/>
  <c r="H17" i="1"/>
  <c r="D18" i="1"/>
  <c r="C19" i="1"/>
  <c r="S18" i="1" l="1"/>
  <c r="M18" i="1"/>
  <c r="K18" i="1"/>
  <c r="F18" i="1"/>
  <c r="H18" i="1"/>
  <c r="C20" i="1"/>
  <c r="D19" i="1"/>
  <c r="S19" i="1" l="1"/>
  <c r="M19" i="1"/>
  <c r="K19" i="1"/>
  <c r="T18" i="1"/>
  <c r="F19" i="1"/>
  <c r="H19" i="1"/>
  <c r="C21" i="1"/>
  <c r="D20" i="1"/>
  <c r="T19" i="1" l="1"/>
  <c r="K20" i="1"/>
  <c r="S20" i="1"/>
  <c r="T20" i="1" s="1"/>
  <c r="M20" i="1"/>
  <c r="F20" i="1"/>
  <c r="H20" i="1"/>
  <c r="C22" i="1"/>
  <c r="D21" i="1"/>
  <c r="S21" i="1" l="1"/>
  <c r="M21" i="1"/>
  <c r="K21" i="1"/>
  <c r="F21" i="1"/>
  <c r="H21" i="1"/>
  <c r="C23" i="1"/>
  <c r="D22" i="1"/>
  <c r="S22" i="1" l="1"/>
  <c r="M22" i="1"/>
  <c r="K22" i="1"/>
  <c r="T21" i="1"/>
  <c r="F22" i="1"/>
  <c r="H22" i="1"/>
  <c r="C24" i="1"/>
  <c r="D23" i="1"/>
  <c r="T22" i="1" l="1"/>
  <c r="K23" i="1"/>
  <c r="S23" i="1"/>
  <c r="M23" i="1"/>
  <c r="F23" i="1"/>
  <c r="H23" i="1"/>
  <c r="D24" i="1"/>
  <c r="C25" i="1"/>
  <c r="K24" i="1" l="1"/>
  <c r="M24" i="1"/>
  <c r="S24" i="1"/>
  <c r="T24" i="1" s="1"/>
  <c r="T23" i="1"/>
  <c r="F24" i="1"/>
  <c r="H24" i="1"/>
  <c r="D25" i="1"/>
  <c r="C26" i="1"/>
  <c r="S25" i="1" l="1"/>
  <c r="M25" i="1"/>
  <c r="K25" i="1"/>
  <c r="F25" i="1"/>
  <c r="H25" i="1"/>
  <c r="C27" i="1"/>
  <c r="D26" i="1"/>
  <c r="S26" i="1" l="1"/>
  <c r="T26" i="1" s="1"/>
  <c r="M26" i="1"/>
  <c r="K26" i="1"/>
  <c r="T25" i="1"/>
  <c r="F26" i="1"/>
  <c r="H26" i="1"/>
  <c r="C28" i="1"/>
  <c r="D27" i="1"/>
  <c r="S27" i="1" l="1"/>
  <c r="M27" i="1"/>
  <c r="K27" i="1"/>
  <c r="F27" i="1"/>
  <c r="H27" i="1"/>
  <c r="C29" i="1"/>
  <c r="D28" i="1"/>
  <c r="T27" i="1" l="1"/>
  <c r="F28" i="1"/>
  <c r="H28" i="1"/>
  <c r="D29" i="1"/>
  <c r="C30" i="1"/>
  <c r="F29" i="1" l="1"/>
  <c r="H29" i="1"/>
  <c r="D30" i="1"/>
  <c r="C31" i="1"/>
  <c r="F30" i="1" l="1"/>
  <c r="H30" i="1"/>
  <c r="D31" i="1"/>
  <c r="F31" i="1" l="1"/>
  <c r="H31" i="1"/>
</calcChain>
</file>

<file path=xl/sharedStrings.xml><?xml version="1.0" encoding="utf-8"?>
<sst xmlns="http://schemas.openxmlformats.org/spreadsheetml/2006/main" count="11" uniqueCount="9">
  <si>
    <t>step</t>
  </si>
  <si>
    <t>kg</t>
  </si>
  <si>
    <t>N</t>
  </si>
  <si>
    <t>reading up</t>
  </si>
  <si>
    <t>reading down</t>
  </si>
  <si>
    <t>error up(gym)</t>
  </si>
  <si>
    <t>Error down(gym)</t>
  </si>
  <si>
    <t>Error up(ST)</t>
  </si>
  <si>
    <t>Error down(ST)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</si>
</sst>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Error up(ST)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Sheet1!$F$2:$F$27</c:f>
              <c:numCache>
                <c:formatCode>General</c:formatCode>
                <c:ptCount val="26"/>
                <c:pt idx="0">
                  <c:v>-1.95251</c:v>
                </c:pt>
                <c:pt idx="1">
                  <c:v>-1.4865000000000066</c:v>
                </c:pt>
                <c:pt idx="2">
                  <c:v>-1.04849999999999</c:v>
                </c:pt>
                <c:pt idx="3">
                  <c:v>-0.62199999999995725</c:v>
                </c:pt>
                <c:pt idx="4">
                  <c:v>-0.4755000000001246</c:v>
                </c:pt>
                <c:pt idx="5">
                  <c:v>0.83650000000000091</c:v>
                </c:pt>
                <c:pt idx="6">
                  <c:v>1.3195000000000618</c:v>
                </c:pt>
                <c:pt idx="7">
                  <c:v>1.1739999999999782</c:v>
                </c:pt>
                <c:pt idx="8">
                  <c:v>1.3779999999999291</c:v>
                </c:pt>
                <c:pt idx="9">
                  <c:v>1.7910000000001673</c:v>
                </c:pt>
                <c:pt idx="10">
                  <c:v>1.9535000000000764</c:v>
                </c:pt>
                <c:pt idx="11">
                  <c:v>2.2710000000001855</c:v>
                </c:pt>
                <c:pt idx="12">
                  <c:v>4.7305000000001201</c:v>
                </c:pt>
                <c:pt idx="13">
                  <c:v>5.0859999999997854</c:v>
                </c:pt>
                <c:pt idx="14">
                  <c:v>5.5219999999999345</c:v>
                </c:pt>
                <c:pt idx="15">
                  <c:v>6.3535000000001673</c:v>
                </c:pt>
                <c:pt idx="16">
                  <c:v>6.6220000000002983</c:v>
                </c:pt>
                <c:pt idx="17">
                  <c:v>6.8525000000004184</c:v>
                </c:pt>
                <c:pt idx="18">
                  <c:v>7.1585000000009131</c:v>
                </c:pt>
                <c:pt idx="19">
                  <c:v>8.3600000000005821</c:v>
                </c:pt>
                <c:pt idx="20">
                  <c:v>8.6105000000006839</c:v>
                </c:pt>
                <c:pt idx="21">
                  <c:v>9.4905000000007931</c:v>
                </c:pt>
                <c:pt idx="22">
                  <c:v>9.823500000000422</c:v>
                </c:pt>
                <c:pt idx="23">
                  <c:v>10.532500000000255</c:v>
                </c:pt>
                <c:pt idx="24">
                  <c:v>12.127500000000509</c:v>
                </c:pt>
                <c:pt idx="25">
                  <c:v>12.885000000000218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Error down(ST)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Sheet1!$H$2:$H$27</c:f>
              <c:numCache>
                <c:formatCode>General</c:formatCode>
                <c:ptCount val="26"/>
                <c:pt idx="0">
                  <c:v>2.7471100000000002</c:v>
                </c:pt>
                <c:pt idx="1">
                  <c:v>5.1245000000000118</c:v>
                </c:pt>
                <c:pt idx="2">
                  <c:v>6.4435000000000286</c:v>
                </c:pt>
                <c:pt idx="3">
                  <c:v>8.0370000000000346</c:v>
                </c:pt>
                <c:pt idx="4">
                  <c:v>8.8604999999998881</c:v>
                </c:pt>
                <c:pt idx="5">
                  <c:v>10.022500000000036</c:v>
                </c:pt>
                <c:pt idx="6">
                  <c:v>11.40949999999998</c:v>
                </c:pt>
                <c:pt idx="7">
                  <c:v>11.973999999999933</c:v>
                </c:pt>
                <c:pt idx="8">
                  <c:v>12.508000000000038</c:v>
                </c:pt>
                <c:pt idx="9">
                  <c:v>13.451000000000249</c:v>
                </c:pt>
                <c:pt idx="10">
                  <c:v>13.963500000000067</c:v>
                </c:pt>
                <c:pt idx="11">
                  <c:v>14.251000000000204</c:v>
                </c:pt>
                <c:pt idx="12">
                  <c:v>15.800500000000284</c:v>
                </c:pt>
                <c:pt idx="13">
                  <c:v>16.565999999999804</c:v>
                </c:pt>
                <c:pt idx="14">
                  <c:v>17.501999999999953</c:v>
                </c:pt>
                <c:pt idx="15">
                  <c:v>18.263500000000022</c:v>
                </c:pt>
                <c:pt idx="16">
                  <c:v>18.782000000000608</c:v>
                </c:pt>
                <c:pt idx="17">
                  <c:v>19.072500000000673</c:v>
                </c:pt>
                <c:pt idx="18">
                  <c:v>19.23850000000084</c:v>
                </c:pt>
                <c:pt idx="19">
                  <c:v>19.700000000000728</c:v>
                </c:pt>
                <c:pt idx="20">
                  <c:v>20.060500000000502</c:v>
                </c:pt>
                <c:pt idx="21">
                  <c:v>22.720500000000357</c:v>
                </c:pt>
                <c:pt idx="22">
                  <c:v>20.293500000000677</c:v>
                </c:pt>
                <c:pt idx="23">
                  <c:v>20.082499999999527</c:v>
                </c:pt>
                <c:pt idx="24">
                  <c:v>19.617500000000291</c:v>
                </c:pt>
                <c:pt idx="25">
                  <c:v>20.345000000000255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error up(gym)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Sheet1!$K$2:$K$27</c:f>
              <c:numCache>
                <c:formatCode>General</c:formatCode>
                <c:ptCount val="26"/>
                <c:pt idx="0">
                  <c:v>0.2</c:v>
                </c:pt>
                <c:pt idx="1">
                  <c:v>0.78550000000001319</c:v>
                </c:pt>
                <c:pt idx="2">
                  <c:v>0.84250000000002956</c:v>
                </c:pt>
                <c:pt idx="3">
                  <c:v>0.65200000000004366</c:v>
                </c:pt>
                <c:pt idx="4">
                  <c:v>1.0184999999999036</c:v>
                </c:pt>
                <c:pt idx="5">
                  <c:v>0.83249999999998181</c:v>
                </c:pt>
                <c:pt idx="6">
                  <c:v>1.8894999999999982</c:v>
                </c:pt>
                <c:pt idx="7">
                  <c:v>3.1040000000000418</c:v>
                </c:pt>
                <c:pt idx="8">
                  <c:v>3.3179999999999836</c:v>
                </c:pt>
                <c:pt idx="9">
                  <c:v>3.9510000000002492</c:v>
                </c:pt>
                <c:pt idx="10">
                  <c:v>7.893500000000131</c:v>
                </c:pt>
                <c:pt idx="11">
                  <c:v>8.5310000000004038</c:v>
                </c:pt>
                <c:pt idx="12">
                  <c:v>9.1404999999999745</c:v>
                </c:pt>
                <c:pt idx="13">
                  <c:v>9.7260000000001128</c:v>
                </c:pt>
                <c:pt idx="14">
                  <c:v>14.001999999999953</c:v>
                </c:pt>
                <c:pt idx="15">
                  <c:v>14.873500000000149</c:v>
                </c:pt>
                <c:pt idx="16">
                  <c:v>15.902000000000498</c:v>
                </c:pt>
                <c:pt idx="17">
                  <c:v>18.692500000000564</c:v>
                </c:pt>
                <c:pt idx="18">
                  <c:v>20.078500000000531</c:v>
                </c:pt>
                <c:pt idx="19">
                  <c:v>20.450000000000728</c:v>
                </c:pt>
                <c:pt idx="20">
                  <c:v>21.430500000000848</c:v>
                </c:pt>
                <c:pt idx="21">
                  <c:v>22.530500000000757</c:v>
                </c:pt>
                <c:pt idx="22">
                  <c:v>23.363500000000386</c:v>
                </c:pt>
                <c:pt idx="23">
                  <c:v>23.782500000000255</c:v>
                </c:pt>
                <c:pt idx="24">
                  <c:v>24.877500000000509</c:v>
                </c:pt>
                <c:pt idx="25">
                  <c:v>25.824999999999818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Error down(gym)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Sheet1!$M$2:$M$27</c:f>
              <c:numCache>
                <c:formatCode>General</c:formatCode>
                <c:ptCount val="26"/>
                <c:pt idx="0">
                  <c:v>1.9</c:v>
                </c:pt>
                <c:pt idx="1">
                  <c:v>2.7855000000000132</c:v>
                </c:pt>
                <c:pt idx="2">
                  <c:v>4.2425000000000068</c:v>
                </c:pt>
                <c:pt idx="3">
                  <c:v>5.7520000000000664</c:v>
                </c:pt>
                <c:pt idx="4">
                  <c:v>8.5184999999999036</c:v>
                </c:pt>
                <c:pt idx="5">
                  <c:v>9.8324999999999818</c:v>
                </c:pt>
                <c:pt idx="6">
                  <c:v>11.389499999999998</c:v>
                </c:pt>
                <c:pt idx="7">
                  <c:v>12.304000000000087</c:v>
                </c:pt>
                <c:pt idx="8">
                  <c:v>13.417999999999893</c:v>
                </c:pt>
                <c:pt idx="9">
                  <c:v>15.151000000000295</c:v>
                </c:pt>
                <c:pt idx="10">
                  <c:v>15.793499999999995</c:v>
                </c:pt>
                <c:pt idx="11">
                  <c:v>16.831000000000131</c:v>
                </c:pt>
                <c:pt idx="12">
                  <c:v>18.140499999999975</c:v>
                </c:pt>
                <c:pt idx="13">
                  <c:v>19.52599999999984</c:v>
                </c:pt>
                <c:pt idx="14">
                  <c:v>20.202000000000226</c:v>
                </c:pt>
                <c:pt idx="15">
                  <c:v>21.273499999999785</c:v>
                </c:pt>
                <c:pt idx="16">
                  <c:v>21.902000000000498</c:v>
                </c:pt>
                <c:pt idx="17">
                  <c:v>22.492500000000746</c:v>
                </c:pt>
                <c:pt idx="18">
                  <c:v>22.378500000000713</c:v>
                </c:pt>
                <c:pt idx="19">
                  <c:v>23.350000000000364</c:v>
                </c:pt>
                <c:pt idx="20">
                  <c:v>23.930500000000848</c:v>
                </c:pt>
                <c:pt idx="21">
                  <c:v>24.430500000000393</c:v>
                </c:pt>
                <c:pt idx="22">
                  <c:v>25.263500000000022</c:v>
                </c:pt>
                <c:pt idx="23">
                  <c:v>26.682499999999891</c:v>
                </c:pt>
                <c:pt idx="24">
                  <c:v>27.177500000000691</c:v>
                </c:pt>
                <c:pt idx="25">
                  <c:v>26.725000000000364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36312"/>
        <c:axId val="355731216"/>
      </c:lineChart>
      <c:catAx>
        <c:axId val="35573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1216"/>
        <c:crosses val="autoZero"/>
        <c:auto val="1"/>
        <c:lblAlgn val="ctr"/>
        <c:lblOffset val="100"/>
        <c:noMultiLvlLbl val="0"/>
      </c:catAx>
      <c:valAx>
        <c:axId val="355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167949</xdr:colOff>
      <xdr:row>5</xdr:row>
      <xdr:rowOff>144835</xdr:rowOff>
    </xdr:from>
    <xdr:to>
      <xdr:col>24</xdr:col>
      <xdr:colOff>317968</xdr:colOff>
      <xdr:row>27</xdr:row>
      <xdr:rowOff>156740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zoomScale="85" zoomScaleNormal="85" workbookViewId="0">
      <selection activeCell="O34" sqref="O34"/>
    </sheetView>
  </sheetViews>
  <sheetFormatPr defaultRowHeight="14.25" x14ac:dyDescent="0.45"/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8</v>
      </c>
      <c r="J1" t="s">
        <v>3</v>
      </c>
      <c r="K1" t="s">
        <v>5</v>
      </c>
      <c r="L1" t="s">
        <v>4</v>
      </c>
      <c r="M1" t="s">
        <v>6</v>
      </c>
    </row>
    <row r="2" spans="1:21" x14ac:dyDescent="0.45">
      <c r="B2">
        <v>0</v>
      </c>
      <c r="C2">
        <v>0</v>
      </c>
      <c r="D2">
        <f>C2*9.81</f>
        <v>0</v>
      </c>
      <c r="E2">
        <v>-1.95251</v>
      </c>
      <c r="F2">
        <f>E2-D2</f>
        <v>-1.95251</v>
      </c>
      <c r="G2">
        <v>2.7471100000000002</v>
      </c>
      <c r="H2">
        <f>G2-D2</f>
        <v>2.7471100000000002</v>
      </c>
      <c r="J2">
        <v>0.2</v>
      </c>
      <c r="K2">
        <f>J2-D2</f>
        <v>0.2</v>
      </c>
      <c r="L2">
        <f>U28</f>
        <v>1.9</v>
      </c>
      <c r="M2">
        <f>L2-D2</f>
        <v>1.9</v>
      </c>
      <c r="N2">
        <v>0</v>
      </c>
      <c r="Q2">
        <v>1.7000000000000001E-2</v>
      </c>
      <c r="R2">
        <f>Q2*9.81</f>
        <v>0.16677000000000003</v>
      </c>
      <c r="S2">
        <f>R2-D2</f>
        <v>0.16677000000000003</v>
      </c>
      <c r="T2">
        <f>S2-K2</f>
        <v>-3.3229999999999982E-2</v>
      </c>
    </row>
    <row r="3" spans="1:21" x14ac:dyDescent="0.45">
      <c r="A3">
        <v>1</v>
      </c>
      <c r="B3">
        <v>20.45</v>
      </c>
      <c r="C3">
        <f>C2+B3</f>
        <v>20.45</v>
      </c>
      <c r="D3">
        <f t="shared" ref="D3:D31" si="0">C3*9.81</f>
        <v>200.61449999999999</v>
      </c>
      <c r="E3">
        <v>199.12799999999999</v>
      </c>
      <c r="F3">
        <f t="shared" ref="F3:F31" si="1">E3-D3</f>
        <v>-1.4865000000000066</v>
      </c>
      <c r="G3">
        <v>205.739</v>
      </c>
      <c r="H3">
        <f t="shared" ref="H3:H31" si="2">G3-D3</f>
        <v>5.1245000000000118</v>
      </c>
      <c r="J3">
        <v>201.4</v>
      </c>
      <c r="K3">
        <f t="shared" ref="K3:K27" si="3">J3-D3</f>
        <v>0.78550000000001319</v>
      </c>
      <c r="L3">
        <f>U27</f>
        <v>203.4</v>
      </c>
      <c r="M3">
        <f t="shared" ref="M3:M27" si="4">L3-D3</f>
        <v>2.7855000000000132</v>
      </c>
      <c r="N3">
        <v>1</v>
      </c>
      <c r="Q3">
        <v>20.538</v>
      </c>
      <c r="R3">
        <f t="shared" ref="R3:R27" si="5">Q3*9.81</f>
        <v>201.47778000000002</v>
      </c>
      <c r="S3">
        <f t="shared" ref="S3:S27" si="6">R3-D3</f>
        <v>0.86328000000003158</v>
      </c>
      <c r="T3">
        <f t="shared" ref="T3:T27" si="7">S3-K3</f>
        <v>7.778000000001839E-2</v>
      </c>
      <c r="U3">
        <v>5005.3</v>
      </c>
    </row>
    <row r="4" spans="1:21" x14ac:dyDescent="0.45">
      <c r="A4">
        <v>2</v>
      </c>
      <c r="B4">
        <v>20.3</v>
      </c>
      <c r="C4">
        <f t="shared" ref="C4:C31" si="8">C3+B4</f>
        <v>40.75</v>
      </c>
      <c r="D4">
        <f t="shared" si="0"/>
        <v>399.75749999999999</v>
      </c>
      <c r="E4">
        <v>398.709</v>
      </c>
      <c r="F4">
        <f t="shared" si="1"/>
        <v>-1.04849999999999</v>
      </c>
      <c r="G4">
        <v>406.20100000000002</v>
      </c>
      <c r="H4">
        <f t="shared" si="2"/>
        <v>6.4435000000000286</v>
      </c>
      <c r="J4">
        <v>400.6</v>
      </c>
      <c r="K4">
        <f t="shared" si="3"/>
        <v>0.84250000000002956</v>
      </c>
      <c r="L4">
        <v>404</v>
      </c>
      <c r="M4">
        <f t="shared" si="4"/>
        <v>4.2425000000000068</v>
      </c>
      <c r="N4">
        <v>2</v>
      </c>
      <c r="Q4">
        <v>40.851999999999997</v>
      </c>
      <c r="R4">
        <f t="shared" si="5"/>
        <v>400.75811999999996</v>
      </c>
      <c r="S4">
        <f t="shared" si="6"/>
        <v>1.0006199999999694</v>
      </c>
      <c r="T4">
        <f t="shared" si="7"/>
        <v>0.15811999999993986</v>
      </c>
      <c r="U4">
        <v>4807.1000000000004</v>
      </c>
    </row>
    <row r="5" spans="1:21" x14ac:dyDescent="0.45">
      <c r="A5">
        <v>3</v>
      </c>
      <c r="B5">
        <v>20.05</v>
      </c>
      <c r="C5">
        <f t="shared" si="8"/>
        <v>60.8</v>
      </c>
      <c r="D5">
        <f t="shared" si="0"/>
        <v>596.44799999999998</v>
      </c>
      <c r="E5">
        <v>595.82600000000002</v>
      </c>
      <c r="F5">
        <f t="shared" si="1"/>
        <v>-0.62199999999995725</v>
      </c>
      <c r="G5">
        <v>604.48500000000001</v>
      </c>
      <c r="H5">
        <f t="shared" si="2"/>
        <v>8.0370000000000346</v>
      </c>
      <c r="J5">
        <v>597.1</v>
      </c>
      <c r="K5">
        <f t="shared" si="3"/>
        <v>0.65200000000004366</v>
      </c>
      <c r="L5">
        <v>602.20000000000005</v>
      </c>
      <c r="M5">
        <f t="shared" si="4"/>
        <v>5.7520000000000664</v>
      </c>
      <c r="N5">
        <v>3</v>
      </c>
      <c r="Q5">
        <v>60.889000000000003</v>
      </c>
      <c r="R5">
        <f t="shared" si="5"/>
        <v>597.32109000000003</v>
      </c>
      <c r="S5">
        <f t="shared" si="6"/>
        <v>0.87309000000004744</v>
      </c>
      <c r="T5">
        <f t="shared" si="7"/>
        <v>0.22109000000000378</v>
      </c>
      <c r="U5">
        <v>4605.5</v>
      </c>
    </row>
    <row r="6" spans="1:21" x14ac:dyDescent="0.45">
      <c r="A6">
        <v>4</v>
      </c>
      <c r="B6">
        <v>20.350000000000001</v>
      </c>
      <c r="C6">
        <f t="shared" si="8"/>
        <v>81.150000000000006</v>
      </c>
      <c r="D6">
        <f t="shared" si="0"/>
        <v>796.08150000000012</v>
      </c>
      <c r="E6">
        <v>795.60599999999999</v>
      </c>
      <c r="F6">
        <f t="shared" si="1"/>
        <v>-0.4755000000001246</v>
      </c>
      <c r="G6">
        <v>804.94200000000001</v>
      </c>
      <c r="H6">
        <f t="shared" si="2"/>
        <v>8.8604999999998881</v>
      </c>
      <c r="J6">
        <v>797.1</v>
      </c>
      <c r="K6">
        <f t="shared" si="3"/>
        <v>1.0184999999999036</v>
      </c>
      <c r="L6">
        <v>804.6</v>
      </c>
      <c r="M6">
        <f t="shared" si="4"/>
        <v>8.5184999999999036</v>
      </c>
      <c r="N6">
        <v>4</v>
      </c>
      <c r="Q6">
        <v>81.272999999999996</v>
      </c>
      <c r="R6">
        <f t="shared" si="5"/>
        <v>797.28813000000002</v>
      </c>
      <c r="S6">
        <f t="shared" si="6"/>
        <v>1.2066299999999046</v>
      </c>
      <c r="T6">
        <f t="shared" si="7"/>
        <v>0.18813000000000102</v>
      </c>
      <c r="U6">
        <v>4406.8999999999996</v>
      </c>
    </row>
    <row r="7" spans="1:21" x14ac:dyDescent="0.45">
      <c r="A7">
        <v>5</v>
      </c>
      <c r="B7">
        <v>20.6</v>
      </c>
      <c r="C7">
        <f t="shared" si="8"/>
        <v>101.75</v>
      </c>
      <c r="D7">
        <f t="shared" si="0"/>
        <v>998.16750000000002</v>
      </c>
      <c r="E7">
        <v>999.00400000000002</v>
      </c>
      <c r="F7">
        <f t="shared" si="1"/>
        <v>0.83650000000000091</v>
      </c>
      <c r="G7">
        <v>1008.19</v>
      </c>
      <c r="H7">
        <f t="shared" si="2"/>
        <v>10.022500000000036</v>
      </c>
      <c r="J7">
        <v>999</v>
      </c>
      <c r="K7">
        <f t="shared" si="3"/>
        <v>0.83249999999998181</v>
      </c>
      <c r="L7">
        <v>1008</v>
      </c>
      <c r="M7">
        <f t="shared" si="4"/>
        <v>9.8324999999999818</v>
      </c>
      <c r="N7">
        <v>5</v>
      </c>
      <c r="Q7">
        <v>101.887</v>
      </c>
      <c r="R7">
        <f t="shared" si="5"/>
        <v>999.51147000000003</v>
      </c>
      <c r="S7">
        <f t="shared" si="6"/>
        <v>1.343970000000013</v>
      </c>
      <c r="T7">
        <f t="shared" si="7"/>
        <v>0.51147000000003118</v>
      </c>
      <c r="U7">
        <v>4203</v>
      </c>
    </row>
    <row r="8" spans="1:21" x14ac:dyDescent="0.45">
      <c r="A8">
        <v>6</v>
      </c>
      <c r="B8">
        <v>20.3</v>
      </c>
      <c r="C8">
        <f t="shared" si="8"/>
        <v>122.05</v>
      </c>
      <c r="D8">
        <f t="shared" si="0"/>
        <v>1197.3105</v>
      </c>
      <c r="E8">
        <v>1198.6300000000001</v>
      </c>
      <c r="F8">
        <f t="shared" si="1"/>
        <v>1.3195000000000618</v>
      </c>
      <c r="G8">
        <v>1208.72</v>
      </c>
      <c r="H8">
        <f t="shared" si="2"/>
        <v>11.40949999999998</v>
      </c>
      <c r="J8">
        <v>1199.2</v>
      </c>
      <c r="K8">
        <f t="shared" si="3"/>
        <v>1.8894999999999982</v>
      </c>
      <c r="L8">
        <v>1208.7</v>
      </c>
      <c r="M8">
        <f t="shared" si="4"/>
        <v>11.389499999999998</v>
      </c>
      <c r="N8">
        <v>6</v>
      </c>
      <c r="Q8">
        <v>122.28700000000001</v>
      </c>
      <c r="R8">
        <f t="shared" si="5"/>
        <v>1199.6354700000002</v>
      </c>
      <c r="S8">
        <f t="shared" si="6"/>
        <v>2.3249700000001212</v>
      </c>
      <c r="T8">
        <f t="shared" si="7"/>
        <v>0.43547000000012304</v>
      </c>
      <c r="U8">
        <v>4006.3</v>
      </c>
    </row>
    <row r="9" spans="1:21" x14ac:dyDescent="0.45">
      <c r="A9">
        <v>7</v>
      </c>
      <c r="B9">
        <v>19.55</v>
      </c>
      <c r="C9">
        <f t="shared" si="8"/>
        <v>141.6</v>
      </c>
      <c r="D9">
        <f t="shared" si="0"/>
        <v>1389.096</v>
      </c>
      <c r="E9">
        <v>1390.27</v>
      </c>
      <c r="F9">
        <f t="shared" si="1"/>
        <v>1.1739999999999782</v>
      </c>
      <c r="G9">
        <v>1401.07</v>
      </c>
      <c r="H9">
        <f t="shared" si="2"/>
        <v>11.973999999999933</v>
      </c>
      <c r="J9">
        <v>1392.2</v>
      </c>
      <c r="K9">
        <f t="shared" si="3"/>
        <v>3.1040000000000418</v>
      </c>
      <c r="L9">
        <v>1401.4</v>
      </c>
      <c r="M9">
        <f t="shared" si="4"/>
        <v>12.304000000000087</v>
      </c>
      <c r="N9">
        <v>7</v>
      </c>
      <c r="Q9">
        <v>141.96</v>
      </c>
      <c r="R9">
        <f t="shared" si="5"/>
        <v>1392.6276000000003</v>
      </c>
      <c r="S9">
        <f t="shared" si="6"/>
        <v>3.5316000000002532</v>
      </c>
      <c r="T9">
        <f t="shared" si="7"/>
        <v>0.42760000000021137</v>
      </c>
      <c r="U9">
        <v>3800.2</v>
      </c>
    </row>
    <row r="10" spans="1:21" x14ac:dyDescent="0.45">
      <c r="A10">
        <v>8</v>
      </c>
      <c r="B10">
        <v>20.6</v>
      </c>
      <c r="C10">
        <f t="shared" si="8"/>
        <v>162.19999999999999</v>
      </c>
      <c r="D10">
        <f t="shared" si="0"/>
        <v>1591.182</v>
      </c>
      <c r="E10">
        <v>1592.56</v>
      </c>
      <c r="F10">
        <f t="shared" si="1"/>
        <v>1.3779999999999291</v>
      </c>
      <c r="G10">
        <v>1603.69</v>
      </c>
      <c r="H10">
        <f t="shared" si="2"/>
        <v>12.508000000000038</v>
      </c>
      <c r="J10">
        <v>1594.5</v>
      </c>
      <c r="K10">
        <f t="shared" si="3"/>
        <v>3.3179999999999836</v>
      </c>
      <c r="L10">
        <v>1604.6</v>
      </c>
      <c r="M10">
        <f t="shared" si="4"/>
        <v>13.417999999999893</v>
      </c>
      <c r="N10">
        <v>8</v>
      </c>
      <c r="Q10">
        <v>162.57900000000001</v>
      </c>
      <c r="R10">
        <f t="shared" si="5"/>
        <v>1594.8999900000001</v>
      </c>
      <c r="S10">
        <f t="shared" si="6"/>
        <v>3.7179900000000998</v>
      </c>
      <c r="T10">
        <f t="shared" si="7"/>
        <v>0.3999900000001162</v>
      </c>
      <c r="U10">
        <v>3604.5</v>
      </c>
    </row>
    <row r="11" spans="1:21" x14ac:dyDescent="0.45">
      <c r="A11">
        <v>9</v>
      </c>
      <c r="B11">
        <v>20.7</v>
      </c>
      <c r="C11">
        <f t="shared" si="8"/>
        <v>182.89999999999998</v>
      </c>
      <c r="D11">
        <f t="shared" si="0"/>
        <v>1794.2489999999998</v>
      </c>
      <c r="E11">
        <v>1796.04</v>
      </c>
      <c r="F11">
        <f t="shared" si="1"/>
        <v>1.7910000000001673</v>
      </c>
      <c r="G11">
        <v>1807.7</v>
      </c>
      <c r="H11">
        <f t="shared" si="2"/>
        <v>13.451000000000249</v>
      </c>
      <c r="J11">
        <v>1798.2</v>
      </c>
      <c r="K11">
        <f t="shared" si="3"/>
        <v>3.9510000000002492</v>
      </c>
      <c r="L11">
        <v>1809.4</v>
      </c>
      <c r="M11">
        <f t="shared" si="4"/>
        <v>15.151000000000295</v>
      </c>
      <c r="N11">
        <v>9</v>
      </c>
      <c r="Q11">
        <v>183.345</v>
      </c>
      <c r="R11">
        <f t="shared" si="5"/>
        <v>1798.61445</v>
      </c>
      <c r="S11">
        <f t="shared" si="6"/>
        <v>4.3654500000002372</v>
      </c>
      <c r="T11">
        <f t="shared" si="7"/>
        <v>0.41444999999998799</v>
      </c>
      <c r="U11">
        <v>3414.3</v>
      </c>
    </row>
    <row r="12" spans="1:21" x14ac:dyDescent="0.45">
      <c r="A12">
        <v>10</v>
      </c>
      <c r="B12">
        <v>20.75</v>
      </c>
      <c r="C12">
        <f t="shared" si="8"/>
        <v>203.64999999999998</v>
      </c>
      <c r="D12">
        <f t="shared" si="0"/>
        <v>1997.8064999999999</v>
      </c>
      <c r="E12">
        <v>1999.76</v>
      </c>
      <c r="F12">
        <f t="shared" si="1"/>
        <v>1.9535000000000764</v>
      </c>
      <c r="G12">
        <v>2011.77</v>
      </c>
      <c r="H12">
        <f t="shared" si="2"/>
        <v>13.963500000000067</v>
      </c>
      <c r="J12">
        <v>2005.7</v>
      </c>
      <c r="K12">
        <f t="shared" si="3"/>
        <v>7.893500000000131</v>
      </c>
      <c r="L12">
        <v>2013.6</v>
      </c>
      <c r="M12">
        <f t="shared" si="4"/>
        <v>15.793499999999995</v>
      </c>
      <c r="N12">
        <v>10</v>
      </c>
      <c r="Q12">
        <v>204.517</v>
      </c>
      <c r="R12">
        <f t="shared" si="5"/>
        <v>2006.31177</v>
      </c>
      <c r="S12">
        <f t="shared" si="6"/>
        <v>8.5052700000001096</v>
      </c>
      <c r="T12">
        <f t="shared" si="7"/>
        <v>0.61176999999997861</v>
      </c>
      <c r="U12">
        <v>3218</v>
      </c>
    </row>
    <row r="13" spans="1:21" x14ac:dyDescent="0.45">
      <c r="A13">
        <v>11</v>
      </c>
      <c r="B13">
        <v>21.25</v>
      </c>
      <c r="C13">
        <f t="shared" si="8"/>
        <v>224.89999999999998</v>
      </c>
      <c r="D13">
        <f t="shared" si="0"/>
        <v>2206.2689999999998</v>
      </c>
      <c r="E13">
        <v>2208.54</v>
      </c>
      <c r="F13">
        <f t="shared" si="1"/>
        <v>2.2710000000001855</v>
      </c>
      <c r="G13">
        <v>2220.52</v>
      </c>
      <c r="H13">
        <f t="shared" si="2"/>
        <v>14.251000000000204</v>
      </c>
      <c r="J13">
        <v>2214.8000000000002</v>
      </c>
      <c r="K13">
        <f t="shared" si="3"/>
        <v>8.5310000000004038</v>
      </c>
      <c r="L13">
        <v>2223.1</v>
      </c>
      <c r="M13">
        <f t="shared" si="4"/>
        <v>16.831000000000131</v>
      </c>
      <c r="N13">
        <v>11</v>
      </c>
      <c r="Q13">
        <v>225.839</v>
      </c>
      <c r="R13">
        <f t="shared" si="5"/>
        <v>2215.4805900000001</v>
      </c>
      <c r="S13">
        <f t="shared" si="6"/>
        <v>9.2115900000003421</v>
      </c>
      <c r="T13">
        <f t="shared" si="7"/>
        <v>0.6805899999999383</v>
      </c>
      <c r="U13">
        <v>3019.7</v>
      </c>
    </row>
    <row r="14" spans="1:21" x14ac:dyDescent="0.45">
      <c r="A14">
        <v>12</v>
      </c>
      <c r="B14">
        <v>20.05</v>
      </c>
      <c r="C14">
        <f t="shared" si="8"/>
        <v>244.95</v>
      </c>
      <c r="D14">
        <f t="shared" si="0"/>
        <v>2402.9594999999999</v>
      </c>
      <c r="E14">
        <v>2407.69</v>
      </c>
      <c r="F14">
        <f t="shared" si="1"/>
        <v>4.7305000000001201</v>
      </c>
      <c r="G14">
        <v>2418.7600000000002</v>
      </c>
      <c r="H14">
        <f t="shared" si="2"/>
        <v>15.800500000000284</v>
      </c>
      <c r="J14">
        <v>2412.1</v>
      </c>
      <c r="K14">
        <f t="shared" si="3"/>
        <v>9.1404999999999745</v>
      </c>
      <c r="L14">
        <v>2421.1</v>
      </c>
      <c r="M14">
        <f t="shared" si="4"/>
        <v>18.140499999999975</v>
      </c>
      <c r="N14">
        <v>12</v>
      </c>
      <c r="Q14">
        <v>245.94499999999999</v>
      </c>
      <c r="R14">
        <f t="shared" si="5"/>
        <v>2412.7204500000003</v>
      </c>
      <c r="S14">
        <f t="shared" si="6"/>
        <v>9.7609500000003209</v>
      </c>
      <c r="T14">
        <f t="shared" si="7"/>
        <v>0.62045000000034634</v>
      </c>
      <c r="U14">
        <v>2823.9</v>
      </c>
    </row>
    <row r="15" spans="1:21" x14ac:dyDescent="0.45">
      <c r="A15">
        <v>13</v>
      </c>
      <c r="B15">
        <v>20.45</v>
      </c>
      <c r="C15">
        <f t="shared" si="8"/>
        <v>265.39999999999998</v>
      </c>
      <c r="D15">
        <f t="shared" si="0"/>
        <v>2603.5740000000001</v>
      </c>
      <c r="E15">
        <v>2608.66</v>
      </c>
      <c r="F15">
        <f t="shared" si="1"/>
        <v>5.0859999999997854</v>
      </c>
      <c r="G15">
        <v>2620.14</v>
      </c>
      <c r="H15">
        <f t="shared" si="2"/>
        <v>16.565999999999804</v>
      </c>
      <c r="J15">
        <v>2613.3000000000002</v>
      </c>
      <c r="K15">
        <f t="shared" si="3"/>
        <v>9.7260000000001128</v>
      </c>
      <c r="L15">
        <v>2623.1</v>
      </c>
      <c r="M15">
        <f t="shared" si="4"/>
        <v>19.52599999999984</v>
      </c>
      <c r="N15">
        <v>13</v>
      </c>
      <c r="Q15">
        <v>266.45699999999999</v>
      </c>
      <c r="R15">
        <f t="shared" si="5"/>
        <v>2613.94317</v>
      </c>
      <c r="S15">
        <f t="shared" si="6"/>
        <v>10.36916999999994</v>
      </c>
      <c r="T15">
        <f t="shared" si="7"/>
        <v>0.64316999999982727</v>
      </c>
      <c r="U15">
        <v>2623.1</v>
      </c>
    </row>
    <row r="16" spans="1:21" x14ac:dyDescent="0.45">
      <c r="A16">
        <v>14</v>
      </c>
      <c r="B16">
        <v>20.399999999999999</v>
      </c>
      <c r="C16">
        <f t="shared" si="8"/>
        <v>285.79999999999995</v>
      </c>
      <c r="D16">
        <f t="shared" si="0"/>
        <v>2803.6979999999999</v>
      </c>
      <c r="E16">
        <v>2809.22</v>
      </c>
      <c r="F16">
        <f t="shared" si="1"/>
        <v>5.5219999999999345</v>
      </c>
      <c r="G16">
        <v>2821.2</v>
      </c>
      <c r="H16">
        <f t="shared" si="2"/>
        <v>17.501999999999953</v>
      </c>
      <c r="J16">
        <v>2817.7</v>
      </c>
      <c r="K16">
        <f t="shared" si="3"/>
        <v>14.001999999999953</v>
      </c>
      <c r="L16">
        <v>2823.9</v>
      </c>
      <c r="M16">
        <f t="shared" si="4"/>
        <v>20.202000000000226</v>
      </c>
      <c r="N16">
        <v>14</v>
      </c>
      <c r="Q16">
        <v>287.322</v>
      </c>
      <c r="R16">
        <f t="shared" si="5"/>
        <v>2818.6288200000004</v>
      </c>
      <c r="S16">
        <f t="shared" si="6"/>
        <v>14.930820000000494</v>
      </c>
      <c r="T16">
        <f t="shared" si="7"/>
        <v>0.92882000000054177</v>
      </c>
      <c r="U16">
        <v>2421.1</v>
      </c>
    </row>
    <row r="17" spans="1:21" x14ac:dyDescent="0.45">
      <c r="A17">
        <v>15</v>
      </c>
      <c r="B17">
        <v>19.850000000000001</v>
      </c>
      <c r="C17">
        <f t="shared" si="8"/>
        <v>305.64999999999998</v>
      </c>
      <c r="D17">
        <f t="shared" si="0"/>
        <v>2998.4265</v>
      </c>
      <c r="E17">
        <v>3004.78</v>
      </c>
      <c r="F17">
        <f t="shared" si="1"/>
        <v>6.3535000000001673</v>
      </c>
      <c r="G17">
        <v>3016.69</v>
      </c>
      <c r="H17">
        <f t="shared" si="2"/>
        <v>18.263500000000022</v>
      </c>
      <c r="J17">
        <v>3013.3</v>
      </c>
      <c r="K17">
        <f t="shared" si="3"/>
        <v>14.873500000000149</v>
      </c>
      <c r="L17">
        <v>3019.7</v>
      </c>
      <c r="M17">
        <f t="shared" si="4"/>
        <v>21.273499999999785</v>
      </c>
      <c r="N17">
        <v>15</v>
      </c>
      <c r="Q17">
        <v>307.26</v>
      </c>
      <c r="R17">
        <f t="shared" si="5"/>
        <v>3014.2206000000001</v>
      </c>
      <c r="S17">
        <f t="shared" si="6"/>
        <v>15.794100000000071</v>
      </c>
      <c r="T17">
        <f t="shared" si="7"/>
        <v>0.92059999999992215</v>
      </c>
      <c r="U17">
        <v>2223.1</v>
      </c>
    </row>
    <row r="18" spans="1:21" x14ac:dyDescent="0.45">
      <c r="A18">
        <v>16</v>
      </c>
      <c r="B18">
        <v>20.149999999999999</v>
      </c>
      <c r="C18">
        <f t="shared" si="8"/>
        <v>325.79999999999995</v>
      </c>
      <c r="D18">
        <f t="shared" si="0"/>
        <v>3196.0979999999995</v>
      </c>
      <c r="E18">
        <v>3202.72</v>
      </c>
      <c r="F18">
        <f t="shared" si="1"/>
        <v>6.6220000000002983</v>
      </c>
      <c r="G18">
        <v>3214.88</v>
      </c>
      <c r="H18">
        <f t="shared" si="2"/>
        <v>18.782000000000608</v>
      </c>
      <c r="J18">
        <v>3212</v>
      </c>
      <c r="K18">
        <f t="shared" si="3"/>
        <v>15.902000000000498</v>
      </c>
      <c r="L18">
        <v>3218</v>
      </c>
      <c r="M18">
        <f t="shared" si="4"/>
        <v>21.902000000000498</v>
      </c>
      <c r="N18">
        <v>16</v>
      </c>
      <c r="Q18">
        <v>327.52300000000002</v>
      </c>
      <c r="R18">
        <f t="shared" si="5"/>
        <v>3213.0006300000005</v>
      </c>
      <c r="S18">
        <f t="shared" si="6"/>
        <v>16.902630000000954</v>
      </c>
      <c r="T18">
        <f t="shared" si="7"/>
        <v>1.0006300000004558</v>
      </c>
      <c r="U18">
        <v>2013.6</v>
      </c>
    </row>
    <row r="19" spans="1:21" x14ac:dyDescent="0.45">
      <c r="A19">
        <v>17</v>
      </c>
      <c r="B19">
        <v>19.95</v>
      </c>
      <c r="C19">
        <f t="shared" si="8"/>
        <v>345.74999999999994</v>
      </c>
      <c r="D19">
        <f t="shared" si="0"/>
        <v>3391.8074999999994</v>
      </c>
      <c r="E19">
        <v>3398.66</v>
      </c>
      <c r="F19">
        <f t="shared" si="1"/>
        <v>6.8525000000004184</v>
      </c>
      <c r="G19">
        <v>3410.88</v>
      </c>
      <c r="H19">
        <f t="shared" si="2"/>
        <v>19.072500000000673</v>
      </c>
      <c r="J19">
        <v>3410.5</v>
      </c>
      <c r="K19">
        <f t="shared" si="3"/>
        <v>18.692500000000564</v>
      </c>
      <c r="L19">
        <v>3414.3</v>
      </c>
      <c r="M19">
        <f t="shared" si="4"/>
        <v>22.492500000000746</v>
      </c>
      <c r="N19">
        <v>17</v>
      </c>
      <c r="Q19">
        <v>347.76499999999999</v>
      </c>
      <c r="R19">
        <f t="shared" si="5"/>
        <v>3411.57465</v>
      </c>
      <c r="S19">
        <f t="shared" si="6"/>
        <v>19.767150000000584</v>
      </c>
      <c r="T19">
        <f t="shared" si="7"/>
        <v>1.0746500000000196</v>
      </c>
      <c r="U19">
        <v>1809.4</v>
      </c>
    </row>
    <row r="20" spans="1:21" x14ac:dyDescent="0.45">
      <c r="A20">
        <v>18</v>
      </c>
      <c r="B20">
        <v>19.399999999999999</v>
      </c>
      <c r="C20">
        <f t="shared" si="8"/>
        <v>365.14999999999992</v>
      </c>
      <c r="D20">
        <f t="shared" si="0"/>
        <v>3582.1214999999993</v>
      </c>
      <c r="E20">
        <v>3589.28</v>
      </c>
      <c r="F20">
        <f t="shared" si="1"/>
        <v>7.1585000000009131</v>
      </c>
      <c r="G20">
        <v>3601.36</v>
      </c>
      <c r="H20">
        <f t="shared" si="2"/>
        <v>19.23850000000084</v>
      </c>
      <c r="J20">
        <v>3602.2</v>
      </c>
      <c r="K20">
        <f t="shared" si="3"/>
        <v>20.078500000000531</v>
      </c>
      <c r="L20">
        <v>3604.5</v>
      </c>
      <c r="M20">
        <f t="shared" si="4"/>
        <v>22.378500000000713</v>
      </c>
      <c r="N20">
        <v>18</v>
      </c>
      <c r="Q20">
        <v>367.327</v>
      </c>
      <c r="R20">
        <f t="shared" si="5"/>
        <v>3603.4778700000002</v>
      </c>
      <c r="S20">
        <f t="shared" si="6"/>
        <v>21.356370000000879</v>
      </c>
      <c r="T20">
        <f t="shared" si="7"/>
        <v>1.2778700000003482</v>
      </c>
      <c r="U20">
        <v>1604.6</v>
      </c>
    </row>
    <row r="21" spans="1:21" x14ac:dyDescent="0.45">
      <c r="A21">
        <v>19</v>
      </c>
      <c r="B21">
        <v>19.850000000000001</v>
      </c>
      <c r="C21">
        <f t="shared" si="8"/>
        <v>384.99999999999994</v>
      </c>
      <c r="D21">
        <f t="shared" si="0"/>
        <v>3776.8499999999995</v>
      </c>
      <c r="E21">
        <v>3785.21</v>
      </c>
      <c r="F21">
        <f t="shared" si="1"/>
        <v>8.3600000000005821</v>
      </c>
      <c r="G21">
        <v>3796.55</v>
      </c>
      <c r="H21">
        <f t="shared" si="2"/>
        <v>19.700000000000728</v>
      </c>
      <c r="J21">
        <v>3797.3</v>
      </c>
      <c r="K21">
        <f t="shared" si="3"/>
        <v>20.450000000000728</v>
      </c>
      <c r="L21">
        <v>3800.2</v>
      </c>
      <c r="M21">
        <f t="shared" si="4"/>
        <v>23.350000000000364</v>
      </c>
      <c r="N21">
        <v>19</v>
      </c>
      <c r="Q21">
        <v>387.21199999999999</v>
      </c>
      <c r="R21">
        <f t="shared" si="5"/>
        <v>3798.54972</v>
      </c>
      <c r="S21">
        <f t="shared" si="6"/>
        <v>21.699720000000525</v>
      </c>
      <c r="T21">
        <f t="shared" si="7"/>
        <v>1.2497199999997974</v>
      </c>
      <c r="U21">
        <v>1401.4</v>
      </c>
    </row>
    <row r="22" spans="1:21" x14ac:dyDescent="0.45">
      <c r="A22">
        <v>20</v>
      </c>
      <c r="B22">
        <v>20.95</v>
      </c>
      <c r="C22">
        <f t="shared" si="8"/>
        <v>405.94999999999993</v>
      </c>
      <c r="D22">
        <f t="shared" si="0"/>
        <v>3982.3694999999993</v>
      </c>
      <c r="E22">
        <v>3990.98</v>
      </c>
      <c r="F22">
        <f t="shared" si="1"/>
        <v>8.6105000000006839</v>
      </c>
      <c r="G22">
        <v>4002.43</v>
      </c>
      <c r="H22">
        <f t="shared" si="2"/>
        <v>20.060500000000502</v>
      </c>
      <c r="J22">
        <v>4003.8</v>
      </c>
      <c r="K22">
        <f t="shared" si="3"/>
        <v>21.430500000000848</v>
      </c>
      <c r="L22">
        <v>4006.3</v>
      </c>
      <c r="M22">
        <f t="shared" si="4"/>
        <v>23.930500000000848</v>
      </c>
      <c r="N22">
        <v>20</v>
      </c>
      <c r="Q22">
        <v>408.25400000000002</v>
      </c>
      <c r="R22">
        <f t="shared" si="5"/>
        <v>4004.9717400000004</v>
      </c>
      <c r="S22">
        <f t="shared" si="6"/>
        <v>22.602240000001075</v>
      </c>
      <c r="T22">
        <f t="shared" si="7"/>
        <v>1.1717400000002272</v>
      </c>
      <c r="U22">
        <v>1208.7</v>
      </c>
    </row>
    <row r="23" spans="1:21" x14ac:dyDescent="0.45">
      <c r="A23">
        <v>21</v>
      </c>
      <c r="B23">
        <v>20</v>
      </c>
      <c r="C23">
        <f t="shared" si="8"/>
        <v>425.94999999999993</v>
      </c>
      <c r="D23">
        <f t="shared" si="0"/>
        <v>4178.5694999999996</v>
      </c>
      <c r="E23">
        <v>4188.0600000000004</v>
      </c>
      <c r="F23">
        <f t="shared" si="1"/>
        <v>9.4905000000007931</v>
      </c>
      <c r="G23">
        <v>4201.29</v>
      </c>
      <c r="H23">
        <f t="shared" si="2"/>
        <v>22.720500000000357</v>
      </c>
      <c r="J23">
        <v>4201.1000000000004</v>
      </c>
      <c r="K23">
        <f t="shared" si="3"/>
        <v>22.530500000000757</v>
      </c>
      <c r="L23">
        <v>4203</v>
      </c>
      <c r="M23">
        <f t="shared" si="4"/>
        <v>24.430500000000393</v>
      </c>
      <c r="N23">
        <v>21</v>
      </c>
      <c r="Q23">
        <v>428.37200000000001</v>
      </c>
      <c r="R23">
        <f t="shared" si="5"/>
        <v>4202.3293200000007</v>
      </c>
      <c r="S23">
        <f t="shared" si="6"/>
        <v>23.759820000001127</v>
      </c>
      <c r="T23">
        <f t="shared" si="7"/>
        <v>1.2293200000003708</v>
      </c>
      <c r="U23">
        <v>1008</v>
      </c>
    </row>
    <row r="24" spans="1:21" x14ac:dyDescent="0.45">
      <c r="A24">
        <v>22</v>
      </c>
      <c r="B24">
        <v>20.7</v>
      </c>
      <c r="C24">
        <f t="shared" si="8"/>
        <v>446.64999999999992</v>
      </c>
      <c r="D24">
        <f t="shared" si="0"/>
        <v>4381.6364999999996</v>
      </c>
      <c r="E24">
        <v>4391.46</v>
      </c>
      <c r="F24">
        <f t="shared" si="1"/>
        <v>9.823500000000422</v>
      </c>
      <c r="G24">
        <v>4401.93</v>
      </c>
      <c r="H24">
        <f t="shared" si="2"/>
        <v>20.293500000000677</v>
      </c>
      <c r="J24">
        <v>4405</v>
      </c>
      <c r="K24">
        <f t="shared" si="3"/>
        <v>23.363500000000386</v>
      </c>
      <c r="L24">
        <v>4406.8999999999996</v>
      </c>
      <c r="M24">
        <f t="shared" si="4"/>
        <v>25.263500000000022</v>
      </c>
      <c r="N24">
        <v>22</v>
      </c>
      <c r="Q24">
        <v>449.17</v>
      </c>
      <c r="R24">
        <f t="shared" si="5"/>
        <v>4406.3577000000005</v>
      </c>
      <c r="S24">
        <f t="shared" si="6"/>
        <v>24.721200000000863</v>
      </c>
      <c r="T24">
        <f t="shared" si="7"/>
        <v>1.3577000000004773</v>
      </c>
      <c r="U24">
        <v>804.6</v>
      </c>
    </row>
    <row r="25" spans="1:21" x14ac:dyDescent="0.45">
      <c r="A25">
        <v>23</v>
      </c>
      <c r="B25">
        <v>20.100000000000001</v>
      </c>
      <c r="C25">
        <f t="shared" si="8"/>
        <v>466.74999999999994</v>
      </c>
      <c r="D25">
        <f t="shared" si="0"/>
        <v>4578.8175000000001</v>
      </c>
      <c r="E25">
        <v>4589.3500000000004</v>
      </c>
      <c r="F25">
        <f t="shared" si="1"/>
        <v>10.532500000000255</v>
      </c>
      <c r="G25">
        <v>4598.8999999999996</v>
      </c>
      <c r="H25">
        <f t="shared" si="2"/>
        <v>20.082499999999527</v>
      </c>
      <c r="J25">
        <v>4602.6000000000004</v>
      </c>
      <c r="K25">
        <f t="shared" si="3"/>
        <v>23.782500000000255</v>
      </c>
      <c r="L25">
        <v>4605.5</v>
      </c>
      <c r="M25">
        <f t="shared" si="4"/>
        <v>26.682499999999891</v>
      </c>
      <c r="N25">
        <v>23</v>
      </c>
      <c r="Q25">
        <v>469.322</v>
      </c>
      <c r="R25">
        <f t="shared" si="5"/>
        <v>4604.04882</v>
      </c>
      <c r="S25">
        <f t="shared" si="6"/>
        <v>25.231319999999869</v>
      </c>
      <c r="T25">
        <f t="shared" si="7"/>
        <v>1.4488199999996141</v>
      </c>
      <c r="U25">
        <v>602.20000000000005</v>
      </c>
    </row>
    <row r="26" spans="1:21" x14ac:dyDescent="0.45">
      <c r="A26">
        <v>24</v>
      </c>
      <c r="B26">
        <v>20.5</v>
      </c>
      <c r="C26">
        <f t="shared" si="8"/>
        <v>487.24999999999994</v>
      </c>
      <c r="D26">
        <f t="shared" si="0"/>
        <v>4779.9224999999997</v>
      </c>
      <c r="E26">
        <v>4792.05</v>
      </c>
      <c r="F26">
        <f t="shared" si="1"/>
        <v>12.127500000000509</v>
      </c>
      <c r="G26">
        <v>4799.54</v>
      </c>
      <c r="H26">
        <f t="shared" si="2"/>
        <v>19.617500000000291</v>
      </c>
      <c r="J26">
        <v>4804.8</v>
      </c>
      <c r="K26">
        <f t="shared" si="3"/>
        <v>24.877500000000509</v>
      </c>
      <c r="L26">
        <v>4807.1000000000004</v>
      </c>
      <c r="M26">
        <f t="shared" si="4"/>
        <v>27.177500000000691</v>
      </c>
      <c r="N26">
        <v>24</v>
      </c>
      <c r="Q26">
        <v>489.96800000000002</v>
      </c>
      <c r="R26">
        <f t="shared" si="5"/>
        <v>4806.58608</v>
      </c>
      <c r="S26">
        <f t="shared" si="6"/>
        <v>26.663580000000366</v>
      </c>
      <c r="T26">
        <f t="shared" si="7"/>
        <v>1.7860799999998562</v>
      </c>
      <c r="U26">
        <v>404</v>
      </c>
    </row>
    <row r="27" spans="1:21" x14ac:dyDescent="0.45">
      <c r="A27">
        <v>25</v>
      </c>
      <c r="B27">
        <v>20.25</v>
      </c>
      <c r="C27">
        <f t="shared" si="8"/>
        <v>507.49999999999994</v>
      </c>
      <c r="D27">
        <f t="shared" si="0"/>
        <v>4978.5749999999998</v>
      </c>
      <c r="E27">
        <v>4991.46</v>
      </c>
      <c r="F27">
        <f t="shared" si="1"/>
        <v>12.885000000000218</v>
      </c>
      <c r="G27">
        <v>4998.92</v>
      </c>
      <c r="H27">
        <f t="shared" si="2"/>
        <v>20.345000000000255</v>
      </c>
      <c r="J27">
        <v>5004.3999999999996</v>
      </c>
      <c r="K27">
        <f t="shared" si="3"/>
        <v>25.824999999999818</v>
      </c>
      <c r="L27">
        <f>U3</f>
        <v>5005.3</v>
      </c>
      <c r="M27">
        <f t="shared" si="4"/>
        <v>26.725000000000364</v>
      </c>
      <c r="N27">
        <v>25</v>
      </c>
      <c r="Q27">
        <v>510.28800000000001</v>
      </c>
      <c r="R27">
        <f t="shared" si="5"/>
        <v>5005.9252800000004</v>
      </c>
      <c r="S27">
        <f t="shared" si="6"/>
        <v>27.350280000000566</v>
      </c>
      <c r="T27">
        <f t="shared" si="7"/>
        <v>1.5252800000007483</v>
      </c>
      <c r="U27">
        <v>203.4</v>
      </c>
    </row>
    <row r="28" spans="1:21" x14ac:dyDescent="0.45">
      <c r="A28">
        <v>26</v>
      </c>
      <c r="B28">
        <v>15.15</v>
      </c>
      <c r="C28">
        <f t="shared" si="8"/>
        <v>522.65</v>
      </c>
      <c r="D28">
        <f t="shared" si="0"/>
        <v>5127.1965</v>
      </c>
      <c r="E28">
        <v>5140.97</v>
      </c>
      <c r="F28">
        <f t="shared" si="1"/>
        <v>13.77350000000024</v>
      </c>
      <c r="G28">
        <v>5147.34</v>
      </c>
      <c r="H28">
        <f t="shared" si="2"/>
        <v>20.143500000000131</v>
      </c>
      <c r="N28">
        <v>26</v>
      </c>
      <c r="U28">
        <v>1.9</v>
      </c>
    </row>
    <row r="29" spans="1:21" x14ac:dyDescent="0.45">
      <c r="A29">
        <v>27</v>
      </c>
      <c r="B29">
        <v>15.8</v>
      </c>
      <c r="C29">
        <f t="shared" si="8"/>
        <v>538.44999999999993</v>
      </c>
      <c r="D29">
        <f t="shared" si="0"/>
        <v>5282.1944999999996</v>
      </c>
      <c r="E29">
        <v>5281.12</v>
      </c>
      <c r="F29">
        <f t="shared" si="1"/>
        <v>-1.0744999999997162</v>
      </c>
      <c r="G29">
        <v>5284.98</v>
      </c>
      <c r="H29">
        <f t="shared" si="2"/>
        <v>2.7854999999999563</v>
      </c>
      <c r="N29">
        <v>27</v>
      </c>
    </row>
    <row r="30" spans="1:21" x14ac:dyDescent="0.45">
      <c r="A30">
        <v>28</v>
      </c>
      <c r="B30">
        <v>15.65</v>
      </c>
      <c r="C30">
        <f t="shared" si="8"/>
        <v>554.09999999999991</v>
      </c>
      <c r="D30">
        <f t="shared" si="0"/>
        <v>5435.7209999999995</v>
      </c>
      <c r="E30">
        <v>5351.72</v>
      </c>
      <c r="F30">
        <f t="shared" si="1"/>
        <v>-84.000999999999294</v>
      </c>
      <c r="G30">
        <v>5353.08</v>
      </c>
      <c r="H30">
        <f t="shared" si="2"/>
        <v>-82.640999999999622</v>
      </c>
      <c r="N30">
        <v>28</v>
      </c>
    </row>
    <row r="31" spans="1:21" x14ac:dyDescent="0.45">
      <c r="A31">
        <v>29</v>
      </c>
      <c r="B31">
        <v>15.8</v>
      </c>
      <c r="C31">
        <f t="shared" si="8"/>
        <v>569.89999999999986</v>
      </c>
      <c r="D31">
        <f t="shared" si="0"/>
        <v>5590.7189999999991</v>
      </c>
      <c r="E31">
        <v>5417.22</v>
      </c>
      <c r="F31">
        <f t="shared" si="1"/>
        <v>-173.49899999999889</v>
      </c>
      <c r="G31">
        <v>5418.27</v>
      </c>
      <c r="H31">
        <f t="shared" si="2"/>
        <v>-172.4489999999987</v>
      </c>
      <c r="N31">
        <v>29</v>
      </c>
    </row>
    <row r="35" spans="9:9" x14ac:dyDescent="0.45">
      <c r="I35">
        <v>20.45</v>
      </c>
    </row>
    <row r="36" spans="9:9" x14ac:dyDescent="0.45">
      <c r="I36">
        <v>20.3</v>
      </c>
    </row>
    <row r="37" spans="9:9" x14ac:dyDescent="0.45">
      <c r="I37">
        <v>20.05</v>
      </c>
    </row>
    <row r="38" spans="9:9" x14ac:dyDescent="0.45">
      <c r="I38">
        <v>20.350000000000001</v>
      </c>
    </row>
    <row r="39" spans="9:9" x14ac:dyDescent="0.45">
      <c r="I39">
        <v>20.6</v>
      </c>
    </row>
    <row r="40" spans="9:9" x14ac:dyDescent="0.45">
      <c r="I40">
        <v>20.3</v>
      </c>
    </row>
    <row r="41" spans="9:9" x14ac:dyDescent="0.45">
      <c r="I41">
        <v>19.55</v>
      </c>
    </row>
    <row r="42" spans="9:9" x14ac:dyDescent="0.45">
      <c r="I42">
        <v>20.6</v>
      </c>
    </row>
    <row r="43" spans="9:9" x14ac:dyDescent="0.45">
      <c r="I43">
        <v>20.100000000000001</v>
      </c>
    </row>
    <row r="44" spans="9:9" x14ac:dyDescent="0.45">
      <c r="I44">
        <v>20.75</v>
      </c>
    </row>
    <row r="45" spans="9:9" x14ac:dyDescent="0.45">
      <c r="I45">
        <v>21.25</v>
      </c>
    </row>
    <row r="46" spans="9:9" x14ac:dyDescent="0.45">
      <c r="I46">
        <v>20.05</v>
      </c>
    </row>
    <row r="47" spans="9:9" x14ac:dyDescent="0.45">
      <c r="I47">
        <v>20.45</v>
      </c>
    </row>
    <row r="48" spans="9:9" x14ac:dyDescent="0.45">
      <c r="I48">
        <v>20.399999999999999</v>
      </c>
    </row>
    <row r="49" spans="9:9" x14ac:dyDescent="0.45">
      <c r="I49">
        <v>19.850000000000001</v>
      </c>
    </row>
    <row r="50" spans="9:9" x14ac:dyDescent="0.45">
      <c r="I50">
        <v>20.149999999999999</v>
      </c>
    </row>
    <row r="51" spans="9:9" x14ac:dyDescent="0.45">
      <c r="I51">
        <v>19.95</v>
      </c>
    </row>
    <row r="52" spans="9:9" x14ac:dyDescent="0.45">
      <c r="I52">
        <v>19.399999999999999</v>
      </c>
    </row>
    <row r="53" spans="9:9" x14ac:dyDescent="0.45">
      <c r="I53">
        <v>19.850000000000001</v>
      </c>
    </row>
    <row r="54" spans="9:9" x14ac:dyDescent="0.45">
      <c r="I54">
        <v>20.95</v>
      </c>
    </row>
    <row r="55" spans="9:9" x14ac:dyDescent="0.45">
      <c r="I55">
        <v>20</v>
      </c>
    </row>
    <row r="56" spans="9:9" x14ac:dyDescent="0.45">
      <c r="I56">
        <v>20.7</v>
      </c>
    </row>
    <row r="57" spans="9:9" x14ac:dyDescent="0.45">
      <c r="I57">
        <v>20.100000000000001</v>
      </c>
    </row>
    <row r="58" spans="9:9" x14ac:dyDescent="0.45">
      <c r="I58">
        <v>20.5</v>
      </c>
    </row>
    <row r="59" spans="9:9" x14ac:dyDescent="0.45">
      <c r="I59">
        <v>20.25</v>
      </c>
    </row>
    <row r="60" spans="9:9" x14ac:dyDescent="0.45">
      <c r="I60">
        <v>15.15</v>
      </c>
    </row>
    <row r="61" spans="9:9" x14ac:dyDescent="0.45">
      <c r="I61">
        <v>15.8</v>
      </c>
    </row>
    <row r="62" spans="9:9" x14ac:dyDescent="0.45">
      <c r="I62">
        <v>15.65</v>
      </c>
    </row>
    <row r="63" spans="9:9" x14ac:dyDescent="0.45">
      <c r="I63">
        <v>15.8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2016-12-08T01:53:19Z</dcterms:created>
  <dcterms:modified xsi:type="dcterms:W3CDTF">2016-12-15T04:02:25Z</dcterms:modified>
</cp:coreProperties>
</file>