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IB_hab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R14" i="3" l="1"/>
  <c r="R8" i="3"/>
  <c r="R9" i="3"/>
  <c r="R10" i="3"/>
  <c r="R11" i="3"/>
  <c r="R12" i="3"/>
  <c r="R13" i="3"/>
  <c r="R5" i="3"/>
  <c r="R6" i="3"/>
  <c r="R7" i="3"/>
  <c r="R4" i="3"/>
  <c r="R3" i="3"/>
  <c r="R2" i="3"/>
  <c r="Q14" i="3"/>
  <c r="Q3" i="3"/>
  <c r="Q4" i="3"/>
  <c r="Q5" i="3"/>
  <c r="Q6" i="3"/>
  <c r="Q7" i="3"/>
  <c r="Q8" i="3"/>
  <c r="Q9" i="3"/>
  <c r="Q10" i="3"/>
  <c r="Q11" i="3"/>
  <c r="Q12" i="3"/>
  <c r="Q13" i="3"/>
  <c r="Q2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B14" i="3"/>
</calcChain>
</file>

<file path=xl/sharedStrings.xml><?xml version="1.0" encoding="utf-8"?>
<sst xmlns="http://schemas.openxmlformats.org/spreadsheetml/2006/main" count="114" uniqueCount="58">
  <si>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</si>
  <si>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</si>
  <si>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</si>
  <si>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</si>
  <si>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</si>
  <si>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</si>
  <si>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</si>
  <si>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</si>
  <si>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</si>
  <si>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</si>
  <si>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</si>
  <si>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</si>
  <si>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</si>
  <si>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</si>
  <si>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</si>
  <si>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</si>
  <si>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</si>
  <si>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</si>
  <si>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</si>
  <si>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</si>
  <si>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</si>
  <si>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</si>
  <si>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</si>
  <si>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</si>
  <si>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</si>
  <si>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</si>
  <si>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</si>
  <si>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PIB_Re_par_hab</t>
  </si>
  <si>
    <t>P_R1</t>
  </si>
  <si>
    <t>P_R2</t>
  </si>
  <si>
    <t>P_R3</t>
  </si>
  <si>
    <t>P_R4</t>
  </si>
  <si>
    <t>P_R5</t>
  </si>
  <si>
    <t>P_R6</t>
  </si>
  <si>
    <t>P_R7</t>
  </si>
  <si>
    <t>P_R8</t>
  </si>
  <si>
    <t>P_R9</t>
  </si>
  <si>
    <t>P_R10</t>
  </si>
  <si>
    <t>P_R11</t>
  </si>
  <si>
    <t>P_R12</t>
  </si>
  <si>
    <t>p_y2001</t>
  </si>
  <si>
    <t>p_y2002</t>
  </si>
  <si>
    <t>p_y2003</t>
  </si>
  <si>
    <t>p_y2004</t>
  </si>
  <si>
    <t>p_y2005</t>
  </si>
  <si>
    <t>p_y2006</t>
  </si>
  <si>
    <t>p_y2007</t>
  </si>
  <si>
    <t>p_y2008</t>
  </si>
  <si>
    <t>p_y2009</t>
  </si>
  <si>
    <t>p_y2010</t>
  </si>
  <si>
    <t>p_y2011</t>
  </si>
  <si>
    <t>p_y2012</t>
  </si>
  <si>
    <t>p_y2013</t>
  </si>
  <si>
    <t>p_y2014</t>
  </si>
  <si>
    <t>p_y2015</t>
  </si>
  <si>
    <t>Population-R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</si>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</sst>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b/>
      <sz val="11"/>
      <color indexed="56"/>
      <name val="Times New Roman"/>
      <family val="1"/>
    </font>
    <font>
      <sz val="10"/>
      <name val="Courier"/>
      <family val="3"/>
    </font>
    <font>
      <sz val="11"/>
      <color indexed="56"/>
      <name val="Times New Roman"/>
      <family val="1"/>
    </font>
    <font>
      <sz val="11"/>
      <name val="Times New Roman"/>
      <family val="1"/>
    </font>
    <font>
      <b/>
      <sz val="16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4" fillId="0" borderId="0"/>
    <xf numFmtId="9" fontId="9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ont="1"/>
    <xf numFmtId="0" fontId="6" fillId="0" borderId="1" xfId="2" applyFont="1" applyFill="1" applyBorder="1" applyAlignment="1">
      <alignment horizontal="center" vertical="center"/>
    </xf>
    <xf numFmtId="1" fontId="5" fillId="0" borderId="1" xfId="3" applyNumberFormat="1" applyFont="1" applyFill="1" applyBorder="1" applyAlignment="1" applyProtection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0" fontId="0" fillId="0" borderId="0" xfId="0" applyBorder="1"/>
    <xf numFmtId="0" fontId="7" fillId="0" borderId="0" xfId="0" applyFont="1"/>
    <xf numFmtId="0" fontId="8" fillId="0" borderId="0" xfId="0" applyFont="1"/>
    <xf numFmtId="1" fontId="5" fillId="0" borderId="2" xfId="3" applyNumberFormat="1" applyFont="1" applyFill="1" applyBorder="1" applyAlignment="1" applyProtection="1">
      <alignment horizontal="center" vertical="center"/>
    </xf>
    <xf numFmtId="1" fontId="3" fillId="0" borderId="0" xfId="3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6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horizontal="left" vertical="center"/>
    </xf>
    <xf numFmtId="0" fontId="0" fillId="2" borderId="0" xfId="0" applyFill="1"/>
    <xf numFmtId="0" fontId="8" fillId="0" borderId="0" xfId="0" applyFont="1" applyFill="1"/>
    <xf numFmtId="0" fontId="0" fillId="0" borderId="3" xfId="0" applyBorder="1"/>
    <xf numFmtId="0" fontId="6" fillId="3" borderId="1" xfId="2" applyFont="1" applyFill="1" applyBorder="1" applyAlignment="1">
      <alignment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quotePrefix="1" applyFont="1" applyFill="1" applyBorder="1" applyAlignment="1">
      <alignment horizontal="left" vertical="center"/>
    </xf>
    <xf numFmtId="0" fontId="3" fillId="3" borderId="2" xfId="2" quotePrefix="1" applyFont="1" applyFill="1" applyBorder="1" applyAlignment="1">
      <alignment horizontal="left" vertical="center"/>
    </xf>
    <xf numFmtId="1" fontId="0" fillId="0" borderId="0" xfId="0" applyNumberFormat="1"/>
    <xf numFmtId="0" fontId="3" fillId="2" borderId="2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left" vertical="center"/>
    </xf>
    <xf numFmtId="1" fontId="0" fillId="4" borderId="1" xfId="0" applyNumberFormat="1" applyFill="1" applyBorder="1"/>
    <xf numFmtId="0" fontId="0" fillId="4" borderId="1" xfId="0" applyFill="1" applyBorder="1"/>
    <xf numFmtId="0" fontId="6" fillId="0" borderId="4" xfId="2" applyFont="1" applyFill="1" applyBorder="1" applyAlignment="1">
      <alignment horizontal="center" vertical="center"/>
    </xf>
    <xf numFmtId="9" fontId="0" fillId="0" borderId="0" xfId="4" applyFont="1"/>
  </cellXfs>
  <cellStyles count="5">
    <cellStyle name="‏_x001d_ً½_x000c_'ے-_x000d_ ےU_x0001_ٌ_x0005_ˆ_x0008__x0007__x0001__x0001_" xfId="1"/>
    <cellStyle name="Normal" xfId="0" builtinId="0"/>
    <cellStyle name="Normal_Feuil1" xfId="2"/>
    <cellStyle name="Percent" xfId="4" builtinId="5"/>
    <cellStyle name="عادي_pop-200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R1</c:v>
                </c:pt>
              </c:strCache>
            </c:strRef>
          </c:tx>
          <c:marker>
            <c:symbol val="none"/>
          </c:marker>
          <c:cat>
            <c:strRef>
              <c:f>Sheet1!$B$1:$P$1</c:f>
              <c:strCache>
                <c:ptCount val="15"/>
                <c:pt idx="0">
                  <c:v>y2001</c:v>
                </c:pt>
                <c:pt idx="1">
                  <c:v>y2002</c:v>
                </c:pt>
                <c:pt idx="2">
                  <c:v>y2003</c:v>
                </c:pt>
                <c:pt idx="3">
                  <c:v>y2004</c:v>
                </c:pt>
                <c:pt idx="4">
                  <c:v>y2005</c:v>
                </c:pt>
                <c:pt idx="5">
                  <c:v>y2006</c:v>
                </c:pt>
                <c:pt idx="6">
                  <c:v>y2007</c:v>
                </c:pt>
                <c:pt idx="7">
                  <c:v>y2008</c:v>
                </c:pt>
                <c:pt idx="8">
                  <c:v>y2009</c:v>
                </c:pt>
                <c:pt idx="9">
                  <c:v>y2010</c:v>
                </c:pt>
                <c:pt idx="10">
                  <c:v>y2011</c:v>
                </c:pt>
                <c:pt idx="11">
                  <c:v>y2012</c:v>
                </c:pt>
                <c:pt idx="12">
                  <c:v>y2013</c:v>
                </c:pt>
                <c:pt idx="13">
                  <c:v>y2014</c:v>
                </c:pt>
                <c:pt idx="14">
                  <c:v>y2015</c:v>
                </c:pt>
              </c:strCache>
            </c:strRef>
          </c:cat>
          <c:val>
            <c:numRef>
              <c:f>Sheet1!$B$2:$P$2</c:f>
              <c:numCache>
                <c:formatCode>0</c:formatCode>
                <c:ptCount val="15"/>
                <c:pt idx="0">
                  <c:v>12759.297956317794</c:v>
                </c:pt>
                <c:pt idx="1">
                  <c:v>13158.594742955316</c:v>
                </c:pt>
                <c:pt idx="2">
                  <c:v>13837.034859407458</c:v>
                </c:pt>
                <c:pt idx="3">
                  <c:v>15155.693154813585</c:v>
                </c:pt>
                <c:pt idx="4">
                  <c:v>16039.618524037593</c:v>
                </c:pt>
                <c:pt idx="5">
                  <c:v>17356.737643911765</c:v>
                </c:pt>
                <c:pt idx="6">
                  <c:v>17684.575556316155</c:v>
                </c:pt>
                <c:pt idx="7">
                  <c:v>18410.518099718804</c:v>
                </c:pt>
                <c:pt idx="8">
                  <c:v>19415.489149341494</c:v>
                </c:pt>
                <c:pt idx="9">
                  <c:v>19452.650293762061</c:v>
                </c:pt>
                <c:pt idx="10">
                  <c:v>21120.630179527823</c:v>
                </c:pt>
                <c:pt idx="11">
                  <c:v>21740.94506934697</c:v>
                </c:pt>
                <c:pt idx="12">
                  <c:v>22279.328116380602</c:v>
                </c:pt>
                <c:pt idx="13">
                  <c:v>23455.448198095084</c:v>
                </c:pt>
                <c:pt idx="14">
                  <c:v>24585.504124082338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R2</c:v>
                </c:pt>
              </c:strCache>
            </c:strRef>
          </c:tx>
          <c:marker>
            <c:symbol val="none"/>
          </c:marker>
          <c:val>
            <c:numRef>
              <c:f>Sheet1!$B$3:$P$3</c:f>
              <c:numCache>
                <c:formatCode>0</c:formatCode>
                <c:ptCount val="15"/>
                <c:pt idx="0">
                  <c:v>14003.839875267489</c:v>
                </c:pt>
                <c:pt idx="1">
                  <c:v>14539.097845797784</c:v>
                </c:pt>
                <c:pt idx="2">
                  <c:v>15280.466799694441</c:v>
                </c:pt>
                <c:pt idx="3">
                  <c:v>16215.690659949174</c:v>
                </c:pt>
                <c:pt idx="4">
                  <c:v>16840.175892453961</c:v>
                </c:pt>
                <c:pt idx="5">
                  <c:v>17995.375346749428</c:v>
                </c:pt>
                <c:pt idx="6">
                  <c:v>19473.406431354346</c:v>
                </c:pt>
                <c:pt idx="7">
                  <c:v>20902.166328726482</c:v>
                </c:pt>
                <c:pt idx="8">
                  <c:v>22433.065684137942</c:v>
                </c:pt>
                <c:pt idx="9">
                  <c:v>22430.568515627034</c:v>
                </c:pt>
                <c:pt idx="10">
                  <c:v>23626.673822262499</c:v>
                </c:pt>
                <c:pt idx="11">
                  <c:v>25325.347429572597</c:v>
                </c:pt>
                <c:pt idx="12">
                  <c:v>25246.936348479274</c:v>
                </c:pt>
                <c:pt idx="13">
                  <c:v>25764.315852225947</c:v>
                </c:pt>
                <c:pt idx="14">
                  <c:v>26362.217063819935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R3</c:v>
                </c:pt>
              </c:strCache>
            </c:strRef>
          </c:tx>
          <c:marker>
            <c:symbol val="none"/>
          </c:marker>
          <c:val>
            <c:numRef>
              <c:f>Sheet1!$B$4:$P$4</c:f>
              <c:numCache>
                <c:formatCode>0</c:formatCode>
                <c:ptCount val="15"/>
                <c:pt idx="0">
                  <c:v>12459.63095197145</c:v>
                </c:pt>
                <c:pt idx="1">
                  <c:v>12587.568505499437</c:v>
                </c:pt>
                <c:pt idx="2">
                  <c:v>13762.244207760625</c:v>
                </c:pt>
                <c:pt idx="3">
                  <c:v>14107.436803571656</c:v>
                </c:pt>
                <c:pt idx="4">
                  <c:v>14684.082685286186</c:v>
                </c:pt>
                <c:pt idx="5">
                  <c:v>15941.756016200678</c:v>
                </c:pt>
                <c:pt idx="6">
                  <c:v>16673.608279965505</c:v>
                </c:pt>
                <c:pt idx="7">
                  <c:v>18437.561755713334</c:v>
                </c:pt>
                <c:pt idx="8">
                  <c:v>19263.555387280892</c:v>
                </c:pt>
                <c:pt idx="9">
                  <c:v>19579.279904944404</c:v>
                </c:pt>
                <c:pt idx="10">
                  <c:v>20179.298869068673</c:v>
                </c:pt>
                <c:pt idx="11">
                  <c:v>20480.699619487321</c:v>
                </c:pt>
                <c:pt idx="12">
                  <c:v>20734.686668376657</c:v>
                </c:pt>
                <c:pt idx="13">
                  <c:v>20014.167400186529</c:v>
                </c:pt>
                <c:pt idx="14">
                  <c:v>21564.093675121509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R4</c:v>
                </c:pt>
              </c:strCache>
            </c:strRef>
          </c:tx>
          <c:marker>
            <c:symbol val="none"/>
          </c:marker>
          <c:val>
            <c:numRef>
              <c:f>Sheet1!$B$5:$P$5</c:f>
              <c:numCache>
                <c:formatCode>0</c:formatCode>
                <c:ptCount val="15"/>
                <c:pt idx="0">
                  <c:v>17430.18779378404</c:v>
                </c:pt>
                <c:pt idx="1">
                  <c:v>18017.039735049682</c:v>
                </c:pt>
                <c:pt idx="2">
                  <c:v>18406.371775587151</c:v>
                </c:pt>
                <c:pt idx="3">
                  <c:v>20430.768559045762</c:v>
                </c:pt>
                <c:pt idx="4">
                  <c:v>20290.419837295543</c:v>
                </c:pt>
                <c:pt idx="5">
                  <c:v>21993.579150698188</c:v>
                </c:pt>
                <c:pt idx="6">
                  <c:v>22205.931797508409</c:v>
                </c:pt>
                <c:pt idx="7">
                  <c:v>22694.64496988769</c:v>
                </c:pt>
                <c:pt idx="8">
                  <c:v>23472.082998027949</c:v>
                </c:pt>
                <c:pt idx="9">
                  <c:v>24121.570934336705</c:v>
                </c:pt>
                <c:pt idx="10">
                  <c:v>25074.609166483158</c:v>
                </c:pt>
                <c:pt idx="11">
                  <c:v>26251.058480267202</c:v>
                </c:pt>
                <c:pt idx="12">
                  <c:v>28736.831840960869</c:v>
                </c:pt>
                <c:pt idx="13">
                  <c:v>30258.203243862154</c:v>
                </c:pt>
                <c:pt idx="14">
                  <c:v>32151.109190261992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R5</c:v>
                </c:pt>
              </c:strCache>
            </c:strRef>
          </c:tx>
          <c:marker>
            <c:symbol val="none"/>
          </c:marker>
          <c:val>
            <c:numRef>
              <c:f>Sheet1!$B$6:$P$6</c:f>
              <c:numCache>
                <c:formatCode>0</c:formatCode>
                <c:ptCount val="15"/>
                <c:pt idx="0">
                  <c:v>13360.327499491705</c:v>
                </c:pt>
                <c:pt idx="1">
                  <c:v>13296.161630225268</c:v>
                </c:pt>
                <c:pt idx="2">
                  <c:v>13786.070018952534</c:v>
                </c:pt>
                <c:pt idx="3">
                  <c:v>14573.548658649908</c:v>
                </c:pt>
                <c:pt idx="4">
                  <c:v>14763.934242086318</c:v>
                </c:pt>
                <c:pt idx="5">
                  <c:v>15897.410176139843</c:v>
                </c:pt>
                <c:pt idx="6">
                  <c:v>17585.574764787678</c:v>
                </c:pt>
                <c:pt idx="7">
                  <c:v>24537.484497140671</c:v>
                </c:pt>
                <c:pt idx="8">
                  <c:v>21493.744348818702</c:v>
                </c:pt>
                <c:pt idx="9">
                  <c:v>23776.208850501927</c:v>
                </c:pt>
                <c:pt idx="10">
                  <c:v>25635.267122449106</c:v>
                </c:pt>
                <c:pt idx="11">
                  <c:v>25836.747218766763</c:v>
                </c:pt>
                <c:pt idx="12">
                  <c:v>27457.28859215782</c:v>
                </c:pt>
                <c:pt idx="13">
                  <c:v>24376.021323526522</c:v>
                </c:pt>
                <c:pt idx="14">
                  <c:v>25432.296129418541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R6</c:v>
                </c:pt>
              </c:strCache>
            </c:strRef>
          </c:tx>
          <c:marker>
            <c:symbol val="none"/>
          </c:marker>
          <c:val>
            <c:numRef>
              <c:f>Sheet1!$B$7:$O$7</c:f>
              <c:numCache>
                <c:formatCode>0</c:formatCode>
                <c:ptCount val="14"/>
                <c:pt idx="0">
                  <c:v>21332.338795443266</c:v>
                </c:pt>
                <c:pt idx="1">
                  <c:v>21757.449391561313</c:v>
                </c:pt>
                <c:pt idx="2">
                  <c:v>23078.181370386832</c:v>
                </c:pt>
                <c:pt idx="3">
                  <c:v>24701.593686985878</c:v>
                </c:pt>
                <c:pt idx="4">
                  <c:v>25467.409898180311</c:v>
                </c:pt>
                <c:pt idx="5">
                  <c:v>27282.689397468817</c:v>
                </c:pt>
                <c:pt idx="6">
                  <c:v>28612.10637295754</c:v>
                </c:pt>
                <c:pt idx="7">
                  <c:v>30656.22669277266</c:v>
                </c:pt>
                <c:pt idx="8">
                  <c:v>33431.611866499697</c:v>
                </c:pt>
                <c:pt idx="9">
                  <c:v>34424.217100301015</c:v>
                </c:pt>
                <c:pt idx="10">
                  <c:v>34780.389207060332</c:v>
                </c:pt>
                <c:pt idx="11">
                  <c:v>34208.763431043233</c:v>
                </c:pt>
                <c:pt idx="12">
                  <c:v>37345.479168207996</c:v>
                </c:pt>
                <c:pt idx="13">
                  <c:v>37059.245537041272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R7</c:v>
                </c:pt>
              </c:strCache>
            </c:strRef>
          </c:tx>
          <c:marker>
            <c:symbol val="none"/>
          </c:marker>
          <c:val>
            <c:numRef>
              <c:f>Sheet1!$B$8:$P$8</c:f>
              <c:numCache>
                <c:formatCode>0</c:formatCode>
                <c:ptCount val="15"/>
                <c:pt idx="0">
                  <c:v>12502.054157168195</c:v>
                </c:pt>
                <c:pt idx="1">
                  <c:v>13013.355314858196</c:v>
                </c:pt>
                <c:pt idx="2">
                  <c:v>13877.410925255896</c:v>
                </c:pt>
                <c:pt idx="3">
                  <c:v>14549.119136252822</c:v>
                </c:pt>
                <c:pt idx="4">
                  <c:v>15274.647005277637</c:v>
                </c:pt>
                <c:pt idx="5">
                  <c:v>17359.535215550797</c:v>
                </c:pt>
                <c:pt idx="6">
                  <c:v>19904.292205495709</c:v>
                </c:pt>
                <c:pt idx="7">
                  <c:v>22316.460300235063</c:v>
                </c:pt>
                <c:pt idx="8">
                  <c:v>21952.539924238739</c:v>
                </c:pt>
                <c:pt idx="9">
                  <c:v>23602.208037411201</c:v>
                </c:pt>
                <c:pt idx="10">
                  <c:v>23580.878006520888</c:v>
                </c:pt>
                <c:pt idx="11">
                  <c:v>24472.550279008541</c:v>
                </c:pt>
                <c:pt idx="12">
                  <c:v>24126.767061106224</c:v>
                </c:pt>
                <c:pt idx="13">
                  <c:v>22845.812825565612</c:v>
                </c:pt>
                <c:pt idx="14">
                  <c:v>24196.420602820657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R8</c:v>
                </c:pt>
              </c:strCache>
            </c:strRef>
          </c:tx>
          <c:marker>
            <c:symbol val="none"/>
          </c:marker>
          <c:val>
            <c:numRef>
              <c:f>Sheet1!$B$10:$P$10</c:f>
              <c:numCache>
                <c:formatCode>0</c:formatCode>
                <c:ptCount val="15"/>
                <c:pt idx="0">
                  <c:v>14032.395251308792</c:v>
                </c:pt>
                <c:pt idx="1">
                  <c:v>14667.825467457846</c:v>
                </c:pt>
                <c:pt idx="2">
                  <c:v>15555.622064825828</c:v>
                </c:pt>
                <c:pt idx="3">
                  <c:v>16325.793938743011</c:v>
                </c:pt>
                <c:pt idx="4">
                  <c:v>17502.450722776306</c:v>
                </c:pt>
                <c:pt idx="5">
                  <c:v>18712.323104483763</c:v>
                </c:pt>
                <c:pt idx="6">
                  <c:v>19709.652206850576</c:v>
                </c:pt>
                <c:pt idx="7">
                  <c:v>20893.18265844827</c:v>
                </c:pt>
                <c:pt idx="8">
                  <c:v>22249.447614475463</c:v>
                </c:pt>
                <c:pt idx="9">
                  <c:v>22404.513329929516</c:v>
                </c:pt>
                <c:pt idx="10">
                  <c:v>20803.01835743606</c:v>
                </c:pt>
                <c:pt idx="11">
                  <c:v>21729.85706797184</c:v>
                </c:pt>
                <c:pt idx="12">
                  <c:v>22652.153594223731</c:v>
                </c:pt>
                <c:pt idx="13">
                  <c:v>23728.194864747657</c:v>
                </c:pt>
                <c:pt idx="14">
                  <c:v>25261.04697839664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R10</c:v>
                </c:pt>
              </c:strCache>
            </c:strRef>
          </c:tx>
          <c:marker>
            <c:symbol val="none"/>
          </c:marker>
          <c:val>
            <c:numRef>
              <c:f>Sheet1!$B$11:$P$11</c:f>
              <c:numCache>
                <c:formatCode>0</c:formatCode>
                <c:ptCount val="15"/>
                <c:pt idx="0">
                  <c:v>14581.262015074448</c:v>
                </c:pt>
                <c:pt idx="1">
                  <c:v>14531.032930111985</c:v>
                </c:pt>
                <c:pt idx="2">
                  <c:v>15297.094892294997</c:v>
                </c:pt>
                <c:pt idx="3">
                  <c:v>15846.844127483411</c:v>
                </c:pt>
                <c:pt idx="4">
                  <c:v>17326.767996970444</c:v>
                </c:pt>
                <c:pt idx="5">
                  <c:v>17266.030313713443</c:v>
                </c:pt>
                <c:pt idx="6">
                  <c:v>18453.205817565762</c:v>
                </c:pt>
                <c:pt idx="7">
                  <c:v>18619.923501422541</c:v>
                </c:pt>
                <c:pt idx="8">
                  <c:v>19808.803164201101</c:v>
                </c:pt>
                <c:pt idx="9">
                  <c:v>20587.292399342085</c:v>
                </c:pt>
                <c:pt idx="10">
                  <c:v>21851.849058252155</c:v>
                </c:pt>
                <c:pt idx="11">
                  <c:v>24730.242329511173</c:v>
                </c:pt>
                <c:pt idx="12">
                  <c:v>24334.469920854772</c:v>
                </c:pt>
                <c:pt idx="13">
                  <c:v>26883.225362273537</c:v>
                </c:pt>
                <c:pt idx="14">
                  <c:v>26922.737235057932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R11</c:v>
                </c:pt>
              </c:strCache>
            </c:strRef>
          </c:tx>
          <c:marker>
            <c:symbol val="none"/>
          </c:marker>
          <c:val>
            <c:numRef>
              <c:f>Sheet1!$B$12:$P$12</c:f>
              <c:numCache>
                <c:formatCode>0</c:formatCode>
                <c:ptCount val="15"/>
                <c:pt idx="0">
                  <c:v>19457.764819788248</c:v>
                </c:pt>
                <c:pt idx="1">
                  <c:v>21774.131200927095</c:v>
                </c:pt>
                <c:pt idx="2">
                  <c:v>21540.347607691805</c:v>
                </c:pt>
                <c:pt idx="3">
                  <c:v>21142.228091918696</c:v>
                </c:pt>
                <c:pt idx="4">
                  <c:v>21909.808285228894</c:v>
                </c:pt>
                <c:pt idx="5">
                  <c:v>23469.397684580043</c:v>
                </c:pt>
                <c:pt idx="6">
                  <c:v>27692.710773771672</c:v>
                </c:pt>
                <c:pt idx="7">
                  <c:v>35447.583996272348</c:v>
                </c:pt>
                <c:pt idx="8">
                  <c:v>28603.935365490968</c:v>
                </c:pt>
                <c:pt idx="9">
                  <c:v>36689.747934434563</c:v>
                </c:pt>
                <c:pt idx="10">
                  <c:v>44570.353793268026</c:v>
                </c:pt>
                <c:pt idx="11">
                  <c:v>50242.112182751742</c:v>
                </c:pt>
                <c:pt idx="12">
                  <c:v>49525.018090070997</c:v>
                </c:pt>
                <c:pt idx="13">
                  <c:v>58609.355041780029</c:v>
                </c:pt>
                <c:pt idx="14">
                  <c:v>66002.634743528397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Sheet1!$A$13</c:f>
              <c:strCache>
                <c:ptCount val="1"/>
                <c:pt idx="0">
                  <c:v>R12</c:v>
                </c:pt>
              </c:strCache>
            </c:strRef>
          </c:tx>
          <c:marker>
            <c:symbol val="none"/>
          </c:marker>
          <c:val>
            <c:numRef>
              <c:f>Sheet1!$B$13:$P$13</c:f>
              <c:numCache>
                <c:formatCode>0</c:formatCode>
                <c:ptCount val="15"/>
                <c:pt idx="0">
                  <c:v>28334.301330828937</c:v>
                </c:pt>
                <c:pt idx="1">
                  <c:v>35748.779517850511</c:v>
                </c:pt>
                <c:pt idx="2">
                  <c:v>32676.219364923811</c:v>
                </c:pt>
                <c:pt idx="3">
                  <c:v>19270.221042123489</c:v>
                </c:pt>
                <c:pt idx="4">
                  <c:v>18350.51554599778</c:v>
                </c:pt>
                <c:pt idx="5">
                  <c:v>20662.357844314454</c:v>
                </c:pt>
                <c:pt idx="6">
                  <c:v>18718.772082979318</c:v>
                </c:pt>
                <c:pt idx="7">
                  <c:v>20697.469101095776</c:v>
                </c:pt>
                <c:pt idx="8">
                  <c:v>23322.159576850991</c:v>
                </c:pt>
                <c:pt idx="9">
                  <c:v>22245.387900109487</c:v>
                </c:pt>
                <c:pt idx="10">
                  <c:v>24198.261705639423</c:v>
                </c:pt>
                <c:pt idx="11">
                  <c:v>24709.531489749828</c:v>
                </c:pt>
                <c:pt idx="12">
                  <c:v>24746.293825579469</c:v>
                </c:pt>
                <c:pt idx="13">
                  <c:v>36615.835794245701</c:v>
                </c:pt>
                <c:pt idx="14">
                  <c:v>40681.312752525526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45760"/>
        <c:axId val="115851648"/>
      </c:lineChart>
      <c:catAx>
        <c:axId val="115845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5851648"/>
        <c:crosses val="autoZero"/>
        <c:auto val="1"/>
        <c:lblAlgn val="ctr"/>
        <c:lblOffset val="100"/>
        <c:noMultiLvlLbl val="0"/>
      </c:catAx>
      <c:valAx>
        <c:axId val="1158516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8457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doughnut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Sheet1!$A$2:$A$13</c:f>
              <c:strCache>
                <c:ptCount val="12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</c:strCache>
            </c:strRef>
          </c:cat>
          <c:val>
            <c:numRef>
              <c:f>Sheet1!$R$2:$R$13</c:f>
              <c:numCache>
                <c:formatCode>0%</c:formatCode>
                <c:ptCount val="12"/>
                <c:pt idx="0">
                  <c:v>6.8627915653762486E-2</c:v>
                </c:pt>
                <c:pt idx="1">
                  <c:v>7.6072115413859609E-2</c:v>
                </c:pt>
                <c:pt idx="2">
                  <c:v>6.4660365886341109E-2</c:v>
                </c:pt>
                <c:pt idx="3">
                  <c:v>8.7266757294329145E-2</c:v>
                </c:pt>
                <c:pt idx="4">
                  <c:v>7.4922432057281441E-2</c:v>
                </c:pt>
                <c:pt idx="5">
                  <c:v>0.11251202745934914</c:v>
                </c:pt>
                <c:pt idx="6">
                  <c:v>7.2878371976873024E-2</c:v>
                </c:pt>
                <c:pt idx="7">
                  <c:v>6.798061540266645E-2</c:v>
                </c:pt>
                <c:pt idx="8">
                  <c:v>7.3537072508492549E-2</c:v>
                </c:pt>
                <c:pt idx="9">
                  <c:v>7.373897134706571E-2</c:v>
                </c:pt>
                <c:pt idx="10">
                  <c:v>0.1307451105886798</c:v>
                </c:pt>
                <c:pt idx="11">
                  <c:v>9.7058298138312959E-2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18</xdr:row>
      <xdr:rowOff>161925</xdr:rowOff>
    </xdr:from>
    <xdr:to>
      <xdr:col>13</xdr:col>
      <xdr:colOff>161925</xdr:colOff>
      <xdr:row>33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0</xdr:row>
      <xdr:rowOff>0</xdr:rowOff>
    </xdr:from>
    <xdr:to>
      <xdr:col>15</xdr:col>
      <xdr:colOff>523875</xdr:colOff>
      <xdr:row>22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workbookViewId="0">
      <selection activeCell="AB17" sqref="AB17"/>
    </sheetView>
  </sheetViews>
  <sheetFormatPr defaultRowHeight="15" x14ac:dyDescent="0.25"/>
  <cols>
    <col min="1" max="1" width="16.7109375" customWidth="1"/>
    <col min="3" max="3" width="9.140625" customWidth="1"/>
    <col min="17" max="17" width="15.85546875" style="15" customWidth="1"/>
  </cols>
  <sheetData>
    <row r="1" spans="1:36" x14ac:dyDescent="0.25">
      <c r="A1" s="18" t="s">
        <v>27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13" t="s">
        <v>55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</row>
    <row r="2" spans="1:36" x14ac:dyDescent="0.25">
      <c r="A2" s="19" t="s">
        <v>0</v>
      </c>
      <c r="B2">
        <v>54451.26352524064</v>
      </c>
      <c r="C2">
        <v>56155.292589254765</v>
      </c>
      <c r="D2">
        <v>59050.586804775347</v>
      </c>
      <c r="E2">
        <v>64678.060243261083</v>
      </c>
      <c r="F2">
        <v>68450.278227435512</v>
      </c>
      <c r="G2">
        <v>74071.183118592933</v>
      </c>
      <c r="H2">
        <v>75470.256063124107</v>
      </c>
      <c r="I2">
        <v>78568.270457828999</v>
      </c>
      <c r="J2">
        <v>82857.05998571575</v>
      </c>
      <c r="K2">
        <v>83015.647964041156</v>
      </c>
      <c r="L2">
        <v>90133.877558300359</v>
      </c>
      <c r="M2">
        <v>92781.117998159214</v>
      </c>
      <c r="N2">
        <v>95078.7081376727</v>
      </c>
      <c r="O2">
        <v>100097.88903038419</v>
      </c>
      <c r="P2">
        <v>104920.4876745144</v>
      </c>
      <c r="Q2" s="14" t="s">
        <v>28</v>
      </c>
      <c r="R2" s="4"/>
      <c r="S2" s="4"/>
      <c r="T2" s="4"/>
      <c r="U2">
        <v>12206.27331690772</v>
      </c>
      <c r="V2">
        <v>12377.925256474042</v>
      </c>
      <c r="W2">
        <v>12561.155228847081</v>
      </c>
      <c r="X2">
        <v>12728.474104642921</v>
      </c>
      <c r="Y2">
        <v>12887.837432150161</v>
      </c>
      <c r="Z2">
        <v>13065.523756894705</v>
      </c>
      <c r="AA2">
        <v>13228.018831370335</v>
      </c>
      <c r="AB2">
        <v>13532.3876389086</v>
      </c>
      <c r="AC2">
        <v>13731.276346123599</v>
      </c>
      <c r="AD2">
        <v>13926.187279194299</v>
      </c>
      <c r="AE2">
        <v>14147.864654481995</v>
      </c>
      <c r="AF2">
        <v>14285.336528909003</v>
      </c>
    </row>
    <row r="3" spans="1:36" s="2" customFormat="1" x14ac:dyDescent="0.25">
      <c r="A3" s="20" t="s">
        <v>1</v>
      </c>
      <c r="B3">
        <v>59762.439753661864</v>
      </c>
      <c r="C3">
        <v>62046.693394192225</v>
      </c>
      <c r="D3">
        <v>65210.541155743274</v>
      </c>
      <c r="E3">
        <v>69201.679308027597</v>
      </c>
      <c r="F3">
        <v>71866.716998906355</v>
      </c>
      <c r="G3">
        <v>76796.617540880194</v>
      </c>
      <c r="H3">
        <v>83104.226342073627</v>
      </c>
      <c r="I3">
        <v>89201.56664656775</v>
      </c>
      <c r="J3">
        <v>95734.794769111497</v>
      </c>
      <c r="K3">
        <v>95724.137914704625</v>
      </c>
      <c r="L3">
        <v>100828.60725765133</v>
      </c>
      <c r="M3">
        <v>108077.82461676269</v>
      </c>
      <c r="N3">
        <v>107743.19943169932</v>
      </c>
      <c r="O3">
        <v>109951.15537077346</v>
      </c>
      <c r="P3">
        <v>112502.74375330233</v>
      </c>
      <c r="Q3" s="14" t="s">
        <v>29</v>
      </c>
      <c r="R3" s="4"/>
      <c r="S3" s="4"/>
      <c r="T3" s="4"/>
      <c r="U3">
        <v>8364.3878929252969</v>
      </c>
      <c r="V3">
        <v>8445.934733986649</v>
      </c>
      <c r="W3">
        <v>8513.7981618656922</v>
      </c>
      <c r="X3">
        <v>8567.6187465267121</v>
      </c>
      <c r="Y3">
        <v>8621.4393311877302</v>
      </c>
      <c r="Z3">
        <v>8683.2154641373527</v>
      </c>
      <c r="AA3">
        <v>8734.1130350466356</v>
      </c>
      <c r="AB3">
        <v>8755.0808916043006</v>
      </c>
      <c r="AC3">
        <v>8818.7252779130977</v>
      </c>
      <c r="AD3">
        <v>8874.4141159332994</v>
      </c>
      <c r="AE3">
        <v>9205.9456797641287</v>
      </c>
      <c r="AF3">
        <v>9272.9791296438707</v>
      </c>
    </row>
    <row r="4" spans="1:36" x14ac:dyDescent="0.25">
      <c r="A4" s="20" t="s">
        <v>2</v>
      </c>
      <c r="B4">
        <v>53172.412049293831</v>
      </c>
      <c r="C4">
        <v>53718.395179852952</v>
      </c>
      <c r="D4">
        <v>58731.41207463044</v>
      </c>
      <c r="E4">
        <v>60204.547435668188</v>
      </c>
      <c r="F4">
        <v>62665.42709953992</v>
      </c>
      <c r="G4">
        <v>68032.642616000463</v>
      </c>
      <c r="H4">
        <v>71155.877186760728</v>
      </c>
      <c r="I4">
        <v>78683.68129346316</v>
      </c>
      <c r="J4">
        <v>82208.671230733627</v>
      </c>
      <c r="K4">
        <v>83556.04935228324</v>
      </c>
      <c r="L4">
        <v>86116.675402989655</v>
      </c>
      <c r="M4">
        <v>87402.925770677379</v>
      </c>
      <c r="N4">
        <v>88486.834601587907</v>
      </c>
      <c r="O4">
        <v>85411.964441681674</v>
      </c>
      <c r="P4">
        <v>92026.391374112602</v>
      </c>
      <c r="Q4" s="14" t="s">
        <v>30</v>
      </c>
      <c r="R4" s="4"/>
      <c r="S4" s="4"/>
      <c r="T4" s="4"/>
      <c r="U4">
        <v>15406.77050454078</v>
      </c>
      <c r="V4">
        <v>15484.354518122149</v>
      </c>
      <c r="W4">
        <v>15651.179764756806</v>
      </c>
      <c r="X4">
        <v>15800.225661455088</v>
      </c>
      <c r="Y4">
        <v>15949.271558153367</v>
      </c>
      <c r="Z4">
        <v>16110.250777284547</v>
      </c>
      <c r="AA4">
        <v>16266.197461878864</v>
      </c>
      <c r="AB4">
        <v>16555.495988576597</v>
      </c>
      <c r="AC4">
        <v>16718.5847284929</v>
      </c>
      <c r="AD4">
        <v>16885.651242553497</v>
      </c>
      <c r="AE4">
        <v>16853.399449791512</v>
      </c>
      <c r="AF4">
        <v>16940.632036776013</v>
      </c>
    </row>
    <row r="5" spans="1:36" x14ac:dyDescent="0.25">
      <c r="A5" s="20" t="s">
        <v>3</v>
      </c>
      <c r="B5">
        <v>74384.63715660946</v>
      </c>
      <c r="C5">
        <v>76889.071947109202</v>
      </c>
      <c r="D5">
        <v>78550.575707794429</v>
      </c>
      <c r="E5">
        <v>87189.841215437278</v>
      </c>
      <c r="F5">
        <v>86590.892491172417</v>
      </c>
      <c r="G5">
        <v>93859.252938357924</v>
      </c>
      <c r="H5">
        <v>94765.483827497126</v>
      </c>
      <c r="I5">
        <v>96851.104041758532</v>
      </c>
      <c r="J5">
        <v>100168.87929003131</v>
      </c>
      <c r="K5">
        <v>102940.61789959183</v>
      </c>
      <c r="L5">
        <v>107007.78022356128</v>
      </c>
      <c r="M5">
        <v>112028.36613888778</v>
      </c>
      <c r="N5">
        <v>122636.5908853076</v>
      </c>
      <c r="O5">
        <v>129129.15775401404</v>
      </c>
      <c r="P5">
        <v>137207.27622642391</v>
      </c>
      <c r="Q5" s="14" t="s">
        <v>31</v>
      </c>
      <c r="R5" s="4"/>
      <c r="S5" s="4"/>
      <c r="T5" s="4"/>
      <c r="U5">
        <v>16003.448559508211</v>
      </c>
      <c r="V5">
        <v>16158.626454734154</v>
      </c>
      <c r="W5">
        <v>16452.729379677116</v>
      </c>
      <c r="X5">
        <v>16722.965659754274</v>
      </c>
      <c r="Y5">
        <v>16993.201939831437</v>
      </c>
      <c r="Z5">
        <v>17288.870738258593</v>
      </c>
      <c r="AA5">
        <v>17571.88636794456</v>
      </c>
      <c r="AB5">
        <v>17510.161783208601</v>
      </c>
      <c r="AC5">
        <v>17732.917135289401</v>
      </c>
      <c r="AD5">
        <v>17967.605809803095</v>
      </c>
      <c r="AE5">
        <v>18221.650333302961</v>
      </c>
      <c r="AF5">
        <v>18374.985571017438</v>
      </c>
    </row>
    <row r="6" spans="1:36" x14ac:dyDescent="0.25">
      <c r="A6" s="20" t="s">
        <v>4</v>
      </c>
      <c r="B6">
        <v>57016.202298036747</v>
      </c>
      <c r="C6">
        <v>56742.369625681691</v>
      </c>
      <c r="D6">
        <v>58833.090515588156</v>
      </c>
      <c r="E6">
        <v>62193.714828732904</v>
      </c>
      <c r="F6">
        <v>63006.199623005581</v>
      </c>
      <c r="G6">
        <v>67843.393408742544</v>
      </c>
      <c r="H6">
        <v>75047.762740436607</v>
      </c>
      <c r="I6">
        <v>104715.5603054745</v>
      </c>
      <c r="J6">
        <v>91726.170333860093</v>
      </c>
      <c r="K6">
        <v>101466.75923566728</v>
      </c>
      <c r="L6">
        <v>109400.43021201211</v>
      </c>
      <c r="M6">
        <v>110260.26167431066</v>
      </c>
      <c r="N6">
        <v>117176.04384964418</v>
      </c>
      <c r="O6">
        <v>104026.50407007776</v>
      </c>
      <c r="P6">
        <v>108534.2362358761</v>
      </c>
      <c r="Q6" s="14" t="s">
        <v>32</v>
      </c>
      <c r="R6" s="4"/>
      <c r="S6" s="4"/>
      <c r="T6" s="4"/>
      <c r="U6">
        <v>9187.0512525787017</v>
      </c>
      <c r="V6">
        <v>9280.307450124159</v>
      </c>
      <c r="W6">
        <v>9327.0804398128366</v>
      </c>
      <c r="X6">
        <v>9364.4988315637784</v>
      </c>
      <c r="Y6">
        <v>9401.9172233147219</v>
      </c>
      <c r="Z6">
        <v>9448.6902130034014</v>
      </c>
      <c r="AA6">
        <v>9486.1086047543413</v>
      </c>
      <c r="AB6">
        <v>9518.8135273098997</v>
      </c>
      <c r="AC6">
        <v>9566.5468170415006</v>
      </c>
      <c r="AD6">
        <v>9610.3023326287985</v>
      </c>
      <c r="AE6">
        <v>10027.077596371975</v>
      </c>
      <c r="AF6">
        <v>10074.862597167454</v>
      </c>
    </row>
    <row r="7" spans="1:36" x14ac:dyDescent="0.25">
      <c r="A7" s="20" t="s">
        <v>5</v>
      </c>
      <c r="B7">
        <v>91037.359997165098</v>
      </c>
      <c r="C7">
        <v>92851.551434330657</v>
      </c>
      <c r="D7">
        <v>98487.87447274923</v>
      </c>
      <c r="E7">
        <v>105415.90861411717</v>
      </c>
      <c r="F7">
        <v>108684.08688461535</v>
      </c>
      <c r="G7">
        <v>116430.92865648434</v>
      </c>
      <c r="H7">
        <v>122104.31557127312</v>
      </c>
      <c r="I7">
        <v>130827.75275352338</v>
      </c>
      <c r="J7">
        <v>142671.91769081351</v>
      </c>
      <c r="K7">
        <v>146907.93516977568</v>
      </c>
      <c r="L7">
        <v>148427.92641944229</v>
      </c>
      <c r="M7">
        <v>145988.47043414527</v>
      </c>
      <c r="N7">
        <v>159374.64072289199</v>
      </c>
      <c r="O7">
        <v>158153.11717717617</v>
      </c>
      <c r="P7">
        <v>166826.22739567922</v>
      </c>
      <c r="Q7" s="14" t="s">
        <v>33</v>
      </c>
      <c r="R7" s="4"/>
      <c r="S7" s="4"/>
      <c r="T7" s="4"/>
      <c r="U7">
        <v>23431.51217438087</v>
      </c>
      <c r="V7">
        <v>23683.667255162196</v>
      </c>
      <c r="W7">
        <v>23791.0671570583</v>
      </c>
      <c r="X7">
        <v>23997.911412561898</v>
      </c>
      <c r="Y7">
        <v>24204.755668065496</v>
      </c>
      <c r="Z7">
        <v>24423.533246002</v>
      </c>
      <c r="AA7">
        <v>24646.2885980828</v>
      </c>
      <c r="AB7">
        <v>25067.932657378595</v>
      </c>
      <c r="AC7">
        <v>25318.532428469498</v>
      </c>
      <c r="AD7">
        <v>25557.198877127499</v>
      </c>
      <c r="AE7">
        <v>27294.44797913494</v>
      </c>
      <c r="AF7">
        <v>27584.105514548715</v>
      </c>
    </row>
    <row r="8" spans="1:36" x14ac:dyDescent="0.25">
      <c r="A8" s="20" t="s">
        <v>6</v>
      </c>
      <c r="B8">
        <v>53353.456267687485</v>
      </c>
      <c r="C8">
        <v>55535.472407874353</v>
      </c>
      <c r="D8">
        <v>59222.894702055637</v>
      </c>
      <c r="E8">
        <v>62089.460004808141</v>
      </c>
      <c r="F8">
        <v>65185.704745422183</v>
      </c>
      <c r="G8">
        <v>74083.121965939325</v>
      </c>
      <c r="H8">
        <v>84943.063785745937</v>
      </c>
      <c r="I8">
        <v>95237.172524604408</v>
      </c>
      <c r="J8">
        <v>93684.11495330061</v>
      </c>
      <c r="K8">
        <v>100724.19768097627</v>
      </c>
      <c r="L8">
        <v>100633.1701701378</v>
      </c>
      <c r="M8">
        <v>104438.44864655542</v>
      </c>
      <c r="N8">
        <v>102962.79276132846</v>
      </c>
      <c r="O8">
        <v>97496.224233656569</v>
      </c>
      <c r="P8">
        <v>103260.0444885272</v>
      </c>
      <c r="Q8" s="14" t="s">
        <v>34</v>
      </c>
      <c r="R8" s="4"/>
      <c r="S8" s="4"/>
      <c r="T8" s="4"/>
      <c r="U8">
        <v>15846.095769907992</v>
      </c>
      <c r="V8">
        <v>15954.8520927873</v>
      </c>
      <c r="W8">
        <v>16090.096413693498</v>
      </c>
      <c r="X8">
        <v>16209.429638022497</v>
      </c>
      <c r="Y8">
        <v>16340.696184784398</v>
      </c>
      <c r="Z8">
        <v>16487.873828123498</v>
      </c>
      <c r="AA8">
        <v>16615.1626007411</v>
      </c>
      <c r="AB8">
        <v>16766.318018224498</v>
      </c>
      <c r="AC8">
        <v>16905.540113274998</v>
      </c>
      <c r="AD8">
        <v>17060.673304902699</v>
      </c>
      <c r="AE8">
        <v>17981.802485724107</v>
      </c>
      <c r="AF8">
        <v>18117.886116974751</v>
      </c>
    </row>
    <row r="9" spans="1:36" x14ac:dyDescent="0.25">
      <c r="A9" s="20" t="s">
        <v>7</v>
      </c>
      <c r="B9">
        <v>48447.075245952474</v>
      </c>
      <c r="C9">
        <v>49293.384531254946</v>
      </c>
      <c r="D9">
        <v>52967.344688354409</v>
      </c>
      <c r="E9">
        <v>59040.65288790709</v>
      </c>
      <c r="F9">
        <v>63752.42632667959</v>
      </c>
      <c r="G9">
        <v>65981.933836578581</v>
      </c>
      <c r="H9">
        <v>73172.060541345316</v>
      </c>
      <c r="I9">
        <v>81354.842745201473</v>
      </c>
      <c r="J9">
        <v>82525.022994525629</v>
      </c>
      <c r="K9">
        <v>87176.143438503044</v>
      </c>
      <c r="L9">
        <v>97948.763743835952</v>
      </c>
      <c r="M9">
        <v>96824.115007016255</v>
      </c>
      <c r="N9">
        <v>101927.3522308072</v>
      </c>
      <c r="O9">
        <v>102688.14138344934</v>
      </c>
      <c r="P9">
        <v>105552.93150531189</v>
      </c>
      <c r="Q9" s="14" t="s">
        <v>35</v>
      </c>
      <c r="R9" s="4"/>
      <c r="S9" s="4"/>
      <c r="T9" s="4"/>
      <c r="U9">
        <v>5933.1086915428286</v>
      </c>
      <c r="V9">
        <v>5902.8564586689408</v>
      </c>
      <c r="W9">
        <v>5939.6167260105622</v>
      </c>
      <c r="X9">
        <v>5977.7760430013195</v>
      </c>
      <c r="Y9">
        <v>6011.9575858477774</v>
      </c>
      <c r="Z9">
        <v>6048.7178531893987</v>
      </c>
      <c r="AA9">
        <v>6082.8993960358575</v>
      </c>
      <c r="AB9">
        <v>6217.2609875408989</v>
      </c>
      <c r="AC9">
        <v>6253.0609548395996</v>
      </c>
      <c r="AD9">
        <v>6276.9275997053992</v>
      </c>
      <c r="AE9">
        <v>6503.692548123654</v>
      </c>
      <c r="AF9">
        <v>6534.0668314895292</v>
      </c>
    </row>
    <row r="10" spans="1:36" x14ac:dyDescent="0.25">
      <c r="A10" s="20" t="s">
        <v>8</v>
      </c>
      <c r="B10">
        <v>59884.30196827669</v>
      </c>
      <c r="C10">
        <v>62596.048199917946</v>
      </c>
      <c r="D10">
        <v>66384.78694131237</v>
      </c>
      <c r="E10">
        <v>69671.553330024835</v>
      </c>
      <c r="F10">
        <v>74693.02464024174</v>
      </c>
      <c r="G10">
        <v>79856.246011339448</v>
      </c>
      <c r="H10">
        <v>84112.422954638852</v>
      </c>
      <c r="I10">
        <v>89163.228158085272</v>
      </c>
      <c r="J10">
        <v>94951.190848784754</v>
      </c>
      <c r="K10">
        <v>95612.945450395709</v>
      </c>
      <c r="L10">
        <v>88778.445223178263</v>
      </c>
      <c r="M10">
        <v>92733.799118475363</v>
      </c>
      <c r="N10">
        <v>96669.768900769632</v>
      </c>
      <c r="O10">
        <v>101261.85594081882</v>
      </c>
      <c r="P10">
        <v>107803.41760598823</v>
      </c>
      <c r="Q10" s="14" t="s">
        <v>36</v>
      </c>
      <c r="R10" s="4"/>
      <c r="S10" s="4"/>
      <c r="T10" s="4"/>
      <c r="U10">
        <v>9244.9119552816901</v>
      </c>
      <c r="V10">
        <v>9373.7291198655967</v>
      </c>
      <c r="W10">
        <v>9539.3447435009439</v>
      </c>
      <c r="X10">
        <v>9698.4557092729428</v>
      </c>
      <c r="Y10">
        <v>9853.5889009006441</v>
      </c>
      <c r="Z10">
        <v>10023.182298680291</v>
      </c>
      <c r="AA10">
        <v>10174.337716163691</v>
      </c>
      <c r="AB10">
        <v>10346.190549324299</v>
      </c>
      <c r="AC10">
        <v>10509.2792892406</v>
      </c>
      <c r="AD10">
        <v>10680.323577445501</v>
      </c>
      <c r="AE10">
        <v>10647.892784847023</v>
      </c>
      <c r="AF10">
        <v>10758.82495018326</v>
      </c>
    </row>
    <row r="11" spans="1:36" x14ac:dyDescent="0.25">
      <c r="A11" s="20" t="s">
        <v>9</v>
      </c>
      <c r="B11">
        <v>62226.632157317486</v>
      </c>
      <c r="C11">
        <v>62012.27576002304</v>
      </c>
      <c r="D11">
        <v>65281.502791345389</v>
      </c>
      <c r="E11">
        <v>67627.598993544467</v>
      </c>
      <c r="F11">
        <v>73943.285396559382</v>
      </c>
      <c r="G11">
        <v>73684.082765798506</v>
      </c>
      <c r="H11">
        <v>78750.443503848728</v>
      </c>
      <c r="I11">
        <v>79461.923756844015</v>
      </c>
      <c r="J11">
        <v>84535.557121264384</v>
      </c>
      <c r="K11">
        <v>87857.818474463333</v>
      </c>
      <c r="L11">
        <v>93254.409110769877</v>
      </c>
      <c r="M11">
        <v>105538.16885046606</v>
      </c>
      <c r="N11">
        <v>103849.1803345189</v>
      </c>
      <c r="O11">
        <v>114726.18584667292</v>
      </c>
      <c r="P11">
        <v>114894.80573506527</v>
      </c>
      <c r="Q11" s="14" t="s">
        <v>37</v>
      </c>
      <c r="R11" s="4"/>
      <c r="S11" s="4"/>
      <c r="T11" s="4"/>
      <c r="U11">
        <v>1623.5165836736121</v>
      </c>
      <c r="V11">
        <v>1632.7719374125024</v>
      </c>
      <c r="W11">
        <v>1654.1116985592555</v>
      </c>
      <c r="X11">
        <v>1677.9783434250555</v>
      </c>
      <c r="Y11">
        <v>1697.8672141465554</v>
      </c>
      <c r="Z11">
        <v>1723.1847494376082</v>
      </c>
      <c r="AA11">
        <v>1751.0291684477083</v>
      </c>
      <c r="AB11">
        <v>1770.1094942134998</v>
      </c>
      <c r="AC11">
        <v>1789.9983649349999</v>
      </c>
      <c r="AD11">
        <v>1805.9094615121999</v>
      </c>
      <c r="AE11">
        <v>1725.3873795091351</v>
      </c>
      <c r="AF11">
        <v>1731.2466408236889</v>
      </c>
    </row>
    <row r="12" spans="1:36" x14ac:dyDescent="0.25">
      <c r="A12" s="21" t="s">
        <v>10</v>
      </c>
      <c r="B12">
        <v>83037.474588469238</v>
      </c>
      <c r="C12">
        <v>92922.742310267859</v>
      </c>
      <c r="D12">
        <v>91925.053245656818</v>
      </c>
      <c r="E12">
        <v>90226.048273587105</v>
      </c>
      <c r="F12">
        <v>93501.754470415384</v>
      </c>
      <c r="G12">
        <v>100157.41951295733</v>
      </c>
      <c r="H12">
        <v>118180.72571338226</v>
      </c>
      <c r="I12">
        <v>151275.23035531925</v>
      </c>
      <c r="J12">
        <v>122069.44518245141</v>
      </c>
      <c r="K12">
        <v>156576.25837190621</v>
      </c>
      <c r="L12">
        <v>190207.33649446248</v>
      </c>
      <c r="M12">
        <v>214411.99193668077</v>
      </c>
      <c r="N12">
        <v>211351.73897083336</v>
      </c>
      <c r="O12">
        <v>250119.83005257352</v>
      </c>
      <c r="P12">
        <v>281671.20715293963</v>
      </c>
      <c r="Q12" s="14" t="s">
        <v>38</v>
      </c>
      <c r="R12" s="9"/>
      <c r="S12" s="9"/>
      <c r="T12" s="9"/>
      <c r="U12">
        <v>1259.2757830542055</v>
      </c>
      <c r="V12">
        <v>1296.7543710417999</v>
      </c>
      <c r="W12">
        <v>1348.4654349176999</v>
      </c>
      <c r="X12">
        <v>1396.1987246492997</v>
      </c>
      <c r="Y12">
        <v>1447.9097885251995</v>
      </c>
      <c r="Z12">
        <v>1475.7542075352999</v>
      </c>
      <c r="AA12">
        <v>1519.5097231225998</v>
      </c>
      <c r="AB12">
        <v>1539.3985938440999</v>
      </c>
      <c r="AC12">
        <v>1575.1985611427999</v>
      </c>
      <c r="AD12">
        <v>1614.9763025857999</v>
      </c>
      <c r="AE12">
        <v>1462.8582637594793</v>
      </c>
      <c r="AF12">
        <v>1479.8672260005062</v>
      </c>
    </row>
    <row r="13" spans="1:36" s="12" customFormat="1" x14ac:dyDescent="0.25">
      <c r="A13" s="20" t="s">
        <v>11</v>
      </c>
      <c r="B13">
        <v>120918.7616631057</v>
      </c>
      <c r="C13">
        <v>152560.60489349705</v>
      </c>
      <c r="D13">
        <v>139448.22338497336</v>
      </c>
      <c r="E13">
        <v>82237.117414030319</v>
      </c>
      <c r="F13">
        <v>78312.205047644486</v>
      </c>
      <c r="G13">
        <v>88178.165905789356</v>
      </c>
      <c r="H13">
        <v>79883.767512031118</v>
      </c>
      <c r="I13">
        <v>88328.005834463125</v>
      </c>
      <c r="J13">
        <v>99529.069815947354</v>
      </c>
      <c r="K13">
        <v>94933.865712438244</v>
      </c>
      <c r="L13">
        <v>103267.90153325685</v>
      </c>
      <c r="M13">
        <v>105449.78378433351</v>
      </c>
      <c r="N13">
        <v>105606.66981700681</v>
      </c>
      <c r="O13">
        <v>156260.8327554721</v>
      </c>
      <c r="P13">
        <v>173610.56139798541</v>
      </c>
      <c r="Q13" s="14" t="s">
        <v>39</v>
      </c>
      <c r="R13" s="4"/>
      <c r="S13" s="4"/>
      <c r="T13" s="4"/>
      <c r="U13">
        <v>395.25948339665808</v>
      </c>
      <c r="V13">
        <v>425.62183344009998</v>
      </c>
      <c r="W13">
        <v>477.33289731599996</v>
      </c>
      <c r="X13">
        <v>536.99950948049991</v>
      </c>
      <c r="Y13">
        <v>604.62166993359995</v>
      </c>
      <c r="Z13">
        <v>576.77725092349999</v>
      </c>
      <c r="AA13">
        <v>620.5327665108</v>
      </c>
      <c r="AB13">
        <v>684.1771528196</v>
      </c>
      <c r="AC13">
        <v>743.84376498409995</v>
      </c>
      <c r="AD13">
        <v>807.48815129289994</v>
      </c>
      <c r="AE13">
        <v>568.6427027984065</v>
      </c>
      <c r="AF13">
        <v>586.23242006450107</v>
      </c>
      <c r="AG13" s="6"/>
      <c r="AH13" s="6"/>
      <c r="AI13" s="6"/>
      <c r="AJ13" s="17"/>
    </row>
    <row r="14" spans="1:36" s="11" customFormat="1" x14ac:dyDescent="0.25">
      <c r="A14" s="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36" ht="15.75" customHeight="1" x14ac:dyDescent="0.25">
      <c r="Q15" s="1"/>
    </row>
    <row r="16" spans="1:36" s="1" customFormat="1" x14ac:dyDescent="0.25"/>
    <row r="17" spans="1:17" x14ac:dyDescent="0.25">
      <c r="Q17" s="1"/>
    </row>
    <row r="18" spans="1:17" s="8" customFormat="1" ht="21" x14ac:dyDescent="0.35">
      <c r="A18" s="7"/>
      <c r="Q18" s="16"/>
    </row>
    <row r="19" spans="1:17" x14ac:dyDescent="0.25">
      <c r="Q19" s="1"/>
    </row>
    <row r="20" spans="1:17" x14ac:dyDescent="0.25">
      <c r="Q20" s="1"/>
    </row>
    <row r="21" spans="1:17" x14ac:dyDescent="0.25">
      <c r="Q21" s="1"/>
    </row>
    <row r="22" spans="1:17" x14ac:dyDescent="0.25">
      <c r="Q22" s="1"/>
    </row>
    <row r="23" spans="1:17" x14ac:dyDescent="0.25">
      <c r="Q23" s="1"/>
    </row>
    <row r="24" spans="1:17" x14ac:dyDescent="0.25">
      <c r="Q24" s="1"/>
    </row>
    <row r="25" spans="1:17" x14ac:dyDescent="0.25">
      <c r="Q25" s="1"/>
    </row>
    <row r="26" spans="1:17" x14ac:dyDescent="0.25">
      <c r="Q26" s="1"/>
    </row>
    <row r="27" spans="1:17" x14ac:dyDescent="0.25">
      <c r="Q27" s="1"/>
    </row>
    <row r="28" spans="1:17" x14ac:dyDescent="0.25">
      <c r="Q28" s="1"/>
    </row>
    <row r="29" spans="1:17" x14ac:dyDescent="0.25">
      <c r="Q29" s="1"/>
    </row>
    <row r="30" spans="1:17" x14ac:dyDescent="0.25">
      <c r="Q30" s="1"/>
    </row>
    <row r="31" spans="1:17" x14ac:dyDescent="0.25">
      <c r="Q31" s="1"/>
    </row>
    <row r="32" spans="1:17" x14ac:dyDescent="0.25">
      <c r="Q32" s="1"/>
    </row>
    <row r="33" spans="17:17" x14ac:dyDescent="0.25">
      <c r="Q33" s="1"/>
    </row>
    <row r="34" spans="17:17" x14ac:dyDescent="0.25">
      <c r="Q34" s="1"/>
    </row>
    <row r="35" spans="17:17" x14ac:dyDescent="0.25">
      <c r="Q35" s="1"/>
    </row>
    <row r="36" spans="17:17" x14ac:dyDescent="0.25">
      <c r="Q36" s="1"/>
    </row>
    <row r="37" spans="17:17" x14ac:dyDescent="0.25">
      <c r="Q37" s="1"/>
    </row>
    <row r="38" spans="17:17" x14ac:dyDescent="0.25">
      <c r="Q38" s="1"/>
    </row>
    <row r="39" spans="17:17" x14ac:dyDescent="0.25">
      <c r="Q39" s="1"/>
    </row>
    <row r="40" spans="17:17" x14ac:dyDescent="0.25">
      <c r="Q40" s="1"/>
    </row>
    <row r="41" spans="17:17" x14ac:dyDescent="0.25">
      <c r="Q41" s="1"/>
    </row>
    <row r="42" spans="17:17" x14ac:dyDescent="0.25">
      <c r="Q42" s="1"/>
    </row>
    <row r="43" spans="17:17" x14ac:dyDescent="0.25">
      <c r="Q43" s="1"/>
    </row>
    <row r="44" spans="17:17" x14ac:dyDescent="0.25">
      <c r="Q44" s="1"/>
    </row>
    <row r="45" spans="17:17" x14ac:dyDescent="0.25">
      <c r="Q45" s="1"/>
    </row>
    <row r="46" spans="17:17" x14ac:dyDescent="0.25">
      <c r="Q46" s="1"/>
    </row>
    <row r="47" spans="17:17" x14ac:dyDescent="0.25">
      <c r="Q47" s="1"/>
    </row>
    <row r="48" spans="17:17" x14ac:dyDescent="0.25">
      <c r="Q48" s="1"/>
    </row>
    <row r="49" spans="17:17" x14ac:dyDescent="0.25">
      <c r="Q49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activeCell="R2" sqref="R2:R13"/>
    </sheetView>
  </sheetViews>
  <sheetFormatPr defaultRowHeight="15" x14ac:dyDescent="0.25"/>
  <cols>
    <col min="1" max="1" width="17.42578125" customWidth="1"/>
    <col min="17" max="17" width="13.140625" customWidth="1"/>
    <col min="18" max="18" width="14.7109375" customWidth="1"/>
  </cols>
  <sheetData>
    <row r="1" spans="1:34" x14ac:dyDescent="0.25">
      <c r="A1" s="18" t="s">
        <v>27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R1" s="27" t="s">
        <v>57</v>
      </c>
      <c r="S1" s="13" t="s">
        <v>55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</row>
    <row r="2" spans="1:34" x14ac:dyDescent="0.25">
      <c r="A2" s="19" t="s">
        <v>0</v>
      </c>
      <c r="B2" s="4">
        <v>12759.297956317794</v>
      </c>
      <c r="C2" s="4">
        <v>13158.594742955316</v>
      </c>
      <c r="D2" s="4">
        <v>13837.034859407458</v>
      </c>
      <c r="E2" s="4">
        <v>15155.693154813585</v>
      </c>
      <c r="F2" s="4">
        <v>16039.618524037593</v>
      </c>
      <c r="G2" s="4">
        <v>17356.737643911765</v>
      </c>
      <c r="H2" s="4">
        <v>17684.575556316155</v>
      </c>
      <c r="I2" s="4">
        <v>18410.518099718804</v>
      </c>
      <c r="J2" s="4">
        <v>19415.489149341494</v>
      </c>
      <c r="K2" s="4">
        <v>19452.650293762061</v>
      </c>
      <c r="L2" s="4">
        <v>21120.630179527823</v>
      </c>
      <c r="M2" s="4">
        <v>21740.94506934697</v>
      </c>
      <c r="N2" s="4">
        <v>22279.328116380602</v>
      </c>
      <c r="O2" s="4">
        <v>23455.448198095084</v>
      </c>
      <c r="P2" s="4">
        <v>24585.504124082338</v>
      </c>
      <c r="Q2" s="22">
        <f>SUM(B2:E2:P2)</f>
        <v>276452.06566801487</v>
      </c>
      <c r="R2" s="28">
        <f>Q2/Q14</f>
        <v>6.8627915653762486E-2</v>
      </c>
      <c r="S2" s="14" t="s">
        <v>28</v>
      </c>
      <c r="T2" s="4"/>
      <c r="U2" s="4"/>
      <c r="V2" s="4"/>
      <c r="W2" s="4">
        <v>3068.6190000000001</v>
      </c>
      <c r="X2" s="4">
        <v>3111.7717616549803</v>
      </c>
      <c r="Y2" s="4">
        <v>3157.835204607266</v>
      </c>
      <c r="Z2" s="4">
        <v>3199.8986475595516</v>
      </c>
      <c r="AA2" s="4">
        <v>3239.9620905118372</v>
      </c>
      <c r="AB2" s="4">
        <v>3284.6318777593515</v>
      </c>
      <c r="AC2" s="4">
        <v>3325.4826321211794</v>
      </c>
      <c r="AD2" s="4">
        <v>3402</v>
      </c>
      <c r="AE2" s="4">
        <v>3452</v>
      </c>
      <c r="AF2" s="4">
        <v>3501</v>
      </c>
      <c r="AG2" s="4">
        <v>3556.7290000000003</v>
      </c>
      <c r="AH2" s="4">
        <v>3591.2890000000002</v>
      </c>
    </row>
    <row r="3" spans="1:34" x14ac:dyDescent="0.25">
      <c r="A3" s="20" t="s">
        <v>1</v>
      </c>
      <c r="B3" s="4">
        <v>14003.839875267489</v>
      </c>
      <c r="C3" s="4">
        <v>14539.097845797784</v>
      </c>
      <c r="D3" s="4">
        <v>15280.466799694441</v>
      </c>
      <c r="E3" s="4">
        <v>16215.690659949174</v>
      </c>
      <c r="F3" s="4">
        <v>16840.175892453961</v>
      </c>
      <c r="G3" s="4">
        <v>17995.375346749428</v>
      </c>
      <c r="H3" s="4">
        <v>19473.406431354346</v>
      </c>
      <c r="I3" s="4">
        <v>20902.166328726482</v>
      </c>
      <c r="J3" s="4">
        <v>22433.065684137942</v>
      </c>
      <c r="K3" s="4">
        <v>22430.568515627034</v>
      </c>
      <c r="L3" s="4">
        <v>23626.673822262499</v>
      </c>
      <c r="M3" s="4">
        <v>25325.347429572597</v>
      </c>
      <c r="N3" s="4">
        <v>25246.936348479274</v>
      </c>
      <c r="O3" s="4">
        <v>25764.315852225947</v>
      </c>
      <c r="P3" s="4">
        <v>26362.217063819935</v>
      </c>
      <c r="Q3" s="22">
        <f>SUM(B3:E3:P3)</f>
        <v>306439.34389611834</v>
      </c>
      <c r="R3" s="28">
        <f>Q3/Q14</f>
        <v>7.6072115413859609E-2</v>
      </c>
      <c r="S3" s="14" t="s">
        <v>29</v>
      </c>
      <c r="T3" s="4"/>
      <c r="U3" s="4"/>
      <c r="V3" s="4"/>
      <c r="W3" s="4">
        <v>2102.7809999999999</v>
      </c>
      <c r="X3" s="4">
        <v>2123.2816212276293</v>
      </c>
      <c r="Y3" s="4">
        <v>2140.3422751051976</v>
      </c>
      <c r="Z3" s="4">
        <v>2153.8726020439813</v>
      </c>
      <c r="AA3" s="4">
        <v>2167.4029289827649</v>
      </c>
      <c r="AB3" s="4">
        <v>2182.9332559215491</v>
      </c>
      <c r="AC3" s="4">
        <v>2195.7287463297253</v>
      </c>
      <c r="AD3" s="4">
        <v>2201</v>
      </c>
      <c r="AE3" s="4">
        <v>2217</v>
      </c>
      <c r="AF3" s="4">
        <v>2231</v>
      </c>
      <c r="AG3" s="4">
        <v>2314.3460000000005</v>
      </c>
      <c r="AH3" s="4">
        <v>2331.1979999999999</v>
      </c>
    </row>
    <row r="4" spans="1:34" x14ac:dyDescent="0.25">
      <c r="A4" s="20" t="s">
        <v>2</v>
      </c>
      <c r="B4" s="4">
        <v>12459.63095197145</v>
      </c>
      <c r="C4" s="4">
        <v>12587.568505499437</v>
      </c>
      <c r="D4" s="4">
        <v>13762.244207760625</v>
      </c>
      <c r="E4" s="4">
        <v>14107.436803571656</v>
      </c>
      <c r="F4" s="4">
        <v>14684.082685286186</v>
      </c>
      <c r="G4" s="4">
        <v>15941.756016200678</v>
      </c>
      <c r="H4" s="4">
        <v>16673.608279965505</v>
      </c>
      <c r="I4" s="4">
        <v>18437.561755713334</v>
      </c>
      <c r="J4" s="4">
        <v>19263.555387280892</v>
      </c>
      <c r="K4" s="4">
        <v>19579.279904944404</v>
      </c>
      <c r="L4" s="4">
        <v>20179.298869068673</v>
      </c>
      <c r="M4" s="4">
        <v>20480.699619487321</v>
      </c>
      <c r="N4" s="4">
        <v>20734.686668376657</v>
      </c>
      <c r="O4" s="4">
        <v>20014.167400186529</v>
      </c>
      <c r="P4" s="4">
        <v>21564.093675121509</v>
      </c>
      <c r="Q4" s="22">
        <f>SUM(B4:E4:P4)</f>
        <v>260469.67073043485</v>
      </c>
      <c r="R4" s="28">
        <f>Q4/4028274</f>
        <v>6.4660365886341109E-2</v>
      </c>
      <c r="S4" s="14" t="s">
        <v>30</v>
      </c>
      <c r="T4" s="4"/>
      <c r="U4" s="4"/>
      <c r="V4" s="4"/>
      <c r="W4" s="4">
        <v>3873.2140000000004</v>
      </c>
      <c r="X4" s="4">
        <v>3892.7183787723707</v>
      </c>
      <c r="Y4" s="4">
        <v>3934.6577248948024</v>
      </c>
      <c r="Z4" s="4">
        <v>3972.1273979560187</v>
      </c>
      <c r="AA4" s="4">
        <v>4009.5970710172351</v>
      </c>
      <c r="AB4" s="4">
        <v>4050.0667440784509</v>
      </c>
      <c r="AC4" s="4">
        <v>4089.2712536702747</v>
      </c>
      <c r="AD4" s="4">
        <v>4162</v>
      </c>
      <c r="AE4" s="4">
        <v>4203</v>
      </c>
      <c r="AF4" s="4">
        <v>4245</v>
      </c>
      <c r="AG4" s="4">
        <v>4236.8919999999998</v>
      </c>
      <c r="AH4" s="4">
        <v>4258.8220000000001</v>
      </c>
    </row>
    <row r="5" spans="1:34" x14ac:dyDescent="0.25">
      <c r="A5" s="20" t="s">
        <v>3</v>
      </c>
      <c r="B5" s="4">
        <v>17430.18779378404</v>
      </c>
      <c r="C5" s="4">
        <v>18017.039735049682</v>
      </c>
      <c r="D5" s="4">
        <v>18406.371775587151</v>
      </c>
      <c r="E5" s="4">
        <v>20430.768559045762</v>
      </c>
      <c r="F5" s="4">
        <v>20290.419837295543</v>
      </c>
      <c r="G5" s="4">
        <v>21993.579150698188</v>
      </c>
      <c r="H5" s="4">
        <v>22205.931797508409</v>
      </c>
      <c r="I5" s="4">
        <v>22694.64496988769</v>
      </c>
      <c r="J5" s="4">
        <v>23472.082998027949</v>
      </c>
      <c r="K5" s="4">
        <v>24121.570934336705</v>
      </c>
      <c r="L5" s="4">
        <v>25074.609166483158</v>
      </c>
      <c r="M5" s="4">
        <v>26251.058480267202</v>
      </c>
      <c r="N5" s="4">
        <v>28736.831840960869</v>
      </c>
      <c r="O5" s="4">
        <v>30258.203243862154</v>
      </c>
      <c r="P5" s="4">
        <v>32151.109190261992</v>
      </c>
      <c r="Q5" s="22">
        <f>SUM(B5:E5:P5)</f>
        <v>351534.40947305644</v>
      </c>
      <c r="R5" s="28">
        <f t="shared" ref="R5:R13" si="0">Q5/4028274</f>
        <v>8.7266757294329145E-2</v>
      </c>
      <c r="S5" s="14" t="s">
        <v>31</v>
      </c>
      <c r="T5" s="4"/>
      <c r="U5" s="4"/>
      <c r="V5" s="4"/>
      <c r="W5" s="4">
        <v>4023.2170000000001</v>
      </c>
      <c r="X5" s="4">
        <v>4062.2282383450197</v>
      </c>
      <c r="Y5" s="4">
        <v>4136.164795392734</v>
      </c>
      <c r="Z5" s="4">
        <v>4204.101352440448</v>
      </c>
      <c r="AA5" s="4">
        <v>4272.0379094881628</v>
      </c>
      <c r="AB5" s="4">
        <v>4346.3681222406485</v>
      </c>
      <c r="AC5" s="4">
        <v>4417.5173678788196</v>
      </c>
      <c r="AD5" s="4">
        <v>4402</v>
      </c>
      <c r="AE5" s="4">
        <v>4458</v>
      </c>
      <c r="AF5" s="4">
        <v>4517</v>
      </c>
      <c r="AG5" s="4">
        <v>4580.866</v>
      </c>
      <c r="AH5" s="4">
        <v>4619.4139999999998</v>
      </c>
    </row>
    <row r="6" spans="1:34" x14ac:dyDescent="0.25">
      <c r="A6" s="20" t="s">
        <v>4</v>
      </c>
      <c r="B6" s="4">
        <v>13360.327499491705</v>
      </c>
      <c r="C6" s="4">
        <v>13296.161630225268</v>
      </c>
      <c r="D6" s="4">
        <v>13786.070018952534</v>
      </c>
      <c r="E6" s="4">
        <v>14573.548658649908</v>
      </c>
      <c r="F6" s="4">
        <v>14763.934242086318</v>
      </c>
      <c r="G6" s="4">
        <v>15897.410176139843</v>
      </c>
      <c r="H6" s="4">
        <v>17585.574764787678</v>
      </c>
      <c r="I6" s="4">
        <v>24537.484497140671</v>
      </c>
      <c r="J6" s="4">
        <v>21493.744348818702</v>
      </c>
      <c r="K6" s="4">
        <v>23776.208850501927</v>
      </c>
      <c r="L6" s="4">
        <v>25635.267122449106</v>
      </c>
      <c r="M6" s="4">
        <v>25836.747218766763</v>
      </c>
      <c r="N6" s="4">
        <v>27457.28859215782</v>
      </c>
      <c r="O6" s="4">
        <v>24376.021323526522</v>
      </c>
      <c r="P6" s="4">
        <v>25432.296129418541</v>
      </c>
      <c r="Q6" s="22">
        <f>SUM(B6:E6:P6)</f>
        <v>301808.08507311333</v>
      </c>
      <c r="R6" s="28">
        <f t="shared" si="0"/>
        <v>7.4922432057281441E-2</v>
      </c>
      <c r="S6" s="14" t="s">
        <v>32</v>
      </c>
      <c r="T6" s="4"/>
      <c r="U6" s="4"/>
      <c r="V6" s="4"/>
      <c r="W6" s="4">
        <v>2309.596</v>
      </c>
      <c r="X6" s="4">
        <v>2333.0403168873954</v>
      </c>
      <c r="Y6" s="4">
        <v>2344.7989004549672</v>
      </c>
      <c r="Z6" s="4">
        <v>2354.2057673090244</v>
      </c>
      <c r="AA6" s="4">
        <v>2363.612634163082</v>
      </c>
      <c r="AB6" s="4">
        <v>2375.3712177306538</v>
      </c>
      <c r="AC6" s="4">
        <v>2384.778084584711</v>
      </c>
      <c r="AD6" s="4">
        <v>2393</v>
      </c>
      <c r="AE6" s="4">
        <v>2405</v>
      </c>
      <c r="AF6" s="4">
        <v>2416</v>
      </c>
      <c r="AG6" s="4">
        <v>2520.7759999999998</v>
      </c>
      <c r="AH6" s="4">
        <v>2532.7890000000002</v>
      </c>
    </row>
    <row r="7" spans="1:34" x14ac:dyDescent="0.25">
      <c r="A7" s="20" t="s">
        <v>5</v>
      </c>
      <c r="B7" s="4">
        <v>21332.338795443266</v>
      </c>
      <c r="C7" s="4">
        <v>21757.449391561313</v>
      </c>
      <c r="D7" s="4">
        <v>23078.181370386832</v>
      </c>
      <c r="E7" s="4">
        <v>24701.593686985878</v>
      </c>
      <c r="F7" s="4">
        <v>25467.409898180311</v>
      </c>
      <c r="G7" s="4">
        <v>27282.689397468817</v>
      </c>
      <c r="H7" s="4">
        <v>28612.10637295754</v>
      </c>
      <c r="I7" s="4">
        <v>30656.22669277266</v>
      </c>
      <c r="J7" s="4">
        <v>33431.611866499697</v>
      </c>
      <c r="K7" s="4">
        <v>34424.217100301015</v>
      </c>
      <c r="L7" s="4">
        <v>34780.389207060332</v>
      </c>
      <c r="M7" s="4">
        <v>34208.763431043233</v>
      </c>
      <c r="N7" s="4">
        <v>37345.479168207996</v>
      </c>
      <c r="O7" s="4">
        <v>37059.245537041272</v>
      </c>
      <c r="P7" s="4">
        <v>39091.572985872052</v>
      </c>
      <c r="Q7" s="22">
        <f>SUM(B7:E7:P7)</f>
        <v>453229.27490178222</v>
      </c>
      <c r="R7" s="28">
        <f t="shared" si="0"/>
        <v>0.11251202745934914</v>
      </c>
      <c r="S7" s="14" t="s">
        <v>33</v>
      </c>
      <c r="T7" s="4"/>
      <c r="U7" s="4"/>
      <c r="V7" s="4"/>
      <c r="W7" s="4">
        <v>5890.6089999999986</v>
      </c>
      <c r="X7" s="4">
        <v>5953.9999999999991</v>
      </c>
      <c r="Y7" s="4">
        <v>5981</v>
      </c>
      <c r="Z7" s="4">
        <v>6033</v>
      </c>
      <c r="AA7" s="4">
        <v>6084.9999999999991</v>
      </c>
      <c r="AB7" s="4">
        <v>6140</v>
      </c>
      <c r="AC7" s="4">
        <v>6196</v>
      </c>
      <c r="AD7" s="4">
        <v>6302</v>
      </c>
      <c r="AE7" s="4">
        <v>6365</v>
      </c>
      <c r="AF7" s="4">
        <v>6425</v>
      </c>
      <c r="AG7" s="4">
        <v>6861.7390000000014</v>
      </c>
      <c r="AH7" s="4">
        <v>6934.558</v>
      </c>
    </row>
    <row r="8" spans="1:34" x14ac:dyDescent="0.25">
      <c r="A8" s="20" t="s">
        <v>6</v>
      </c>
      <c r="B8" s="4">
        <v>12502.054157168195</v>
      </c>
      <c r="C8" s="4">
        <v>13013.355314858196</v>
      </c>
      <c r="D8" s="4">
        <v>13877.410925255896</v>
      </c>
      <c r="E8" s="4">
        <v>14549.119136252822</v>
      </c>
      <c r="F8" s="4">
        <v>15274.647005277637</v>
      </c>
      <c r="G8" s="4">
        <v>17359.535215550797</v>
      </c>
      <c r="H8" s="4">
        <v>19904.292205495709</v>
      </c>
      <c r="I8" s="4">
        <v>22316.460300235063</v>
      </c>
      <c r="J8" s="4">
        <v>21952.539924238739</v>
      </c>
      <c r="K8" s="4">
        <v>23602.208037411201</v>
      </c>
      <c r="L8" s="4">
        <v>23580.878006520888</v>
      </c>
      <c r="M8" s="4">
        <v>24472.550279008541</v>
      </c>
      <c r="N8" s="4">
        <v>24126.767061106224</v>
      </c>
      <c r="O8" s="4">
        <v>22845.812825565612</v>
      </c>
      <c r="P8" s="4">
        <v>24196.420602820657</v>
      </c>
      <c r="Q8" s="22">
        <f>SUM(B8:E8:P8)</f>
        <v>293574.05099676619</v>
      </c>
      <c r="R8" s="28">
        <f t="shared" si="0"/>
        <v>7.2878371976873024E-2</v>
      </c>
      <c r="S8" s="14" t="s">
        <v>34</v>
      </c>
      <c r="T8" s="4"/>
      <c r="U8" s="4"/>
      <c r="V8" s="4"/>
      <c r="W8" s="4">
        <v>3983.6590000000001</v>
      </c>
      <c r="X8" s="4">
        <v>4011</v>
      </c>
      <c r="Y8" s="4">
        <v>4045</v>
      </c>
      <c r="Z8" s="4">
        <v>4074.9999999999995</v>
      </c>
      <c r="AA8" s="4">
        <v>4108</v>
      </c>
      <c r="AB8" s="4">
        <v>4145</v>
      </c>
      <c r="AC8" s="4">
        <v>4177</v>
      </c>
      <c r="AD8" s="4">
        <v>4215</v>
      </c>
      <c r="AE8" s="4">
        <v>4250</v>
      </c>
      <c r="AF8" s="4">
        <v>4289</v>
      </c>
      <c r="AG8" s="4">
        <v>4520.5690000000004</v>
      </c>
      <c r="AH8" s="4">
        <v>4554.78</v>
      </c>
    </row>
    <row r="9" spans="1:34" x14ac:dyDescent="0.25">
      <c r="A9" s="20" t="s">
        <v>7</v>
      </c>
      <c r="B9" s="4">
        <v>11352.365916884826</v>
      </c>
      <c r="C9" s="4">
        <v>11550.677427679559</v>
      </c>
      <c r="D9" s="4">
        <v>12411.578521413452</v>
      </c>
      <c r="E9" s="4">
        <v>13834.707093310044</v>
      </c>
      <c r="F9" s="4">
        <v>14938.793891591493</v>
      </c>
      <c r="G9" s="4">
        <v>15461.223469400335</v>
      </c>
      <c r="H9" s="4">
        <v>17146.050653020604</v>
      </c>
      <c r="I9" s="4">
        <v>19063.481939114783</v>
      </c>
      <c r="J9" s="4">
        <v>19337.684547045163</v>
      </c>
      <c r="K9" s="4">
        <v>20427.558826049168</v>
      </c>
      <c r="L9" s="4">
        <v>22951.854193085179</v>
      </c>
      <c r="M9" s="4">
        <v>22688.320761530791</v>
      </c>
      <c r="N9" s="4">
        <v>23884.137351717676</v>
      </c>
      <c r="O9" s="4">
        <v>24062.409348583202</v>
      </c>
      <c r="P9" s="4">
        <v>24733.701590134518</v>
      </c>
      <c r="Q9" s="22">
        <f>SUM(B9:E9:P9)</f>
        <v>273844.54553056078</v>
      </c>
      <c r="R9" s="28">
        <f t="shared" si="0"/>
        <v>6.798061540266645E-2</v>
      </c>
      <c r="S9" s="14" t="s">
        <v>35</v>
      </c>
      <c r="T9" s="4"/>
      <c r="U9" s="4"/>
      <c r="V9" s="4"/>
      <c r="W9" s="4">
        <v>1491.5650000000001</v>
      </c>
      <c r="X9" s="4">
        <v>1483.9596831126048</v>
      </c>
      <c r="Y9" s="4">
        <v>1493.201099545033</v>
      </c>
      <c r="Z9" s="4">
        <v>1502.7942326909756</v>
      </c>
      <c r="AA9" s="4">
        <v>1511.387365836918</v>
      </c>
      <c r="AB9" s="4">
        <v>1520.6287822693462</v>
      </c>
      <c r="AC9" s="4">
        <v>1529.221915415289</v>
      </c>
      <c r="AD9" s="4">
        <v>1563</v>
      </c>
      <c r="AE9" s="4">
        <v>1572</v>
      </c>
      <c r="AF9" s="4">
        <v>1578</v>
      </c>
      <c r="AG9" s="4">
        <v>1635.008</v>
      </c>
      <c r="AH9" s="4">
        <v>1642.644</v>
      </c>
    </row>
    <row r="10" spans="1:34" x14ac:dyDescent="0.25">
      <c r="A10" s="20" t="s">
        <v>8</v>
      </c>
      <c r="B10" s="4">
        <v>14032.395251308792</v>
      </c>
      <c r="C10" s="4">
        <v>14667.825467457846</v>
      </c>
      <c r="D10" s="4">
        <v>15555.622064825828</v>
      </c>
      <c r="E10" s="4">
        <v>16325.793938743011</v>
      </c>
      <c r="F10" s="4">
        <v>17502.450722776306</v>
      </c>
      <c r="G10" s="4">
        <v>18712.323104483763</v>
      </c>
      <c r="H10" s="4">
        <v>19709.652206850576</v>
      </c>
      <c r="I10" s="4">
        <v>20893.18265844827</v>
      </c>
      <c r="J10" s="4">
        <v>22249.447614475463</v>
      </c>
      <c r="K10" s="4">
        <v>22404.513329929516</v>
      </c>
      <c r="L10" s="4">
        <v>20803.01835743606</v>
      </c>
      <c r="M10" s="4">
        <v>21729.85706797184</v>
      </c>
      <c r="N10" s="4">
        <v>22652.153594223731</v>
      </c>
      <c r="O10" s="4">
        <v>23728.194864747657</v>
      </c>
      <c r="P10" s="4">
        <v>25261.04697839664</v>
      </c>
      <c r="Q10" s="22">
        <f>SUM(B10:E10:P10)</f>
        <v>296227.47722207534</v>
      </c>
      <c r="R10" s="28">
        <f t="shared" si="0"/>
        <v>7.3537072508492549E-2</v>
      </c>
      <c r="S10" s="14" t="s">
        <v>36</v>
      </c>
      <c r="T10" s="4"/>
      <c r="U10" s="4"/>
      <c r="V10" s="4"/>
      <c r="W10" s="4">
        <v>2324.1420000000003</v>
      </c>
      <c r="X10" s="4">
        <v>2356.5262329682032</v>
      </c>
      <c r="Y10" s="4">
        <v>2398.1614836454364</v>
      </c>
      <c r="Z10" s="4">
        <v>2438.1614836454364</v>
      </c>
      <c r="AA10" s="4">
        <v>2477.1614836454364</v>
      </c>
      <c r="AB10" s="4">
        <v>2519.7967343226696</v>
      </c>
      <c r="AC10" s="4">
        <v>2557.7967343226696</v>
      </c>
      <c r="AD10" s="4">
        <v>2601</v>
      </c>
      <c r="AE10" s="4">
        <v>2642</v>
      </c>
      <c r="AF10" s="4">
        <v>2685</v>
      </c>
      <c r="AG10" s="4">
        <v>2676.8470000000002</v>
      </c>
      <c r="AH10" s="4">
        <v>2704.7350000000001</v>
      </c>
    </row>
    <row r="11" spans="1:34" x14ac:dyDescent="0.25">
      <c r="A11" s="20" t="s">
        <v>9</v>
      </c>
      <c r="B11" s="4">
        <v>14581.262015074448</v>
      </c>
      <c r="C11" s="4">
        <v>14531.032930111985</v>
      </c>
      <c r="D11" s="4">
        <v>15297.094892294997</v>
      </c>
      <c r="E11" s="4">
        <v>15846.844127483411</v>
      </c>
      <c r="F11" s="4">
        <v>17326.767996970444</v>
      </c>
      <c r="G11" s="4">
        <v>17266.030313713443</v>
      </c>
      <c r="H11" s="4">
        <v>18453.205817565762</v>
      </c>
      <c r="I11" s="4">
        <v>18619.923501422541</v>
      </c>
      <c r="J11" s="4">
        <v>19808.803164201101</v>
      </c>
      <c r="K11" s="4">
        <v>20587.292399342085</v>
      </c>
      <c r="L11" s="4">
        <v>21851.849058252155</v>
      </c>
      <c r="M11" s="4">
        <v>24730.242329511173</v>
      </c>
      <c r="N11" s="4">
        <v>24334.469920854772</v>
      </c>
      <c r="O11" s="4">
        <v>26883.225362273537</v>
      </c>
      <c r="P11" s="4">
        <v>26922.737235057932</v>
      </c>
      <c r="Q11" s="22">
        <f>SUM(B11:E11:P11)</f>
        <v>297040.78106412978</v>
      </c>
      <c r="R11" s="28">
        <f t="shared" si="0"/>
        <v>7.373897134706571E-2</v>
      </c>
      <c r="S11" s="14" t="s">
        <v>37</v>
      </c>
      <c r="T11" s="4"/>
      <c r="U11" s="4"/>
      <c r="V11" s="4"/>
      <c r="W11" s="4">
        <v>408.14699999999999</v>
      </c>
      <c r="X11" s="4">
        <v>410.47376703179668</v>
      </c>
      <c r="Y11" s="4">
        <v>415.83851635456352</v>
      </c>
      <c r="Z11" s="4">
        <v>421.83851635456352</v>
      </c>
      <c r="AA11" s="4">
        <v>426.83851635456352</v>
      </c>
      <c r="AB11" s="4">
        <v>433.20326567733036</v>
      </c>
      <c r="AC11" s="4">
        <v>440.20326567733036</v>
      </c>
      <c r="AD11" s="4">
        <v>445</v>
      </c>
      <c r="AE11" s="4">
        <v>450</v>
      </c>
      <c r="AF11" s="4">
        <v>454</v>
      </c>
      <c r="AG11" s="4">
        <v>433.75700000000001</v>
      </c>
      <c r="AH11" s="4">
        <v>435.23</v>
      </c>
    </row>
    <row r="12" spans="1:34" x14ac:dyDescent="0.25">
      <c r="A12" s="21" t="s">
        <v>10</v>
      </c>
      <c r="B12" s="9">
        <v>19457.764819788248</v>
      </c>
      <c r="C12" s="9">
        <v>21774.131200927095</v>
      </c>
      <c r="D12" s="9">
        <v>21540.347607691805</v>
      </c>
      <c r="E12" s="9">
        <v>21142.228091918696</v>
      </c>
      <c r="F12" s="9">
        <v>21909.808285228894</v>
      </c>
      <c r="G12" s="9">
        <v>23469.397684580043</v>
      </c>
      <c r="H12" s="9">
        <v>27692.710773771672</v>
      </c>
      <c r="I12" s="9">
        <v>35447.583996272348</v>
      </c>
      <c r="J12" s="9">
        <v>28603.935365490968</v>
      </c>
      <c r="K12" s="9">
        <v>36689.747934434563</v>
      </c>
      <c r="L12" s="9">
        <v>44570.353793268026</v>
      </c>
      <c r="M12" s="9">
        <v>50242.112182751742</v>
      </c>
      <c r="N12" s="9">
        <v>49525.018090070997</v>
      </c>
      <c r="O12" s="9">
        <v>58609.355041780029</v>
      </c>
      <c r="P12" s="9">
        <v>66002.634743528397</v>
      </c>
      <c r="Q12" s="22">
        <f>SUM(B12:E12:P12)</f>
        <v>526677.12961150357</v>
      </c>
      <c r="R12" s="28">
        <f t="shared" si="0"/>
        <v>0.1307451105886798</v>
      </c>
      <c r="S12" s="14" t="s">
        <v>38</v>
      </c>
      <c r="T12" s="9"/>
      <c r="U12" s="9"/>
      <c r="V12" s="9"/>
      <c r="W12" s="9">
        <v>316.57800000000003</v>
      </c>
      <c r="X12" s="9">
        <v>326</v>
      </c>
      <c r="Y12" s="9">
        <v>339</v>
      </c>
      <c r="Z12" s="9">
        <v>350.99999999999994</v>
      </c>
      <c r="AA12" s="9">
        <v>363.99999999999994</v>
      </c>
      <c r="AB12" s="9">
        <v>371</v>
      </c>
      <c r="AC12" s="9">
        <v>382</v>
      </c>
      <c r="AD12" s="9">
        <v>387</v>
      </c>
      <c r="AE12" s="9">
        <v>396</v>
      </c>
      <c r="AF12" s="9">
        <v>406</v>
      </c>
      <c r="AG12" s="9">
        <v>367.75799999999998</v>
      </c>
      <c r="AH12" s="9">
        <v>372.03399999999999</v>
      </c>
    </row>
    <row r="13" spans="1:34" x14ac:dyDescent="0.25">
      <c r="A13" s="21" t="s">
        <v>11</v>
      </c>
      <c r="B13" s="9">
        <v>28334.301330828937</v>
      </c>
      <c r="C13" s="9">
        <v>35748.779517850511</v>
      </c>
      <c r="D13" s="9">
        <v>32676.219364923811</v>
      </c>
      <c r="E13" s="9">
        <v>19270.221042123489</v>
      </c>
      <c r="F13" s="9">
        <v>18350.51554599778</v>
      </c>
      <c r="G13" s="9">
        <v>20662.357844314454</v>
      </c>
      <c r="H13" s="9">
        <v>18718.772082979318</v>
      </c>
      <c r="I13" s="9">
        <v>20697.469101095776</v>
      </c>
      <c r="J13" s="9">
        <v>23322.159576850991</v>
      </c>
      <c r="K13" s="9">
        <v>22245.387900109487</v>
      </c>
      <c r="L13" s="9">
        <v>24198.261705639423</v>
      </c>
      <c r="M13" s="9">
        <v>24709.531489749828</v>
      </c>
      <c r="N13" s="9">
        <v>24746.293825579469</v>
      </c>
      <c r="O13" s="9">
        <v>36615.835794245701</v>
      </c>
      <c r="P13" s="9">
        <v>40681.312752525526</v>
      </c>
      <c r="Q13" s="22">
        <f>SUM(B13:E13:P13)</f>
        <v>390977.41887481452</v>
      </c>
      <c r="R13" s="28">
        <f t="shared" si="0"/>
        <v>9.7058298138312959E-2</v>
      </c>
      <c r="S13" s="23" t="s">
        <v>39</v>
      </c>
      <c r="T13" s="9"/>
      <c r="U13" s="9"/>
      <c r="V13" s="9"/>
      <c r="W13" s="9">
        <v>99.367000000000004</v>
      </c>
      <c r="X13" s="9">
        <v>107</v>
      </c>
      <c r="Y13" s="9">
        <v>120</v>
      </c>
      <c r="Z13" s="9">
        <v>135</v>
      </c>
      <c r="AA13" s="9">
        <v>152</v>
      </c>
      <c r="AB13" s="9">
        <v>145</v>
      </c>
      <c r="AC13" s="9">
        <v>156</v>
      </c>
      <c r="AD13" s="9">
        <v>172</v>
      </c>
      <c r="AE13" s="9">
        <v>187</v>
      </c>
      <c r="AF13" s="9">
        <v>203</v>
      </c>
      <c r="AG13" s="9">
        <v>142.95500000000001</v>
      </c>
      <c r="AH13" s="9">
        <v>147.37700000000001</v>
      </c>
    </row>
    <row r="14" spans="1:34" s="26" customFormat="1" x14ac:dyDescent="0.25">
      <c r="A14" s="24" t="s">
        <v>56</v>
      </c>
      <c r="B14" s="25">
        <f>SUM(B2:B13)</f>
        <v>191605.7663633292</v>
      </c>
      <c r="C14" s="25">
        <f t="shared" ref="C14:P14" si="1">SUM(C2:C13)</f>
        <v>204641.71370997399</v>
      </c>
      <c r="D14" s="25">
        <f t="shared" si="1"/>
        <v>209508.64240819481</v>
      </c>
      <c r="E14" s="25">
        <f t="shared" si="1"/>
        <v>206153.64495284739</v>
      </c>
      <c r="F14" s="25">
        <f t="shared" si="1"/>
        <v>213388.62452718243</v>
      </c>
      <c r="G14" s="25">
        <f t="shared" si="1"/>
        <v>229398.41536321156</v>
      </c>
      <c r="H14" s="25">
        <f t="shared" si="1"/>
        <v>243859.8869425733</v>
      </c>
      <c r="I14" s="25">
        <f t="shared" si="1"/>
        <v>272676.70384054841</v>
      </c>
      <c r="J14" s="25">
        <f t="shared" si="1"/>
        <v>274784.11962640908</v>
      </c>
      <c r="K14" s="25">
        <f t="shared" si="1"/>
        <v>289741.20402674918</v>
      </c>
      <c r="L14" s="25">
        <f t="shared" si="1"/>
        <v>308373.0834810533</v>
      </c>
      <c r="M14" s="25">
        <f t="shared" si="1"/>
        <v>322416.17535900802</v>
      </c>
      <c r="N14" s="25">
        <f t="shared" si="1"/>
        <v>331069.39057811612</v>
      </c>
      <c r="O14" s="25">
        <f t="shared" si="1"/>
        <v>353672.23479213327</v>
      </c>
      <c r="P14" s="25">
        <f t="shared" si="1"/>
        <v>376984.64707104</v>
      </c>
      <c r="Q14" s="25">
        <f>SUM(Q2:Q13)</f>
        <v>4028274.2530423705</v>
      </c>
      <c r="R14">
        <f>Q14/4028274</f>
        <v>1.0000000628165737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PIB_hab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lom</cp:lastModifiedBy>
  <dcterms:created xsi:type="dcterms:W3CDTF">2020-05-10T16:05:14Z</dcterms:created>
  <dcterms:modified xsi:type="dcterms:W3CDTF">2020-05-15T20:20:13Z</dcterms:modified>
</cp:coreProperties>
</file>